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yv\Dropbox\Oficina\Coparticipación\1 Transferencias\Detalles transferencias\2024\"/>
    </mc:Choice>
  </mc:AlternateContent>
  <xr:revisionPtr revIDLastSave="0" documentId="13_ncr:1_{EF0B57A0-6A34-4D5E-9C64-5B181E4404CF}" xr6:coauthVersionLast="47" xr6:coauthVersionMax="47" xr10:uidLastSave="{00000000-0000-0000-0000-000000000000}"/>
  <bookViews>
    <workbookView xWindow="-120" yWindow="-120" windowWidth="20730" windowHeight="11040" firstSheet="7" activeTab="12" xr2:uid="{00000000-000D-0000-FFFF-FFFF00000000}"/>
  </bookViews>
  <sheets>
    <sheet name="01-10" sheetId="118" r:id="rId1"/>
    <sheet name="08-10" sheetId="119" r:id="rId2"/>
    <sheet name="15-10" sheetId="120" r:id="rId3"/>
    <sheet name="23-10" sheetId="121" r:id="rId4"/>
    <sheet name="01-11" sheetId="122" r:id="rId5"/>
    <sheet name="08-11" sheetId="123" r:id="rId6"/>
    <sheet name="15-11" sheetId="124" r:id="rId7"/>
    <sheet name="25-11" sheetId="125" r:id="rId8"/>
    <sheet name="02-12" sheetId="126" r:id="rId9"/>
    <sheet name="9-12" sheetId="127" r:id="rId10"/>
    <sheet name="16-12" sheetId="128" r:id="rId11"/>
    <sheet name="23-12" sheetId="129" r:id="rId12"/>
    <sheet name="30-12" sheetId="130" r:id="rId13"/>
    <sheet name="Total Trimestre" sheetId="79" r:id="rId14"/>
    <sheet name="Total Acumulado 2024" sheetId="80" r:id="rId15"/>
  </sheets>
  <externalReferences>
    <externalReference r:id="rId16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9" l="1"/>
  <c r="D7" i="79"/>
  <c r="E7" i="79"/>
  <c r="F7" i="79"/>
  <c r="G7" i="79"/>
  <c r="H7" i="79"/>
  <c r="I7" i="79"/>
  <c r="J7" i="79"/>
  <c r="C8" i="79"/>
  <c r="D8" i="79"/>
  <c r="E8" i="79"/>
  <c r="F8" i="79"/>
  <c r="G8" i="79"/>
  <c r="H8" i="79"/>
  <c r="I8" i="79"/>
  <c r="J8" i="79"/>
  <c r="C9" i="79"/>
  <c r="D9" i="79"/>
  <c r="E9" i="79"/>
  <c r="F9" i="79"/>
  <c r="G9" i="79"/>
  <c r="H9" i="79"/>
  <c r="I9" i="79"/>
  <c r="J9" i="79"/>
  <c r="C10" i="79"/>
  <c r="D10" i="79"/>
  <c r="E10" i="79"/>
  <c r="F10" i="79"/>
  <c r="G10" i="79"/>
  <c r="H10" i="79"/>
  <c r="I10" i="79"/>
  <c r="J10" i="79"/>
  <c r="C11" i="79"/>
  <c r="D11" i="79"/>
  <c r="E11" i="79"/>
  <c r="F11" i="79"/>
  <c r="G11" i="79"/>
  <c r="H11" i="79"/>
  <c r="I11" i="79"/>
  <c r="J11" i="79"/>
  <c r="C12" i="79"/>
  <c r="D12" i="79"/>
  <c r="E12" i="79"/>
  <c r="F12" i="79"/>
  <c r="G12" i="79"/>
  <c r="H12" i="79"/>
  <c r="I12" i="79"/>
  <c r="J12" i="79"/>
  <c r="C13" i="79"/>
  <c r="D13" i="79"/>
  <c r="E13" i="79"/>
  <c r="F13" i="79"/>
  <c r="G13" i="79"/>
  <c r="H13" i="79"/>
  <c r="I13" i="79"/>
  <c r="J13" i="79"/>
  <c r="C14" i="79"/>
  <c r="D14" i="79"/>
  <c r="E14" i="79"/>
  <c r="F14" i="79"/>
  <c r="G14" i="79"/>
  <c r="H14" i="79"/>
  <c r="I14" i="79"/>
  <c r="J14" i="79"/>
  <c r="C15" i="79"/>
  <c r="D15" i="79"/>
  <c r="E15" i="79"/>
  <c r="F15" i="79"/>
  <c r="G15" i="79"/>
  <c r="H15" i="79"/>
  <c r="I15" i="79"/>
  <c r="J15" i="79"/>
  <c r="C16" i="79"/>
  <c r="D16" i="79"/>
  <c r="E16" i="79"/>
  <c r="F16" i="79"/>
  <c r="G16" i="79"/>
  <c r="H16" i="79"/>
  <c r="I16" i="79"/>
  <c r="J16" i="79"/>
  <c r="C17" i="79"/>
  <c r="D17" i="79"/>
  <c r="E17" i="79"/>
  <c r="F17" i="79"/>
  <c r="G17" i="79"/>
  <c r="H17" i="79"/>
  <c r="I17" i="79"/>
  <c r="J17" i="79"/>
  <c r="C18" i="79"/>
  <c r="D18" i="79"/>
  <c r="E18" i="79"/>
  <c r="F18" i="79"/>
  <c r="G18" i="79"/>
  <c r="H18" i="79"/>
  <c r="I18" i="79"/>
  <c r="J18" i="79"/>
  <c r="C19" i="79"/>
  <c r="D19" i="79"/>
  <c r="E19" i="79"/>
  <c r="F19" i="79"/>
  <c r="G19" i="79"/>
  <c r="H19" i="79"/>
  <c r="I19" i="79"/>
  <c r="J19" i="79"/>
  <c r="C20" i="79"/>
  <c r="D20" i="79"/>
  <c r="E20" i="79"/>
  <c r="F20" i="79"/>
  <c r="G20" i="79"/>
  <c r="H20" i="79"/>
  <c r="I20" i="79"/>
  <c r="J20" i="79"/>
  <c r="C21" i="79"/>
  <c r="D21" i="79"/>
  <c r="E21" i="79"/>
  <c r="F21" i="79"/>
  <c r="G21" i="79"/>
  <c r="H21" i="79"/>
  <c r="I21" i="79"/>
  <c r="J21" i="79"/>
  <c r="C22" i="79"/>
  <c r="D22" i="79"/>
  <c r="E22" i="79"/>
  <c r="F22" i="79"/>
  <c r="G22" i="79"/>
  <c r="H22" i="79"/>
  <c r="I22" i="79"/>
  <c r="J22" i="79"/>
  <c r="C23" i="79"/>
  <c r="D23" i="79"/>
  <c r="E23" i="79"/>
  <c r="F23" i="79"/>
  <c r="G23" i="79"/>
  <c r="H23" i="79"/>
  <c r="I23" i="79"/>
  <c r="J23" i="79"/>
  <c r="C24" i="79"/>
  <c r="D24" i="79"/>
  <c r="E24" i="79"/>
  <c r="F24" i="79"/>
  <c r="G24" i="79"/>
  <c r="H24" i="79"/>
  <c r="I24" i="79"/>
  <c r="J24" i="79"/>
  <c r="C25" i="79"/>
  <c r="D25" i="79"/>
  <c r="E25" i="79"/>
  <c r="F25" i="79"/>
  <c r="G25" i="79"/>
  <c r="H25" i="79"/>
  <c r="I25" i="79"/>
  <c r="J25" i="79"/>
  <c r="C26" i="79"/>
  <c r="D26" i="79"/>
  <c r="E26" i="79"/>
  <c r="F26" i="79"/>
  <c r="G26" i="79"/>
  <c r="H26" i="79"/>
  <c r="I26" i="79"/>
  <c r="J26" i="79"/>
  <c r="C27" i="79"/>
  <c r="D27" i="79"/>
  <c r="E27" i="79"/>
  <c r="F27" i="79"/>
  <c r="G27" i="79"/>
  <c r="H27" i="79"/>
  <c r="I27" i="79"/>
  <c r="J27" i="79"/>
  <c r="C28" i="79"/>
  <c r="D28" i="79"/>
  <c r="E28" i="79"/>
  <c r="F28" i="79"/>
  <c r="G28" i="79"/>
  <c r="H28" i="79"/>
  <c r="I28" i="79"/>
  <c r="J28" i="79"/>
  <c r="C29" i="79"/>
  <c r="D29" i="79"/>
  <c r="E29" i="79"/>
  <c r="F29" i="79"/>
  <c r="G29" i="79"/>
  <c r="H29" i="79"/>
  <c r="I29" i="79"/>
  <c r="J29" i="79"/>
  <c r="C30" i="79"/>
  <c r="D30" i="79"/>
  <c r="E30" i="79"/>
  <c r="F30" i="79"/>
  <c r="G30" i="79"/>
  <c r="H30" i="79"/>
  <c r="I30" i="79"/>
  <c r="J30" i="79"/>
  <c r="C31" i="79"/>
  <c r="D31" i="79"/>
  <c r="E31" i="79"/>
  <c r="F31" i="79"/>
  <c r="G31" i="79"/>
  <c r="H31" i="79"/>
  <c r="I31" i="79"/>
  <c r="J31" i="79"/>
  <c r="C32" i="79"/>
  <c r="D32" i="79"/>
  <c r="E32" i="79"/>
  <c r="F32" i="79"/>
  <c r="G32" i="79"/>
  <c r="H32" i="79"/>
  <c r="I32" i="79"/>
  <c r="J32" i="79"/>
  <c r="C33" i="79"/>
  <c r="D33" i="79"/>
  <c r="E33" i="79"/>
  <c r="F33" i="79"/>
  <c r="G33" i="79"/>
  <c r="H33" i="79"/>
  <c r="I33" i="79"/>
  <c r="J33" i="79"/>
  <c r="C34" i="79"/>
  <c r="D34" i="79"/>
  <c r="E34" i="79"/>
  <c r="F34" i="79"/>
  <c r="G34" i="79"/>
  <c r="H34" i="79"/>
  <c r="I34" i="79"/>
  <c r="J34" i="79"/>
  <c r="C35" i="79"/>
  <c r="D35" i="79"/>
  <c r="E35" i="79"/>
  <c r="F35" i="79"/>
  <c r="G35" i="79"/>
  <c r="H35" i="79"/>
  <c r="I35" i="79"/>
  <c r="J35" i="79"/>
  <c r="C36" i="79"/>
  <c r="D36" i="79"/>
  <c r="E36" i="79"/>
  <c r="F36" i="79"/>
  <c r="G36" i="79"/>
  <c r="H36" i="79"/>
  <c r="I36" i="79"/>
  <c r="J36" i="79"/>
  <c r="C37" i="79"/>
  <c r="D37" i="79"/>
  <c r="E37" i="79"/>
  <c r="F37" i="79"/>
  <c r="G37" i="79"/>
  <c r="H37" i="79"/>
  <c r="I37" i="79"/>
  <c r="J37" i="79"/>
  <c r="C38" i="79"/>
  <c r="D38" i="79"/>
  <c r="E38" i="79"/>
  <c r="F38" i="79"/>
  <c r="G38" i="79"/>
  <c r="H38" i="79"/>
  <c r="I38" i="79"/>
  <c r="J38" i="79"/>
  <c r="C39" i="79"/>
  <c r="D39" i="79"/>
  <c r="E39" i="79"/>
  <c r="F39" i="79"/>
  <c r="G39" i="79"/>
  <c r="H39" i="79"/>
  <c r="I39" i="79"/>
  <c r="J39" i="79"/>
  <c r="C40" i="79"/>
  <c r="D40" i="79"/>
  <c r="E40" i="79"/>
  <c r="F40" i="79"/>
  <c r="G40" i="79"/>
  <c r="H40" i="79"/>
  <c r="I40" i="79"/>
  <c r="J40" i="79"/>
  <c r="C41" i="79"/>
  <c r="D41" i="79"/>
  <c r="E41" i="79"/>
  <c r="F41" i="79"/>
  <c r="G41" i="79"/>
  <c r="H41" i="79"/>
  <c r="I41" i="79"/>
  <c r="J41" i="79"/>
  <c r="C42" i="79"/>
  <c r="D42" i="79"/>
  <c r="E42" i="79"/>
  <c r="F42" i="79"/>
  <c r="G42" i="79"/>
  <c r="H42" i="79"/>
  <c r="I42" i="79"/>
  <c r="J42" i="79"/>
  <c r="C43" i="79"/>
  <c r="D43" i="79"/>
  <c r="E43" i="79"/>
  <c r="F43" i="79"/>
  <c r="G43" i="79"/>
  <c r="H43" i="79"/>
  <c r="I43" i="79"/>
  <c r="J43" i="79"/>
  <c r="C44" i="79"/>
  <c r="D44" i="79"/>
  <c r="E44" i="79"/>
  <c r="F44" i="79"/>
  <c r="G44" i="79"/>
  <c r="H44" i="79"/>
  <c r="I44" i="79"/>
  <c r="J44" i="79"/>
  <c r="C45" i="79"/>
  <c r="D45" i="79"/>
  <c r="E45" i="79"/>
  <c r="F45" i="79"/>
  <c r="G45" i="79"/>
  <c r="H45" i="79"/>
  <c r="I45" i="79"/>
  <c r="J45" i="79"/>
  <c r="C46" i="79"/>
  <c r="D46" i="79"/>
  <c r="E46" i="79"/>
  <c r="F46" i="79"/>
  <c r="G46" i="79"/>
  <c r="H46" i="79"/>
  <c r="I46" i="79"/>
  <c r="J46" i="79"/>
  <c r="C47" i="79"/>
  <c r="D47" i="79"/>
  <c r="E47" i="79"/>
  <c r="F47" i="79"/>
  <c r="G47" i="79"/>
  <c r="H47" i="79"/>
  <c r="I47" i="79"/>
  <c r="J47" i="79"/>
  <c r="C48" i="79"/>
  <c r="D48" i="79"/>
  <c r="E48" i="79"/>
  <c r="F48" i="79"/>
  <c r="G48" i="79"/>
  <c r="H48" i="79"/>
  <c r="I48" i="79"/>
  <c r="J48" i="79"/>
  <c r="C49" i="79"/>
  <c r="D49" i="79"/>
  <c r="E49" i="79"/>
  <c r="F49" i="79"/>
  <c r="G49" i="79"/>
  <c r="H49" i="79"/>
  <c r="I49" i="79"/>
  <c r="J49" i="79"/>
  <c r="C50" i="79"/>
  <c r="D50" i="79"/>
  <c r="E50" i="79"/>
  <c r="F50" i="79"/>
  <c r="G50" i="79"/>
  <c r="H50" i="79"/>
  <c r="I50" i="79"/>
  <c r="J50" i="79"/>
  <c r="C51" i="79"/>
  <c r="D51" i="79"/>
  <c r="E51" i="79"/>
  <c r="F51" i="79"/>
  <c r="G51" i="79"/>
  <c r="H51" i="79"/>
  <c r="I51" i="79"/>
  <c r="J51" i="79"/>
  <c r="C52" i="79"/>
  <c r="D52" i="79"/>
  <c r="E52" i="79"/>
  <c r="F52" i="79"/>
  <c r="G52" i="79"/>
  <c r="H52" i="79"/>
  <c r="I52" i="79"/>
  <c r="J52" i="79"/>
  <c r="C53" i="79"/>
  <c r="D53" i="79"/>
  <c r="E53" i="79"/>
  <c r="F53" i="79"/>
  <c r="G53" i="79"/>
  <c r="H53" i="79"/>
  <c r="I53" i="79"/>
  <c r="J53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B38" i="79"/>
  <c r="B39" i="79"/>
  <c r="B40" i="79"/>
  <c r="B41" i="79"/>
  <c r="B42" i="79"/>
  <c r="B43" i="79"/>
  <c r="B44" i="79"/>
  <c r="B45" i="79"/>
  <c r="B46" i="79"/>
  <c r="B47" i="79"/>
  <c r="B48" i="79"/>
  <c r="B49" i="79"/>
  <c r="B50" i="79"/>
  <c r="B51" i="79"/>
  <c r="B52" i="79"/>
  <c r="B53" i="79"/>
  <c r="B7" i="79"/>
  <c r="K56" i="79"/>
  <c r="J56" i="79"/>
  <c r="I56" i="79"/>
  <c r="H56" i="79"/>
  <c r="G56" i="79"/>
  <c r="F56" i="79"/>
  <c r="E56" i="79"/>
  <c r="D56" i="79"/>
  <c r="C56" i="79"/>
  <c r="B56" i="79"/>
  <c r="B53" i="80" l="1"/>
  <c r="J52" i="80"/>
  <c r="I52" i="80"/>
  <c r="H52" i="80"/>
  <c r="F52" i="80"/>
  <c r="E52" i="80"/>
  <c r="D52" i="80"/>
  <c r="B52" i="80"/>
  <c r="J51" i="80"/>
  <c r="I51" i="80"/>
  <c r="H51" i="80"/>
  <c r="G51" i="80"/>
  <c r="F51" i="80"/>
  <c r="E51" i="80"/>
  <c r="E50" i="80"/>
  <c r="D50" i="80"/>
  <c r="C50" i="80"/>
  <c r="B50" i="80"/>
  <c r="G49" i="80"/>
  <c r="E49" i="80"/>
  <c r="D49" i="80"/>
  <c r="C49" i="80"/>
  <c r="B49" i="80"/>
  <c r="J48" i="80"/>
  <c r="I48" i="80"/>
  <c r="H48" i="80"/>
  <c r="D48" i="80"/>
  <c r="C48" i="80"/>
  <c r="B48" i="80"/>
  <c r="G47" i="80"/>
  <c r="F47" i="80"/>
  <c r="E47" i="80"/>
  <c r="C46" i="80"/>
  <c r="B46" i="80"/>
  <c r="I45" i="80"/>
  <c r="H45" i="80"/>
  <c r="G45" i="80"/>
  <c r="F45" i="80"/>
  <c r="E45" i="80"/>
  <c r="D45" i="80"/>
  <c r="C45" i="80"/>
  <c r="B45" i="80"/>
  <c r="J44" i="80"/>
  <c r="I44" i="80"/>
  <c r="H44" i="80"/>
  <c r="C44" i="80"/>
  <c r="J43" i="80"/>
  <c r="I43" i="80"/>
  <c r="H43" i="80"/>
  <c r="G43" i="80"/>
  <c r="F43" i="80"/>
  <c r="E43" i="80"/>
  <c r="H42" i="80"/>
  <c r="G42" i="80"/>
  <c r="E42" i="80"/>
  <c r="D42" i="80"/>
  <c r="C42" i="80"/>
  <c r="B42" i="80"/>
  <c r="F41" i="80"/>
  <c r="E41" i="80"/>
  <c r="D41" i="80"/>
  <c r="C41" i="80"/>
  <c r="B41" i="80"/>
  <c r="J40" i="80"/>
  <c r="I40" i="80"/>
  <c r="H40" i="80"/>
  <c r="F40" i="80"/>
  <c r="E40" i="80"/>
  <c r="D40" i="80"/>
  <c r="C40" i="80"/>
  <c r="B40" i="80"/>
  <c r="J39" i="80"/>
  <c r="I39" i="80"/>
  <c r="H39" i="80"/>
  <c r="G39" i="80"/>
  <c r="F39" i="80"/>
  <c r="E39" i="80"/>
  <c r="E38" i="80"/>
  <c r="D38" i="80"/>
  <c r="C38" i="80"/>
  <c r="B38" i="80"/>
  <c r="G37" i="80"/>
  <c r="E37" i="80"/>
  <c r="C37" i="80"/>
  <c r="J36" i="80"/>
  <c r="I36" i="80"/>
  <c r="H36" i="80"/>
  <c r="B36" i="80"/>
  <c r="I35" i="80"/>
  <c r="H35" i="80"/>
  <c r="G35" i="80"/>
  <c r="F35" i="80"/>
  <c r="E35" i="80"/>
  <c r="I34" i="80"/>
  <c r="H34" i="80"/>
  <c r="G34" i="80"/>
  <c r="F34" i="80"/>
  <c r="E34" i="80"/>
  <c r="D34" i="80"/>
  <c r="C34" i="80"/>
  <c r="B34" i="80"/>
  <c r="I33" i="80"/>
  <c r="G33" i="80"/>
  <c r="F33" i="80"/>
  <c r="E33" i="80"/>
  <c r="D33" i="80"/>
  <c r="C33" i="80"/>
  <c r="B33" i="80"/>
  <c r="J32" i="80"/>
  <c r="I32" i="80"/>
  <c r="H32" i="80"/>
  <c r="E32" i="80"/>
  <c r="C32" i="80"/>
  <c r="I31" i="80"/>
  <c r="H31" i="80"/>
  <c r="G31" i="80"/>
  <c r="F31" i="80"/>
  <c r="E31" i="80"/>
  <c r="C31" i="80"/>
  <c r="B31" i="80"/>
  <c r="J30" i="80"/>
  <c r="F30" i="80"/>
  <c r="E30" i="80"/>
  <c r="D30" i="80"/>
  <c r="C30" i="80"/>
  <c r="B30" i="80"/>
  <c r="D29" i="80"/>
  <c r="C29" i="80"/>
  <c r="B29" i="80"/>
  <c r="J28" i="80"/>
  <c r="I28" i="80"/>
  <c r="H28" i="80"/>
  <c r="D28" i="80"/>
  <c r="J27" i="80"/>
  <c r="H27" i="80"/>
  <c r="G27" i="80"/>
  <c r="F27" i="80"/>
  <c r="E27" i="80"/>
  <c r="F26" i="80"/>
  <c r="E26" i="80"/>
  <c r="D26" i="80"/>
  <c r="C26" i="80"/>
  <c r="B26" i="80"/>
  <c r="E25" i="80"/>
  <c r="D25" i="80"/>
  <c r="C25" i="80"/>
  <c r="B25" i="80"/>
  <c r="J24" i="80"/>
  <c r="I24" i="80"/>
  <c r="H24" i="80"/>
  <c r="B24" i="80"/>
  <c r="F23" i="80"/>
  <c r="E23" i="80"/>
  <c r="C23" i="80"/>
  <c r="J22" i="80"/>
  <c r="I22" i="80"/>
  <c r="G22" i="80"/>
  <c r="F22" i="80"/>
  <c r="E22" i="80"/>
  <c r="D22" i="80"/>
  <c r="C22" i="80"/>
  <c r="B22" i="80"/>
  <c r="J20" i="80"/>
  <c r="I20" i="80"/>
  <c r="H20" i="80"/>
  <c r="D20" i="80"/>
  <c r="J19" i="80"/>
  <c r="I19" i="80"/>
  <c r="F19" i="80"/>
  <c r="E19" i="80"/>
  <c r="H18" i="80"/>
  <c r="F18" i="80"/>
  <c r="E18" i="80"/>
  <c r="D18" i="80"/>
  <c r="C18" i="80"/>
  <c r="B18" i="80"/>
  <c r="D17" i="80"/>
  <c r="C17" i="80"/>
  <c r="B17" i="80"/>
  <c r="J16" i="80"/>
  <c r="I16" i="80"/>
  <c r="H16" i="80"/>
  <c r="D16" i="80"/>
  <c r="G15" i="80"/>
  <c r="F15" i="80"/>
  <c r="E15" i="80"/>
  <c r="J14" i="80"/>
  <c r="I14" i="80"/>
  <c r="D14" i="80"/>
  <c r="C14" i="80"/>
  <c r="B14" i="80"/>
  <c r="G13" i="80"/>
  <c r="F13" i="80"/>
  <c r="E13" i="80"/>
  <c r="D13" i="80"/>
  <c r="C13" i="80"/>
  <c r="B13" i="80"/>
  <c r="J12" i="80"/>
  <c r="I12" i="80"/>
  <c r="H12" i="80"/>
  <c r="F12" i="80"/>
  <c r="E12" i="80"/>
  <c r="D12" i="80"/>
  <c r="C12" i="80"/>
  <c r="H11" i="80"/>
  <c r="F11" i="80"/>
  <c r="E11" i="80"/>
  <c r="H10" i="80"/>
  <c r="G10" i="80"/>
  <c r="E10" i="80"/>
  <c r="D10" i="80"/>
  <c r="C10" i="80"/>
  <c r="B10" i="80"/>
  <c r="F9" i="80"/>
  <c r="D9" i="80"/>
  <c r="C9" i="80"/>
  <c r="B9" i="80"/>
  <c r="J8" i="80"/>
  <c r="I8" i="80"/>
  <c r="H8" i="80"/>
  <c r="F8" i="80"/>
  <c r="E8" i="80"/>
  <c r="D8" i="80"/>
  <c r="C8" i="80"/>
  <c r="B8" i="80"/>
  <c r="J7" i="80"/>
  <c r="F7" i="80"/>
  <c r="E7" i="80"/>
  <c r="D53" i="80"/>
  <c r="C53" i="80"/>
  <c r="C52" i="80"/>
  <c r="J47" i="80"/>
  <c r="I47" i="80"/>
  <c r="H47" i="80"/>
  <c r="I42" i="80"/>
  <c r="F42" i="80"/>
  <c r="J35" i="80"/>
  <c r="G30" i="80"/>
  <c r="F29" i="80"/>
  <c r="H26" i="80"/>
  <c r="G26" i="80"/>
  <c r="C24" i="80"/>
  <c r="J23" i="80"/>
  <c r="I23" i="80"/>
  <c r="H23" i="80"/>
  <c r="G23" i="80"/>
  <c r="D21" i="80"/>
  <c r="C21" i="80"/>
  <c r="B21" i="80"/>
  <c r="G18" i="80"/>
  <c r="F17" i="80"/>
  <c r="E17" i="80"/>
  <c r="C16" i="80"/>
  <c r="J15" i="80"/>
  <c r="I15" i="80"/>
  <c r="H15" i="80"/>
  <c r="B12" i="80"/>
  <c r="J11" i="80"/>
  <c r="I11" i="80"/>
  <c r="G11" i="80"/>
  <c r="I7" i="80"/>
  <c r="H7" i="80"/>
  <c r="G7" i="80"/>
  <c r="B7" i="80"/>
  <c r="J53" i="80"/>
  <c r="I53" i="80"/>
  <c r="H53" i="80"/>
  <c r="D51" i="80"/>
  <c r="C51" i="80"/>
  <c r="B51" i="80"/>
  <c r="J50" i="80"/>
  <c r="G50" i="80"/>
  <c r="F50" i="80"/>
  <c r="I49" i="80"/>
  <c r="H49" i="80"/>
  <c r="G48" i="80"/>
  <c r="F48" i="80"/>
  <c r="E48" i="80"/>
  <c r="B47" i="80"/>
  <c r="J46" i="80"/>
  <c r="G46" i="80"/>
  <c r="F46" i="80"/>
  <c r="E46" i="80"/>
  <c r="D46" i="80"/>
  <c r="J45" i="80"/>
  <c r="F44" i="80"/>
  <c r="E44" i="80"/>
  <c r="D44" i="80"/>
  <c r="B44" i="80"/>
  <c r="D43" i="80"/>
  <c r="C43" i="80"/>
  <c r="J42" i="80"/>
  <c r="I41" i="80"/>
  <c r="H41" i="80"/>
  <c r="G41" i="80"/>
  <c r="G40" i="80"/>
  <c r="C39" i="80"/>
  <c r="B39" i="80"/>
  <c r="G38" i="80"/>
  <c r="F38" i="80"/>
  <c r="J37" i="80"/>
  <c r="I37" i="80"/>
  <c r="H37" i="80"/>
  <c r="G36" i="80"/>
  <c r="F36" i="80"/>
  <c r="D36" i="80"/>
  <c r="D35" i="80"/>
  <c r="C35" i="80"/>
  <c r="B35" i="80"/>
  <c r="J34" i="80"/>
  <c r="J33" i="80"/>
  <c r="G32" i="80"/>
  <c r="F32" i="80"/>
  <c r="D32" i="80"/>
  <c r="B32" i="80"/>
  <c r="J31" i="80"/>
  <c r="D31" i="80"/>
  <c r="J29" i="80"/>
  <c r="I29" i="80"/>
  <c r="H29" i="80"/>
  <c r="G28" i="80"/>
  <c r="F28" i="80"/>
  <c r="E28" i="80"/>
  <c r="I27" i="80"/>
  <c r="D27" i="80"/>
  <c r="C27" i="80"/>
  <c r="B27" i="80"/>
  <c r="J25" i="80"/>
  <c r="I25" i="80"/>
  <c r="H25" i="80"/>
  <c r="G25" i="80"/>
  <c r="F24" i="80"/>
  <c r="D23" i="80"/>
  <c r="J21" i="80"/>
  <c r="I21" i="80"/>
  <c r="H21" i="80"/>
  <c r="G21" i="80"/>
  <c r="E21" i="80"/>
  <c r="G20" i="80"/>
  <c r="F20" i="80"/>
  <c r="E20" i="80"/>
  <c r="D19" i="80"/>
  <c r="C19" i="80"/>
  <c r="J18" i="80"/>
  <c r="J17" i="80"/>
  <c r="I17" i="80"/>
  <c r="H17" i="80"/>
  <c r="G17" i="80"/>
  <c r="G16" i="80"/>
  <c r="F16" i="80"/>
  <c r="E16" i="80"/>
  <c r="D15" i="80"/>
  <c r="C15" i="80"/>
  <c r="H14" i="80"/>
  <c r="G14" i="80"/>
  <c r="F14" i="80"/>
  <c r="E14" i="80"/>
  <c r="J13" i="80"/>
  <c r="I13" i="80"/>
  <c r="H13" i="80"/>
  <c r="G12" i="80"/>
  <c r="D11" i="80"/>
  <c r="C11" i="80"/>
  <c r="B11" i="80"/>
  <c r="J10" i="80"/>
  <c r="F10" i="80"/>
  <c r="I9" i="80"/>
  <c r="G9" i="80"/>
  <c r="E9" i="80"/>
  <c r="G8" i="80"/>
  <c r="D7" i="80"/>
  <c r="C7" i="80"/>
  <c r="J38" i="80"/>
  <c r="G29" i="80"/>
  <c r="J26" i="80"/>
  <c r="E24" i="80"/>
  <c r="B23" i="80"/>
  <c r="B19" i="80"/>
  <c r="B16" i="80"/>
  <c r="B15" i="80"/>
  <c r="H9" i="80"/>
  <c r="G53" i="80"/>
  <c r="F53" i="80"/>
  <c r="E53" i="80"/>
  <c r="G52" i="80"/>
  <c r="I50" i="80"/>
  <c r="H50" i="80"/>
  <c r="J49" i="80"/>
  <c r="F49" i="80"/>
  <c r="D47" i="80"/>
  <c r="C47" i="80"/>
  <c r="I46" i="80"/>
  <c r="H46" i="80"/>
  <c r="G44" i="80"/>
  <c r="B43" i="80"/>
  <c r="J41" i="80"/>
  <c r="D39" i="80"/>
  <c r="I38" i="80"/>
  <c r="H38" i="80"/>
  <c r="F37" i="80"/>
  <c r="D37" i="80"/>
  <c r="B37" i="80"/>
  <c r="E36" i="80"/>
  <c r="C36" i="80"/>
  <c r="H33" i="80"/>
  <c r="I30" i="80"/>
  <c r="H30" i="80"/>
  <c r="E29" i="80"/>
  <c r="C28" i="80"/>
  <c r="B28" i="80"/>
  <c r="I26" i="80"/>
  <c r="F25" i="80"/>
  <c r="G24" i="80"/>
  <c r="D24" i="80"/>
  <c r="H22" i="80"/>
  <c r="F21" i="80"/>
  <c r="C20" i="80"/>
  <c r="B20" i="80"/>
  <c r="H19" i="80"/>
  <c r="G19" i="80"/>
  <c r="I18" i="80"/>
  <c r="I10" i="80"/>
  <c r="J9" i="80"/>
  <c r="I54" i="79" l="1"/>
  <c r="I57" i="79" s="1"/>
  <c r="F54" i="79"/>
  <c r="F57" i="79" s="1"/>
  <c r="F54" i="80"/>
  <c r="J54" i="79"/>
  <c r="J57" i="79" s="1"/>
  <c r="K8" i="80"/>
  <c r="K9" i="80"/>
  <c r="E54" i="79"/>
  <c r="E57" i="79" s="1"/>
  <c r="K34" i="80"/>
  <c r="K34" i="79"/>
  <c r="K52" i="80"/>
  <c r="K50" i="79"/>
  <c r="K18" i="79"/>
  <c r="K7" i="79"/>
  <c r="K10" i="80"/>
  <c r="K14" i="80"/>
  <c r="K18" i="80"/>
  <c r="K22" i="80"/>
  <c r="K26" i="80"/>
  <c r="K30" i="80"/>
  <c r="K38" i="80"/>
  <c r="K41" i="79"/>
  <c r="G54" i="80"/>
  <c r="K42" i="79"/>
  <c r="K43" i="79"/>
  <c r="K44" i="79"/>
  <c r="K45" i="79"/>
  <c r="K46" i="80"/>
  <c r="K47" i="79"/>
  <c r="K48" i="79"/>
  <c r="K49" i="79"/>
  <c r="K50" i="80"/>
  <c r="K51" i="79"/>
  <c r="K53" i="79"/>
  <c r="I54" i="80"/>
  <c r="H54" i="80"/>
  <c r="K13" i="79"/>
  <c r="K17" i="80"/>
  <c r="K17" i="79"/>
  <c r="K21" i="80"/>
  <c r="K21" i="79"/>
  <c r="K29" i="80"/>
  <c r="K29" i="79"/>
  <c r="K46" i="79"/>
  <c r="K30" i="79"/>
  <c r="K14" i="79"/>
  <c r="K15" i="79"/>
  <c r="K15" i="80"/>
  <c r="K19" i="79"/>
  <c r="K19" i="80"/>
  <c r="K23" i="79"/>
  <c r="K23" i="80"/>
  <c r="K27" i="79"/>
  <c r="K27" i="80"/>
  <c r="K28" i="79"/>
  <c r="K28" i="80"/>
  <c r="K32" i="79"/>
  <c r="K32" i="80"/>
  <c r="K36" i="79"/>
  <c r="K36" i="80"/>
  <c r="B54" i="79"/>
  <c r="B57" i="79" s="1"/>
  <c r="H54" i="79"/>
  <c r="H57" i="79" s="1"/>
  <c r="C54" i="79"/>
  <c r="C57" i="79" s="1"/>
  <c r="D54" i="79"/>
  <c r="D57" i="79" s="1"/>
  <c r="K7" i="80"/>
  <c r="K53" i="80"/>
  <c r="K51" i="80"/>
  <c r="K49" i="80"/>
  <c r="K48" i="80"/>
  <c r="K47" i="80"/>
  <c r="K45" i="80"/>
  <c r="K44" i="80"/>
  <c r="K43" i="80"/>
  <c r="K42" i="80"/>
  <c r="K41" i="80"/>
  <c r="K26" i="79"/>
  <c r="K10" i="79"/>
  <c r="K11" i="79"/>
  <c r="K11" i="80"/>
  <c r="K12" i="79"/>
  <c r="K16" i="79"/>
  <c r="K16" i="80"/>
  <c r="K20" i="79"/>
  <c r="K20" i="80"/>
  <c r="K24" i="79"/>
  <c r="K24" i="80"/>
  <c r="K25" i="80"/>
  <c r="K25" i="79"/>
  <c r="K31" i="79"/>
  <c r="K31" i="80"/>
  <c r="K33" i="80"/>
  <c r="K33" i="79"/>
  <c r="K35" i="79"/>
  <c r="K35" i="80"/>
  <c r="K37" i="80"/>
  <c r="K37" i="79"/>
  <c r="K39" i="79"/>
  <c r="K39" i="80"/>
  <c r="K40" i="79"/>
  <c r="K40" i="80"/>
  <c r="K52" i="79"/>
  <c r="G54" i="79"/>
  <c r="G57" i="79" s="1"/>
  <c r="K38" i="79"/>
  <c r="K22" i="79"/>
  <c r="K8" i="79"/>
  <c r="K9" i="79"/>
  <c r="D54" i="80" l="1"/>
  <c r="J54" i="80"/>
  <c r="B54" i="80"/>
  <c r="K54" i="79"/>
  <c r="K57" i="79" s="1"/>
  <c r="K13" i="80"/>
  <c r="C54" i="80"/>
  <c r="E54" i="80"/>
  <c r="K12" i="80"/>
  <c r="K54" i="80" l="1"/>
</calcChain>
</file>

<file path=xl/sharedStrings.xml><?xml version="1.0" encoding="utf-8"?>
<sst xmlns="http://schemas.openxmlformats.org/spreadsheetml/2006/main" count="992" uniqueCount="64">
  <si>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</si>
  <si>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</si>
  <si>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</si>
  <si>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</si>
  <si>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</si>
  <si>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</si>
  <si>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</si>
  <si>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</si>
  <si>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</si>
  <si>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</si>
  <si>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</si>
  <si>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</si>
  <si>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</si>
  <si>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</si>
  <si>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</si>
  <si>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</si>
  <si>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</si>
  <si>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</si>
  <si>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</si>
  <si>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</si>
  <si>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</si>
  <si>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</si>
  <si>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</si>
  <si>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</si>
  <si>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</si>
  <si>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</si>
  <si>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</si>
  <si>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</si>
  <si>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</si>
  <si>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</si>
  <si>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</si>
  <si>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</si>
  <si>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</si>
  <si>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</si>
  <si>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</si>
  <si>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</si>
  <si>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</si>
  <si>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</si>
  <si>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</si>
  <si>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</si>
  <si>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</si>
  <si>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</si>
  <si>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</si>
  <si>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</si>
  <si>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</si>
  <si>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</si>
  <si>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</si>
  <si>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</si>
  <si>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</si>
  <si>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</si>
  <si>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</si>
  <si>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</si>
  <si>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</si>
  <si>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</si>
  <si>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</si>
  <si>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</si>
  <si>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</si>
  <si>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</si>
  <si>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</si>
  <si>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</si>
  <si>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</si>
  <si>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</si>
  <si>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2024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</si>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</sst>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74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9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0" fillId="4" borderId="0" applyNumberFormat="0" applyBorder="0" applyAlignment="0" applyProtection="0"/>
    <xf numFmtId="0" fontId="51" fillId="16" borderId="1" applyNumberFormat="0" applyAlignment="0" applyProtection="0"/>
    <xf numFmtId="0" fontId="52" fillId="17" borderId="2" applyNumberFormat="0" applyAlignment="0" applyProtection="0"/>
    <xf numFmtId="0" fontId="53" fillId="0" borderId="3" applyNumberFormat="0" applyFill="0" applyAlignment="0" applyProtection="0"/>
    <xf numFmtId="0" fontId="67" fillId="0" borderId="4" applyNumberFormat="0" applyFill="0" applyAlignment="0" applyProtection="0"/>
    <xf numFmtId="0" fontId="54" fillId="0" borderId="0" applyNumberFormat="0" applyFill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21" borderId="0" applyNumberFormat="0" applyBorder="0" applyAlignment="0" applyProtection="0"/>
    <xf numFmtId="0" fontId="55" fillId="7" borderId="1" applyNumberFormat="0" applyAlignment="0" applyProtection="0"/>
    <xf numFmtId="166" fontId="57" fillId="0" borderId="0" applyFont="0" applyFill="0" applyBorder="0" applyAlignment="0" applyProtection="0"/>
    <xf numFmtId="165" fontId="68" fillId="0" borderId="0">
      <protection locked="0"/>
    </xf>
    <xf numFmtId="165" fontId="68" fillId="0" borderId="0">
      <protection locked="0"/>
    </xf>
    <xf numFmtId="165" fontId="69" fillId="0" borderId="0">
      <protection locked="0"/>
    </xf>
    <xf numFmtId="165" fontId="68" fillId="0" borderId="0">
      <protection locked="0"/>
    </xf>
    <xf numFmtId="165" fontId="68" fillId="0" borderId="0">
      <protection locked="0"/>
    </xf>
    <xf numFmtId="165" fontId="68" fillId="0" borderId="0">
      <protection locked="0"/>
    </xf>
    <xf numFmtId="165" fontId="69" fillId="0" borderId="0">
      <protection locked="0"/>
    </xf>
    <xf numFmtId="0" fontId="56" fillId="3" borderId="0" applyNumberFormat="0" applyBorder="0" applyAlignment="0" applyProtection="0"/>
    <xf numFmtId="164" fontId="57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58" fillId="2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7" fillId="23" borderId="5" applyNumberFormat="0" applyFont="0" applyAlignment="0" applyProtection="0"/>
    <xf numFmtId="9" fontId="57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59" fillId="16" borderId="6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4" applyNumberFormat="0" applyFill="0" applyAlignment="0" applyProtection="0"/>
    <xf numFmtId="0" fontId="64" fillId="0" borderId="7" applyNumberFormat="0" applyFill="0" applyAlignment="0" applyProtection="0"/>
    <xf numFmtId="0" fontId="54" fillId="0" borderId="8" applyNumberFormat="0" applyFill="0" applyAlignment="0" applyProtection="0"/>
    <xf numFmtId="0" fontId="65" fillId="0" borderId="9" applyNumberFormat="0" applyFill="0" applyAlignment="0" applyProtection="0"/>
    <xf numFmtId="0" fontId="72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3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2">
    <xf numFmtId="0" fontId="0" fillId="0" borderId="0" xfId="0"/>
    <xf numFmtId="0" fontId="66" fillId="0" borderId="10" xfId="73" applyFont="1" applyBorder="1"/>
    <xf numFmtId="0" fontId="66" fillId="0" borderId="11" xfId="73" applyFont="1" applyBorder="1"/>
    <xf numFmtId="0" fontId="57" fillId="0" borderId="0" xfId="73"/>
    <xf numFmtId="0" fontId="66" fillId="0" borderId="12" xfId="73" applyFont="1" applyBorder="1"/>
    <xf numFmtId="0" fontId="66" fillId="0" borderId="13" xfId="73" applyFont="1" applyBorder="1"/>
    <xf numFmtId="0" fontId="72" fillId="0" borderId="0" xfId="48"/>
    <xf numFmtId="14" fontId="72" fillId="0" borderId="0" xfId="48" applyNumberFormat="1"/>
    <xf numFmtId="4" fontId="72" fillId="0" borderId="0" xfId="48" applyNumberFormat="1"/>
    <xf numFmtId="4" fontId="66" fillId="0" borderId="14" xfId="48" applyNumberFormat="1" applyFont="1" applyBorder="1" applyAlignment="1">
      <alignment horizontal="center" wrapText="1"/>
    </xf>
    <xf numFmtId="4" fontId="66" fillId="0" borderId="15" xfId="48" applyNumberFormat="1" applyFont="1" applyBorder="1" applyAlignment="1">
      <alignment horizontal="center" wrapText="1"/>
    </xf>
    <xf numFmtId="167" fontId="72" fillId="0" borderId="16" xfId="48" applyNumberFormat="1" applyBorder="1"/>
    <xf numFmtId="4" fontId="72" fillId="0" borderId="16" xfId="48" applyNumberFormat="1" applyBorder="1"/>
    <xf numFmtId="4" fontId="66" fillId="0" borderId="13" xfId="48" applyNumberFormat="1" applyFont="1" applyBorder="1"/>
    <xf numFmtId="0" fontId="66" fillId="0" borderId="0" xfId="48" applyFont="1"/>
    <xf numFmtId="0" fontId="13" fillId="0" borderId="0" xfId="126"/>
    <xf numFmtId="14" fontId="13" fillId="0" borderId="0" xfId="126" applyNumberFormat="1"/>
    <xf numFmtId="4" fontId="13" fillId="0" borderId="0" xfId="126" applyNumberFormat="1"/>
    <xf numFmtId="4" fontId="66" fillId="0" borderId="14" xfId="126" applyNumberFormat="1" applyFont="1" applyBorder="1" applyAlignment="1">
      <alignment horizontal="center" wrapText="1"/>
    </xf>
    <xf numFmtId="4" fontId="66" fillId="0" borderId="15" xfId="126" applyNumberFormat="1" applyFont="1" applyBorder="1" applyAlignment="1">
      <alignment horizontal="center" wrapText="1"/>
    </xf>
    <xf numFmtId="167" fontId="13" fillId="0" borderId="16" xfId="126" applyNumberFormat="1" applyBorder="1"/>
    <xf numFmtId="167" fontId="13" fillId="0" borderId="17" xfId="126" applyNumberFormat="1" applyBorder="1"/>
    <xf numFmtId="4" fontId="13" fillId="0" borderId="16" xfId="126" applyNumberFormat="1" applyBorder="1"/>
    <xf numFmtId="4" fontId="66" fillId="0" borderId="13" xfId="126" applyNumberFormat="1" applyFont="1" applyBorder="1"/>
    <xf numFmtId="0" fontId="66" fillId="0" borderId="0" xfId="126" applyFont="1"/>
    <xf numFmtId="0" fontId="12" fillId="0" borderId="0" xfId="127"/>
    <xf numFmtId="14" fontId="12" fillId="0" borderId="0" xfId="127" applyNumberFormat="1"/>
    <xf numFmtId="4" fontId="12" fillId="0" borderId="0" xfId="127" applyNumberFormat="1"/>
    <xf numFmtId="4" fontId="66" fillId="0" borderId="14" xfId="127" applyNumberFormat="1" applyFont="1" applyBorder="1" applyAlignment="1">
      <alignment horizontal="center" wrapText="1"/>
    </xf>
    <xf numFmtId="4" fontId="66" fillId="0" borderId="15" xfId="127" applyNumberFormat="1" applyFont="1" applyBorder="1" applyAlignment="1">
      <alignment horizontal="center" wrapText="1"/>
    </xf>
    <xf numFmtId="167" fontId="12" fillId="0" borderId="16" xfId="127" applyNumberFormat="1" applyBorder="1"/>
    <xf numFmtId="167" fontId="12" fillId="0" borderId="17" xfId="127" applyNumberFormat="1" applyBorder="1"/>
    <xf numFmtId="4" fontId="12" fillId="0" borderId="16" xfId="127" applyNumberFormat="1" applyBorder="1"/>
    <xf numFmtId="167" fontId="57" fillId="0" borderId="16" xfId="127" applyNumberFormat="1" applyFont="1" applyBorder="1"/>
    <xf numFmtId="167" fontId="57" fillId="0" borderId="20" xfId="127" applyNumberFormat="1" applyFont="1" applyBorder="1"/>
    <xf numFmtId="4" fontId="66" fillId="0" borderId="13" xfId="127" applyNumberFormat="1" applyFont="1" applyBorder="1"/>
    <xf numFmtId="0" fontId="66" fillId="0" borderId="0" xfId="127" applyFont="1"/>
    <xf numFmtId="0" fontId="11" fillId="0" borderId="0" xfId="128"/>
    <xf numFmtId="14" fontId="11" fillId="0" borderId="0" xfId="128" applyNumberFormat="1"/>
    <xf numFmtId="4" fontId="11" fillId="0" borderId="0" xfId="128" applyNumberFormat="1"/>
    <xf numFmtId="4" fontId="66" fillId="0" borderId="14" xfId="128" applyNumberFormat="1" applyFont="1" applyBorder="1" applyAlignment="1">
      <alignment horizontal="center" wrapText="1"/>
    </xf>
    <xf numFmtId="4" fontId="66" fillId="0" borderId="15" xfId="128" applyNumberFormat="1" applyFont="1" applyBorder="1" applyAlignment="1">
      <alignment horizontal="center" wrapText="1"/>
    </xf>
    <xf numFmtId="167" fontId="11" fillId="0" borderId="16" xfId="128" applyNumberFormat="1" applyBorder="1"/>
    <xf numFmtId="167" fontId="11" fillId="0" borderId="17" xfId="128" applyNumberFormat="1" applyBorder="1"/>
    <xf numFmtId="4" fontId="11" fillId="0" borderId="16" xfId="128" applyNumberFormat="1" applyBorder="1"/>
    <xf numFmtId="167" fontId="57" fillId="0" borderId="16" xfId="128" applyNumberFormat="1" applyFont="1" applyBorder="1"/>
    <xf numFmtId="167" fontId="57" fillId="0" borderId="20" xfId="128" applyNumberFormat="1" applyFont="1" applyBorder="1"/>
    <xf numFmtId="4" fontId="66" fillId="0" borderId="13" xfId="128" applyNumberFormat="1" applyFont="1" applyBorder="1"/>
    <xf numFmtId="0" fontId="66" fillId="0" borderId="0" xfId="128" applyFont="1"/>
    <xf numFmtId="0" fontId="10" fillId="0" borderId="0" xfId="129"/>
    <xf numFmtId="14" fontId="10" fillId="0" borderId="0" xfId="129" applyNumberFormat="1"/>
    <xf numFmtId="4" fontId="10" fillId="0" borderId="0" xfId="129" applyNumberFormat="1"/>
    <xf numFmtId="4" fontId="66" fillId="0" borderId="14" xfId="129" applyNumberFormat="1" applyFont="1" applyBorder="1" applyAlignment="1">
      <alignment horizontal="center" wrapText="1"/>
    </xf>
    <xf numFmtId="4" fontId="66" fillId="0" borderId="15" xfId="129" applyNumberFormat="1" applyFont="1" applyBorder="1" applyAlignment="1">
      <alignment horizontal="center" wrapText="1"/>
    </xf>
    <xf numFmtId="167" fontId="10" fillId="0" borderId="16" xfId="129" applyNumberFormat="1" applyBorder="1"/>
    <xf numFmtId="167" fontId="10" fillId="0" borderId="17" xfId="129" applyNumberFormat="1" applyBorder="1"/>
    <xf numFmtId="4" fontId="10" fillId="0" borderId="16" xfId="129" applyNumberFormat="1" applyBorder="1"/>
    <xf numFmtId="167" fontId="57" fillId="0" borderId="16" xfId="129" applyNumberFormat="1" applyFont="1" applyBorder="1"/>
    <xf numFmtId="167" fontId="57" fillId="0" borderId="20" xfId="129" applyNumberFormat="1" applyFont="1" applyBorder="1"/>
    <xf numFmtId="4" fontId="66" fillId="0" borderId="13" xfId="129" applyNumberFormat="1" applyFont="1" applyBorder="1"/>
    <xf numFmtId="0" fontId="66" fillId="0" borderId="0" xfId="129" applyFont="1"/>
    <xf numFmtId="0" fontId="9" fillId="0" borderId="0" xfId="130"/>
    <xf numFmtId="14" fontId="9" fillId="0" borderId="0" xfId="130" applyNumberFormat="1"/>
    <xf numFmtId="4" fontId="9" fillId="0" borderId="0" xfId="130" applyNumberFormat="1"/>
    <xf numFmtId="4" fontId="66" fillId="0" borderId="14" xfId="130" applyNumberFormat="1" applyFont="1" applyBorder="1" applyAlignment="1">
      <alignment horizontal="center" wrapText="1"/>
    </xf>
    <xf numFmtId="4" fontId="66" fillId="0" borderId="15" xfId="130" applyNumberFormat="1" applyFont="1" applyBorder="1" applyAlignment="1">
      <alignment horizontal="center" wrapText="1"/>
    </xf>
    <xf numFmtId="167" fontId="9" fillId="0" borderId="16" xfId="130" applyNumberFormat="1" applyBorder="1"/>
    <xf numFmtId="167" fontId="9" fillId="0" borderId="17" xfId="130" applyNumberFormat="1" applyBorder="1"/>
    <xf numFmtId="4" fontId="9" fillId="0" borderId="16" xfId="130" applyNumberFormat="1" applyBorder="1"/>
    <xf numFmtId="167" fontId="57" fillId="0" borderId="16" xfId="130" applyNumberFormat="1" applyFont="1" applyBorder="1"/>
    <xf numFmtId="167" fontId="57" fillId="0" borderId="20" xfId="130" applyNumberFormat="1" applyFont="1" applyBorder="1"/>
    <xf numFmtId="4" fontId="66" fillId="0" borderId="13" xfId="130" applyNumberFormat="1" applyFont="1" applyBorder="1"/>
    <xf numFmtId="0" fontId="66" fillId="0" borderId="0" xfId="130" applyFont="1"/>
    <xf numFmtId="0" fontId="8" fillId="0" borderId="0" xfId="131"/>
    <xf numFmtId="14" fontId="8" fillId="0" borderId="0" xfId="131" applyNumberFormat="1"/>
    <xf numFmtId="4" fontId="8" fillId="0" borderId="0" xfId="131" applyNumberFormat="1"/>
    <xf numFmtId="4" fontId="66" fillId="0" borderId="14" xfId="131" applyNumberFormat="1" applyFont="1" applyBorder="1" applyAlignment="1">
      <alignment horizontal="center" wrapText="1"/>
    </xf>
    <xf numFmtId="4" fontId="66" fillId="0" borderId="15" xfId="131" applyNumberFormat="1" applyFont="1" applyBorder="1" applyAlignment="1">
      <alignment horizontal="center" wrapText="1"/>
    </xf>
    <xf numFmtId="167" fontId="8" fillId="0" borderId="16" xfId="131" applyNumberFormat="1" applyBorder="1"/>
    <xf numFmtId="167" fontId="8" fillId="0" borderId="17" xfId="131" applyNumberFormat="1" applyBorder="1"/>
    <xf numFmtId="4" fontId="8" fillId="0" borderId="16" xfId="131" applyNumberFormat="1" applyBorder="1"/>
    <xf numFmtId="167" fontId="57" fillId="0" borderId="16" xfId="131" applyNumberFormat="1" applyFont="1" applyBorder="1"/>
    <xf numFmtId="167" fontId="57" fillId="0" borderId="20" xfId="131" applyNumberFormat="1" applyFont="1" applyBorder="1"/>
    <xf numFmtId="4" fontId="66" fillId="0" borderId="13" xfId="131" applyNumberFormat="1" applyFont="1" applyBorder="1"/>
    <xf numFmtId="0" fontId="66" fillId="0" borderId="0" xfId="131" applyFont="1"/>
    <xf numFmtId="0" fontId="7" fillId="0" borderId="0" xfId="132"/>
    <xf numFmtId="4" fontId="7" fillId="0" borderId="0" xfId="132" applyNumberFormat="1"/>
    <xf numFmtId="0" fontId="66" fillId="0" borderId="0" xfId="132" applyFont="1"/>
    <xf numFmtId="4" fontId="66" fillId="0" borderId="13" xfId="132" applyNumberFormat="1" applyFont="1" applyBorder="1"/>
    <xf numFmtId="4" fontId="7" fillId="0" borderId="16" xfId="132" applyNumberFormat="1" applyBorder="1"/>
    <xf numFmtId="167" fontId="7" fillId="0" borderId="17" xfId="132" applyNumberFormat="1" applyBorder="1"/>
    <xf numFmtId="167" fontId="7" fillId="0" borderId="16" xfId="132" applyNumberFormat="1" applyBorder="1"/>
    <xf numFmtId="167" fontId="57" fillId="0" borderId="20" xfId="132" applyNumberFormat="1" applyFont="1" applyBorder="1"/>
    <xf numFmtId="167" fontId="57" fillId="0" borderId="16" xfId="132" applyNumberFormat="1" applyFont="1" applyBorder="1"/>
    <xf numFmtId="4" fontId="66" fillId="0" borderId="15" xfId="132" applyNumberFormat="1" applyFont="1" applyBorder="1" applyAlignment="1">
      <alignment horizontal="center" wrapText="1"/>
    </xf>
    <xf numFmtId="4" fontId="66" fillId="0" borderId="14" xfId="132" applyNumberFormat="1" applyFont="1" applyBorder="1" applyAlignment="1">
      <alignment horizontal="center" wrapText="1"/>
    </xf>
    <xf numFmtId="14" fontId="7" fillId="0" borderId="0" xfId="132" applyNumberFormat="1"/>
    <xf numFmtId="0" fontId="6" fillId="0" borderId="0" xfId="133"/>
    <xf numFmtId="14" fontId="6" fillId="0" borderId="0" xfId="133" applyNumberFormat="1"/>
    <xf numFmtId="4" fontId="6" fillId="0" borderId="0" xfId="133" applyNumberFormat="1"/>
    <xf numFmtId="4" fontId="66" fillId="0" borderId="14" xfId="133" applyNumberFormat="1" applyFont="1" applyBorder="1" applyAlignment="1">
      <alignment horizontal="center" wrapText="1"/>
    </xf>
    <xf numFmtId="4" fontId="66" fillId="0" borderId="15" xfId="133" applyNumberFormat="1" applyFont="1" applyBorder="1" applyAlignment="1">
      <alignment horizontal="center" wrapText="1"/>
    </xf>
    <xf numFmtId="167" fontId="6" fillId="0" borderId="16" xfId="133" applyNumberFormat="1" applyBorder="1"/>
    <xf numFmtId="167" fontId="6" fillId="0" borderId="17" xfId="133" applyNumberFormat="1" applyBorder="1"/>
    <xf numFmtId="4" fontId="6" fillId="0" borderId="16" xfId="133" applyNumberFormat="1" applyBorder="1"/>
    <xf numFmtId="167" fontId="57" fillId="0" borderId="16" xfId="133" applyNumberFormat="1" applyFont="1" applyBorder="1"/>
    <xf numFmtId="167" fontId="57" fillId="0" borderId="20" xfId="133" applyNumberFormat="1" applyFont="1" applyBorder="1"/>
    <xf numFmtId="4" fontId="66" fillId="0" borderId="13" xfId="133" applyNumberFormat="1" applyFont="1" applyBorder="1"/>
    <xf numFmtId="0" fontId="66" fillId="0" borderId="0" xfId="133" applyFont="1"/>
    <xf numFmtId="0" fontId="5" fillId="0" borderId="0" xfId="134"/>
    <xf numFmtId="14" fontId="5" fillId="0" borderId="0" xfId="134" applyNumberFormat="1"/>
    <xf numFmtId="4" fontId="5" fillId="0" borderId="0" xfId="134" applyNumberFormat="1"/>
    <xf numFmtId="4" fontId="66" fillId="0" borderId="14" xfId="134" applyNumberFormat="1" applyFont="1" applyBorder="1" applyAlignment="1">
      <alignment horizontal="center" wrapText="1"/>
    </xf>
    <xf numFmtId="4" fontId="66" fillId="0" borderId="15" xfId="134" applyNumberFormat="1" applyFont="1" applyBorder="1" applyAlignment="1">
      <alignment horizontal="center" wrapText="1"/>
    </xf>
    <xf numFmtId="167" fontId="5" fillId="0" borderId="16" xfId="134" applyNumberFormat="1" applyBorder="1"/>
    <xf numFmtId="167" fontId="5" fillId="0" borderId="17" xfId="134" applyNumberFormat="1" applyBorder="1"/>
    <xf numFmtId="4" fontId="5" fillId="0" borderId="16" xfId="134" applyNumberFormat="1" applyBorder="1"/>
    <xf numFmtId="167" fontId="57" fillId="0" borderId="16" xfId="134" applyNumberFormat="1" applyFont="1" applyBorder="1"/>
    <xf numFmtId="167" fontId="57" fillId="0" borderId="20" xfId="134" applyNumberFormat="1" applyFont="1" applyBorder="1"/>
    <xf numFmtId="4" fontId="66" fillId="0" borderId="13" xfId="134" applyNumberFormat="1" applyFont="1" applyBorder="1"/>
    <xf numFmtId="0" fontId="66" fillId="0" borderId="0" xfId="134" applyFont="1"/>
    <xf numFmtId="0" fontId="4" fillId="0" borderId="0" xfId="135"/>
    <xf numFmtId="14" fontId="4" fillId="0" borderId="0" xfId="135" applyNumberFormat="1"/>
    <xf numFmtId="4" fontId="4" fillId="0" borderId="0" xfId="135" applyNumberFormat="1"/>
    <xf numFmtId="4" fontId="66" fillId="0" borderId="14" xfId="135" applyNumberFormat="1" applyFont="1" applyBorder="1" applyAlignment="1">
      <alignment horizontal="center" wrapText="1"/>
    </xf>
    <xf numFmtId="4" fontId="66" fillId="0" borderId="15" xfId="135" applyNumberFormat="1" applyFont="1" applyBorder="1" applyAlignment="1">
      <alignment horizontal="center" wrapText="1"/>
    </xf>
    <xf numFmtId="167" fontId="4" fillId="0" borderId="16" xfId="135" applyNumberFormat="1" applyBorder="1"/>
    <xf numFmtId="167" fontId="4" fillId="0" borderId="17" xfId="135" applyNumberFormat="1" applyBorder="1"/>
    <xf numFmtId="4" fontId="4" fillId="0" borderId="16" xfId="135" applyNumberFormat="1" applyBorder="1"/>
    <xf numFmtId="167" fontId="57" fillId="0" borderId="16" xfId="135" applyNumberFormat="1" applyFont="1" applyBorder="1"/>
    <xf numFmtId="167" fontId="57" fillId="0" borderId="20" xfId="135" applyNumberFormat="1" applyFont="1" applyBorder="1"/>
    <xf numFmtId="4" fontId="66" fillId="0" borderId="13" xfId="135" applyNumberFormat="1" applyFont="1" applyBorder="1"/>
    <xf numFmtId="0" fontId="66" fillId="0" borderId="0" xfId="135" applyFont="1"/>
    <xf numFmtId="0" fontId="3" fillId="0" borderId="0" xfId="136"/>
    <xf numFmtId="14" fontId="3" fillId="0" borderId="0" xfId="136" applyNumberFormat="1"/>
    <xf numFmtId="4" fontId="3" fillId="0" borderId="0" xfId="136" applyNumberFormat="1"/>
    <xf numFmtId="4" fontId="66" fillId="0" borderId="14" xfId="136" applyNumberFormat="1" applyFont="1" applyBorder="1" applyAlignment="1">
      <alignment horizontal="center" wrapText="1"/>
    </xf>
    <xf numFmtId="4" fontId="66" fillId="0" borderId="15" xfId="136" applyNumberFormat="1" applyFont="1" applyBorder="1" applyAlignment="1">
      <alignment horizontal="center" wrapText="1"/>
    </xf>
    <xf numFmtId="167" fontId="3" fillId="0" borderId="16" xfId="136" applyNumberFormat="1" applyBorder="1"/>
    <xf numFmtId="167" fontId="3" fillId="0" borderId="17" xfId="136" applyNumberFormat="1" applyBorder="1"/>
    <xf numFmtId="4" fontId="3" fillId="0" borderId="16" xfId="136" applyNumberFormat="1" applyBorder="1"/>
    <xf numFmtId="167" fontId="57" fillId="0" borderId="16" xfId="136" applyNumberFormat="1" applyFont="1" applyBorder="1"/>
    <xf numFmtId="167" fontId="57" fillId="0" borderId="20" xfId="136" applyNumberFormat="1" applyFont="1" applyBorder="1"/>
    <xf numFmtId="4" fontId="66" fillId="0" borderId="13" xfId="136" applyNumberFormat="1" applyFont="1" applyBorder="1"/>
    <xf numFmtId="0" fontId="66" fillId="0" borderId="0" xfId="136" applyFont="1"/>
    <xf numFmtId="0" fontId="2" fillId="0" borderId="0" xfId="137"/>
    <xf numFmtId="14" fontId="2" fillId="0" borderId="0" xfId="137" applyNumberFormat="1"/>
    <xf numFmtId="4" fontId="2" fillId="0" borderId="0" xfId="137" applyNumberFormat="1"/>
    <xf numFmtId="4" fontId="66" fillId="0" borderId="14" xfId="137" applyNumberFormat="1" applyFont="1" applyBorder="1" applyAlignment="1">
      <alignment horizontal="center" wrapText="1"/>
    </xf>
    <xf numFmtId="4" fontId="66" fillId="0" borderId="15" xfId="137" applyNumberFormat="1" applyFont="1" applyBorder="1" applyAlignment="1">
      <alignment horizontal="center" wrapText="1"/>
    </xf>
    <xf numFmtId="167" fontId="2" fillId="0" borderId="16" xfId="137" applyNumberFormat="1" applyBorder="1"/>
    <xf numFmtId="167" fontId="2" fillId="0" borderId="17" xfId="137" applyNumberFormat="1" applyBorder="1"/>
    <xf numFmtId="4" fontId="2" fillId="0" borderId="16" xfId="137" applyNumberFormat="1" applyBorder="1"/>
    <xf numFmtId="167" fontId="57" fillId="0" borderId="16" xfId="137" applyNumberFormat="1" applyFont="1" applyBorder="1"/>
    <xf numFmtId="167" fontId="57" fillId="0" borderId="20" xfId="137" applyNumberFormat="1" applyFont="1" applyBorder="1"/>
    <xf numFmtId="4" fontId="66" fillId="0" borderId="13" xfId="137" applyNumberFormat="1" applyFont="1" applyBorder="1"/>
    <xf numFmtId="0" fontId="66" fillId="0" borderId="0" xfId="137" applyFont="1"/>
    <xf numFmtId="0" fontId="66" fillId="0" borderId="14" xfId="126" applyFont="1" applyBorder="1" applyAlignment="1">
      <alignment horizontal="center" wrapText="1"/>
    </xf>
    <xf numFmtId="0" fontId="13" fillId="0" borderId="15" xfId="126" applyBorder="1" applyAlignment="1">
      <alignment horizontal="center" wrapText="1"/>
    </xf>
    <xf numFmtId="0" fontId="66" fillId="0" borderId="18" xfId="126" applyFont="1" applyBorder="1" applyAlignment="1">
      <alignment horizontal="center"/>
    </xf>
    <xf numFmtId="0" fontId="66" fillId="0" borderId="0" xfId="126" applyFont="1" applyAlignment="1">
      <alignment horizontal="center"/>
    </xf>
    <xf numFmtId="14" fontId="66" fillId="0" borderId="18" xfId="126" applyNumberFormat="1" applyFont="1" applyBorder="1" applyAlignment="1">
      <alignment horizontal="center"/>
    </xf>
    <xf numFmtId="14" fontId="66" fillId="0" borderId="0" xfId="126" applyNumberFormat="1" applyFont="1" applyAlignment="1">
      <alignment horizontal="center"/>
    </xf>
    <xf numFmtId="0" fontId="0" fillId="0" borderId="19" xfId="126" applyFont="1" applyBorder="1" applyAlignment="1">
      <alignment horizontal="center"/>
    </xf>
    <xf numFmtId="0" fontId="66" fillId="0" borderId="14" xfId="126" applyFont="1" applyBorder="1" applyAlignment="1">
      <alignment horizontal="center" vertical="center"/>
    </xf>
    <xf numFmtId="0" fontId="66" fillId="0" borderId="15" xfId="126" applyFont="1" applyBorder="1" applyAlignment="1">
      <alignment horizontal="center" vertical="center"/>
    </xf>
    <xf numFmtId="4" fontId="66" fillId="0" borderId="14" xfId="126" applyNumberFormat="1" applyFont="1" applyBorder="1" applyAlignment="1">
      <alignment horizontal="center" wrapText="1"/>
    </xf>
    <xf numFmtId="4" fontId="13" fillId="0" borderId="15" xfId="126" applyNumberFormat="1" applyBorder="1" applyAlignment="1">
      <alignment horizontal="center" wrapText="1"/>
    </xf>
    <xf numFmtId="0" fontId="66" fillId="0" borderId="14" xfId="127" applyFont="1" applyBorder="1" applyAlignment="1">
      <alignment horizontal="center" wrapText="1"/>
    </xf>
    <xf numFmtId="0" fontId="12" fillId="0" borderId="15" xfId="127" applyBorder="1" applyAlignment="1">
      <alignment horizontal="center" wrapText="1"/>
    </xf>
    <xf numFmtId="0" fontId="66" fillId="0" borderId="18" xfId="127" applyFont="1" applyBorder="1" applyAlignment="1">
      <alignment horizontal="center"/>
    </xf>
    <xf numFmtId="0" fontId="66" fillId="0" borderId="0" xfId="127" applyFont="1" applyAlignment="1">
      <alignment horizontal="center"/>
    </xf>
    <xf numFmtId="14" fontId="66" fillId="0" borderId="18" xfId="127" applyNumberFormat="1" applyFont="1" applyBorder="1" applyAlignment="1">
      <alignment horizontal="center"/>
    </xf>
    <xf numFmtId="14" fontId="66" fillId="0" borderId="0" xfId="127" applyNumberFormat="1" applyFont="1" applyAlignment="1">
      <alignment horizontal="center"/>
    </xf>
    <xf numFmtId="0" fontId="0" fillId="0" borderId="19" xfId="127" applyFont="1" applyBorder="1" applyAlignment="1">
      <alignment horizontal="center"/>
    </xf>
    <xf numFmtId="0" fontId="66" fillId="0" borderId="14" xfId="127" applyFont="1" applyBorder="1" applyAlignment="1">
      <alignment horizontal="center" vertical="center"/>
    </xf>
    <xf numFmtId="0" fontId="66" fillId="0" borderId="15" xfId="127" applyFont="1" applyBorder="1" applyAlignment="1">
      <alignment horizontal="center" vertical="center"/>
    </xf>
    <xf numFmtId="4" fontId="66" fillId="0" borderId="14" xfId="127" applyNumberFormat="1" applyFont="1" applyBorder="1" applyAlignment="1">
      <alignment horizontal="center" wrapText="1"/>
    </xf>
    <xf numFmtId="4" fontId="12" fillId="0" borderId="15" xfId="127" applyNumberFormat="1" applyBorder="1" applyAlignment="1">
      <alignment horizontal="center" wrapText="1"/>
    </xf>
    <xf numFmtId="0" fontId="66" fillId="0" borderId="14" xfId="128" applyFont="1" applyBorder="1" applyAlignment="1">
      <alignment horizontal="center" wrapText="1"/>
    </xf>
    <xf numFmtId="0" fontId="11" fillId="0" borderId="15" xfId="128" applyBorder="1" applyAlignment="1">
      <alignment horizontal="center" wrapText="1"/>
    </xf>
    <xf numFmtId="0" fontId="66" fillId="0" borderId="18" xfId="128" applyFont="1" applyBorder="1" applyAlignment="1">
      <alignment horizontal="center"/>
    </xf>
    <xf numFmtId="0" fontId="66" fillId="0" borderId="0" xfId="128" applyFont="1" applyAlignment="1">
      <alignment horizontal="center"/>
    </xf>
    <xf numFmtId="14" fontId="66" fillId="0" borderId="18" xfId="128" applyNumberFormat="1" applyFont="1" applyBorder="1" applyAlignment="1">
      <alignment horizontal="center"/>
    </xf>
    <xf numFmtId="14" fontId="66" fillId="0" borderId="0" xfId="128" applyNumberFormat="1" applyFont="1" applyAlignment="1">
      <alignment horizontal="center"/>
    </xf>
    <xf numFmtId="0" fontId="0" fillId="0" borderId="19" xfId="128" applyFont="1" applyBorder="1" applyAlignment="1">
      <alignment horizontal="center"/>
    </xf>
    <xf numFmtId="0" fontId="66" fillId="0" borderId="14" xfId="128" applyFont="1" applyBorder="1" applyAlignment="1">
      <alignment horizontal="center" vertical="center"/>
    </xf>
    <xf numFmtId="0" fontId="66" fillId="0" borderId="15" xfId="128" applyFont="1" applyBorder="1" applyAlignment="1">
      <alignment horizontal="center" vertical="center"/>
    </xf>
    <xf numFmtId="4" fontId="66" fillId="0" borderId="14" xfId="128" applyNumberFormat="1" applyFont="1" applyBorder="1" applyAlignment="1">
      <alignment horizontal="center" wrapText="1"/>
    </xf>
    <xf numFmtId="4" fontId="11" fillId="0" borderId="15" xfId="128" applyNumberFormat="1" applyBorder="1" applyAlignment="1">
      <alignment horizontal="center" wrapText="1"/>
    </xf>
    <xf numFmtId="0" fontId="66" fillId="0" borderId="14" xfId="129" applyFont="1" applyBorder="1" applyAlignment="1">
      <alignment horizontal="center" wrapText="1"/>
    </xf>
    <xf numFmtId="0" fontId="10" fillId="0" borderId="15" xfId="129" applyBorder="1" applyAlignment="1">
      <alignment horizontal="center" wrapText="1"/>
    </xf>
    <xf numFmtId="0" fontId="66" fillId="0" borderId="18" xfId="129" applyFont="1" applyBorder="1" applyAlignment="1">
      <alignment horizontal="center"/>
    </xf>
    <xf numFmtId="0" fontId="66" fillId="0" borderId="0" xfId="129" applyFont="1" applyAlignment="1">
      <alignment horizontal="center"/>
    </xf>
    <xf numFmtId="14" fontId="66" fillId="0" borderId="18" xfId="129" applyNumberFormat="1" applyFont="1" applyBorder="1" applyAlignment="1">
      <alignment horizontal="center"/>
    </xf>
    <xf numFmtId="14" fontId="66" fillId="0" borderId="0" xfId="129" applyNumberFormat="1" applyFont="1" applyAlignment="1">
      <alignment horizontal="center"/>
    </xf>
    <xf numFmtId="0" fontId="0" fillId="0" borderId="19" xfId="129" applyFont="1" applyBorder="1" applyAlignment="1">
      <alignment horizontal="center"/>
    </xf>
    <xf numFmtId="0" fontId="66" fillId="0" borderId="14" xfId="129" applyFont="1" applyBorder="1" applyAlignment="1">
      <alignment horizontal="center" vertical="center"/>
    </xf>
    <xf numFmtId="0" fontId="66" fillId="0" borderId="15" xfId="129" applyFont="1" applyBorder="1" applyAlignment="1">
      <alignment horizontal="center" vertical="center"/>
    </xf>
    <xf numFmtId="4" fontId="66" fillId="0" borderId="14" xfId="129" applyNumberFormat="1" applyFont="1" applyBorder="1" applyAlignment="1">
      <alignment horizontal="center" wrapText="1"/>
    </xf>
    <xf numFmtId="4" fontId="10" fillId="0" borderId="15" xfId="129" applyNumberFormat="1" applyBorder="1" applyAlignment="1">
      <alignment horizontal="center" wrapText="1"/>
    </xf>
    <xf numFmtId="0" fontId="66" fillId="0" borderId="14" xfId="130" applyFont="1" applyBorder="1" applyAlignment="1">
      <alignment horizontal="center" wrapText="1"/>
    </xf>
    <xf numFmtId="0" fontId="9" fillId="0" borderId="15" xfId="130" applyBorder="1" applyAlignment="1">
      <alignment horizontal="center" wrapText="1"/>
    </xf>
    <xf numFmtId="0" fontId="66" fillId="0" borderId="18" xfId="130" applyFont="1" applyBorder="1" applyAlignment="1">
      <alignment horizontal="center"/>
    </xf>
    <xf numFmtId="0" fontId="66" fillId="0" borderId="0" xfId="130" applyFont="1" applyAlignment="1">
      <alignment horizontal="center"/>
    </xf>
    <xf numFmtId="14" fontId="66" fillId="0" borderId="18" xfId="130" applyNumberFormat="1" applyFont="1" applyBorder="1" applyAlignment="1">
      <alignment horizontal="center"/>
    </xf>
    <xf numFmtId="14" fontId="66" fillId="0" borderId="0" xfId="130" applyNumberFormat="1" applyFont="1" applyAlignment="1">
      <alignment horizontal="center"/>
    </xf>
    <xf numFmtId="0" fontId="0" fillId="0" borderId="19" xfId="130" applyFont="1" applyBorder="1" applyAlignment="1">
      <alignment horizontal="center"/>
    </xf>
    <xf numFmtId="0" fontId="66" fillId="0" borderId="14" xfId="130" applyFont="1" applyBorder="1" applyAlignment="1">
      <alignment horizontal="center" vertical="center"/>
    </xf>
    <xf numFmtId="0" fontId="66" fillId="0" borderId="15" xfId="130" applyFont="1" applyBorder="1" applyAlignment="1">
      <alignment horizontal="center" vertical="center"/>
    </xf>
    <xf numFmtId="4" fontId="66" fillId="0" borderId="14" xfId="130" applyNumberFormat="1" applyFont="1" applyBorder="1" applyAlignment="1">
      <alignment horizontal="center" wrapText="1"/>
    </xf>
    <xf numFmtId="4" fontId="9" fillId="0" borderId="15" xfId="130" applyNumberFormat="1" applyBorder="1" applyAlignment="1">
      <alignment horizontal="center" wrapText="1"/>
    </xf>
    <xf numFmtId="0" fontId="66" fillId="0" borderId="14" xfId="131" applyFont="1" applyBorder="1" applyAlignment="1">
      <alignment horizontal="center" wrapText="1"/>
    </xf>
    <xf numFmtId="0" fontId="8" fillId="0" borderId="15" xfId="131" applyBorder="1" applyAlignment="1">
      <alignment horizontal="center" wrapText="1"/>
    </xf>
    <xf numFmtId="0" fontId="66" fillId="0" borderId="18" xfId="131" applyFont="1" applyBorder="1" applyAlignment="1">
      <alignment horizontal="center"/>
    </xf>
    <xf numFmtId="0" fontId="66" fillId="0" borderId="0" xfId="131" applyFont="1" applyAlignment="1">
      <alignment horizontal="center"/>
    </xf>
    <xf numFmtId="14" fontId="66" fillId="0" borderId="18" xfId="131" applyNumberFormat="1" applyFont="1" applyBorder="1" applyAlignment="1">
      <alignment horizontal="center"/>
    </xf>
    <xf numFmtId="14" fontId="66" fillId="0" borderId="0" xfId="131" applyNumberFormat="1" applyFont="1" applyAlignment="1">
      <alignment horizontal="center"/>
    </xf>
    <xf numFmtId="0" fontId="0" fillId="0" borderId="19" xfId="131" applyFont="1" applyBorder="1" applyAlignment="1">
      <alignment horizontal="center"/>
    </xf>
    <xf numFmtId="0" fontId="66" fillId="0" borderId="14" xfId="131" applyFont="1" applyBorder="1" applyAlignment="1">
      <alignment horizontal="center" vertical="center"/>
    </xf>
    <xf numFmtId="0" fontId="66" fillId="0" borderId="15" xfId="131" applyFont="1" applyBorder="1" applyAlignment="1">
      <alignment horizontal="center" vertical="center"/>
    </xf>
    <xf numFmtId="4" fontId="66" fillId="0" borderId="14" xfId="131" applyNumberFormat="1" applyFont="1" applyBorder="1" applyAlignment="1">
      <alignment horizontal="center" wrapText="1"/>
    </xf>
    <xf numFmtId="4" fontId="8" fillId="0" borderId="15" xfId="131" applyNumberFormat="1" applyBorder="1" applyAlignment="1">
      <alignment horizontal="center" wrapText="1"/>
    </xf>
    <xf numFmtId="0" fontId="66" fillId="0" borderId="14" xfId="132" applyFont="1" applyBorder="1" applyAlignment="1">
      <alignment horizontal="center" wrapText="1"/>
    </xf>
    <xf numFmtId="0" fontId="7" fillId="0" borderId="15" xfId="132" applyBorder="1" applyAlignment="1">
      <alignment horizontal="center" wrapText="1"/>
    </xf>
    <xf numFmtId="0" fontId="66" fillId="0" borderId="18" xfId="132" applyFont="1" applyBorder="1" applyAlignment="1">
      <alignment horizontal="center"/>
    </xf>
    <xf numFmtId="0" fontId="66" fillId="0" borderId="0" xfId="132" applyFont="1" applyAlignment="1">
      <alignment horizontal="center"/>
    </xf>
    <xf numFmtId="14" fontId="66" fillId="0" borderId="18" xfId="132" applyNumberFormat="1" applyFont="1" applyBorder="1" applyAlignment="1">
      <alignment horizontal="center"/>
    </xf>
    <xf numFmtId="14" fontId="66" fillId="0" borderId="0" xfId="132" applyNumberFormat="1" applyFont="1" applyAlignment="1">
      <alignment horizontal="center"/>
    </xf>
    <xf numFmtId="0" fontId="7" fillId="0" borderId="19" xfId="132" applyBorder="1" applyAlignment="1">
      <alignment horizontal="center"/>
    </xf>
    <xf numFmtId="0" fontId="66" fillId="0" borderId="14" xfId="132" applyFont="1" applyBorder="1" applyAlignment="1">
      <alignment horizontal="center" vertical="center"/>
    </xf>
    <xf numFmtId="0" fontId="66" fillId="0" borderId="15" xfId="132" applyFont="1" applyBorder="1" applyAlignment="1">
      <alignment horizontal="center" vertical="center"/>
    </xf>
    <xf numFmtId="4" fontId="66" fillId="0" borderId="14" xfId="132" applyNumberFormat="1" applyFont="1" applyBorder="1" applyAlignment="1">
      <alignment horizontal="center" wrapText="1"/>
    </xf>
    <xf numFmtId="4" fontId="7" fillId="0" borderId="15" xfId="132" applyNumberFormat="1" applyBorder="1" applyAlignment="1">
      <alignment horizontal="center" wrapText="1"/>
    </xf>
    <xf numFmtId="0" fontId="66" fillId="0" borderId="14" xfId="133" applyFont="1" applyBorder="1" applyAlignment="1">
      <alignment horizontal="center" wrapText="1"/>
    </xf>
    <xf numFmtId="0" fontId="6" fillId="0" borderId="15" xfId="133" applyBorder="1" applyAlignment="1">
      <alignment horizontal="center" wrapText="1"/>
    </xf>
    <xf numFmtId="0" fontId="66" fillId="0" borderId="18" xfId="133" applyFont="1" applyBorder="1" applyAlignment="1">
      <alignment horizontal="center"/>
    </xf>
    <xf numFmtId="0" fontId="66" fillId="0" borderId="0" xfId="133" applyFont="1" applyAlignment="1">
      <alignment horizontal="center"/>
    </xf>
    <xf numFmtId="14" fontId="66" fillId="0" borderId="18" xfId="133" applyNumberFormat="1" applyFont="1" applyBorder="1" applyAlignment="1">
      <alignment horizontal="center"/>
    </xf>
    <xf numFmtId="14" fontId="66" fillId="0" borderId="0" xfId="133" applyNumberFormat="1" applyFont="1" applyAlignment="1">
      <alignment horizontal="center"/>
    </xf>
    <xf numFmtId="0" fontId="6" fillId="0" borderId="19" xfId="133" applyBorder="1" applyAlignment="1">
      <alignment horizontal="center"/>
    </xf>
    <xf numFmtId="0" fontId="66" fillId="0" borderId="14" xfId="133" applyFont="1" applyBorder="1" applyAlignment="1">
      <alignment horizontal="center" vertical="center"/>
    </xf>
    <xf numFmtId="0" fontId="66" fillId="0" borderId="15" xfId="133" applyFont="1" applyBorder="1" applyAlignment="1">
      <alignment horizontal="center" vertical="center"/>
    </xf>
    <xf numFmtId="4" fontId="66" fillId="0" borderId="14" xfId="133" applyNumberFormat="1" applyFont="1" applyBorder="1" applyAlignment="1">
      <alignment horizontal="center" wrapText="1"/>
    </xf>
    <xf numFmtId="4" fontId="6" fillId="0" borderId="15" xfId="133" applyNumberFormat="1" applyBorder="1" applyAlignment="1">
      <alignment horizontal="center" wrapText="1"/>
    </xf>
    <xf numFmtId="0" fontId="66" fillId="0" borderId="14" xfId="134" applyFont="1" applyBorder="1" applyAlignment="1">
      <alignment horizontal="center" wrapText="1"/>
    </xf>
    <xf numFmtId="0" fontId="5" fillId="0" borderId="15" xfId="134" applyBorder="1" applyAlignment="1">
      <alignment horizontal="center" wrapText="1"/>
    </xf>
    <xf numFmtId="0" fontId="66" fillId="0" borderId="18" xfId="134" applyFont="1" applyBorder="1" applyAlignment="1">
      <alignment horizontal="center"/>
    </xf>
    <xf numFmtId="0" fontId="66" fillId="0" borderId="0" xfId="134" applyFont="1" applyAlignment="1">
      <alignment horizontal="center"/>
    </xf>
    <xf numFmtId="14" fontId="66" fillId="0" borderId="18" xfId="134" applyNumberFormat="1" applyFont="1" applyBorder="1" applyAlignment="1">
      <alignment horizontal="center"/>
    </xf>
    <xf numFmtId="14" fontId="66" fillId="0" borderId="0" xfId="134" applyNumberFormat="1" applyFont="1" applyAlignment="1">
      <alignment horizontal="center"/>
    </xf>
    <xf numFmtId="0" fontId="5" fillId="0" borderId="19" xfId="134" applyBorder="1" applyAlignment="1">
      <alignment horizontal="center"/>
    </xf>
    <xf numFmtId="0" fontId="66" fillId="0" borderId="14" xfId="134" applyFont="1" applyBorder="1" applyAlignment="1">
      <alignment horizontal="center" vertical="center"/>
    </xf>
    <xf numFmtId="0" fontId="66" fillId="0" borderId="15" xfId="134" applyFont="1" applyBorder="1" applyAlignment="1">
      <alignment horizontal="center" vertical="center"/>
    </xf>
    <xf numFmtId="4" fontId="66" fillId="0" borderId="14" xfId="134" applyNumberFormat="1" applyFont="1" applyBorder="1" applyAlignment="1">
      <alignment horizontal="center" wrapText="1"/>
    </xf>
    <xf numFmtId="4" fontId="5" fillId="0" borderId="15" xfId="134" applyNumberFormat="1" applyBorder="1" applyAlignment="1">
      <alignment horizontal="center" wrapText="1"/>
    </xf>
    <xf numFmtId="0" fontId="66" fillId="0" borderId="14" xfId="135" applyFont="1" applyBorder="1" applyAlignment="1">
      <alignment horizontal="center" wrapText="1"/>
    </xf>
    <xf numFmtId="0" fontId="4" fillId="0" borderId="15" xfId="135" applyBorder="1" applyAlignment="1">
      <alignment horizontal="center" wrapText="1"/>
    </xf>
    <xf numFmtId="0" fontId="66" fillId="0" borderId="18" xfId="135" applyFont="1" applyBorder="1" applyAlignment="1">
      <alignment horizontal="center"/>
    </xf>
    <xf numFmtId="0" fontId="66" fillId="0" borderId="0" xfId="135" applyFont="1" applyAlignment="1">
      <alignment horizontal="center"/>
    </xf>
    <xf numFmtId="14" fontId="66" fillId="0" borderId="18" xfId="135" applyNumberFormat="1" applyFont="1" applyBorder="1" applyAlignment="1">
      <alignment horizontal="center"/>
    </xf>
    <xf numFmtId="14" fontId="66" fillId="0" borderId="0" xfId="135" applyNumberFormat="1" applyFont="1" applyAlignment="1">
      <alignment horizontal="center"/>
    </xf>
    <xf numFmtId="0" fontId="4" fillId="0" borderId="19" xfId="135" applyBorder="1" applyAlignment="1">
      <alignment horizontal="center"/>
    </xf>
    <xf numFmtId="0" fontId="66" fillId="0" borderId="14" xfId="135" applyFont="1" applyBorder="1" applyAlignment="1">
      <alignment horizontal="center" vertical="center"/>
    </xf>
    <xf numFmtId="0" fontId="66" fillId="0" borderId="15" xfId="135" applyFont="1" applyBorder="1" applyAlignment="1">
      <alignment horizontal="center" vertical="center"/>
    </xf>
    <xf numFmtId="4" fontId="66" fillId="0" borderId="14" xfId="135" applyNumberFormat="1" applyFont="1" applyBorder="1" applyAlignment="1">
      <alignment horizontal="center" wrapText="1"/>
    </xf>
    <xf numFmtId="4" fontId="4" fillId="0" borderId="15" xfId="135" applyNumberFormat="1" applyBorder="1" applyAlignment="1">
      <alignment horizontal="center" wrapText="1"/>
    </xf>
    <xf numFmtId="0" fontId="66" fillId="0" borderId="14" xfId="136" applyFont="1" applyBorder="1" applyAlignment="1">
      <alignment horizontal="center" wrapText="1"/>
    </xf>
    <xf numFmtId="0" fontId="3" fillId="0" borderId="15" xfId="136" applyBorder="1" applyAlignment="1">
      <alignment horizontal="center" wrapText="1"/>
    </xf>
    <xf numFmtId="0" fontId="66" fillId="0" borderId="18" xfId="136" applyFont="1" applyBorder="1" applyAlignment="1">
      <alignment horizontal="center"/>
    </xf>
    <xf numFmtId="0" fontId="66" fillId="0" borderId="0" xfId="136" applyFont="1" applyAlignment="1">
      <alignment horizontal="center"/>
    </xf>
    <xf numFmtId="14" fontId="66" fillId="0" borderId="18" xfId="136" applyNumberFormat="1" applyFont="1" applyBorder="1" applyAlignment="1">
      <alignment horizontal="center"/>
    </xf>
    <xf numFmtId="14" fontId="66" fillId="0" borderId="0" xfId="136" applyNumberFormat="1" applyFont="1" applyAlignment="1">
      <alignment horizontal="center"/>
    </xf>
    <xf numFmtId="0" fontId="3" fillId="0" borderId="19" xfId="136" applyBorder="1" applyAlignment="1">
      <alignment horizontal="center"/>
    </xf>
    <xf numFmtId="0" fontId="66" fillId="0" borderId="14" xfId="136" applyFont="1" applyBorder="1" applyAlignment="1">
      <alignment horizontal="center" vertical="center"/>
    </xf>
    <xf numFmtId="0" fontId="66" fillId="0" borderId="15" xfId="136" applyFont="1" applyBorder="1" applyAlignment="1">
      <alignment horizontal="center" vertical="center"/>
    </xf>
    <xf numFmtId="4" fontId="66" fillId="0" borderId="14" xfId="136" applyNumberFormat="1" applyFont="1" applyBorder="1" applyAlignment="1">
      <alignment horizontal="center" wrapText="1"/>
    </xf>
    <xf numFmtId="4" fontId="3" fillId="0" borderId="15" xfId="136" applyNumberFormat="1" applyBorder="1" applyAlignment="1">
      <alignment horizontal="center" wrapText="1"/>
    </xf>
    <xf numFmtId="0" fontId="66" fillId="0" borderId="14" xfId="137" applyFont="1" applyBorder="1" applyAlignment="1">
      <alignment horizontal="center" wrapText="1"/>
    </xf>
    <xf numFmtId="0" fontId="2" fillId="0" borderId="15" xfId="137" applyBorder="1" applyAlignment="1">
      <alignment horizontal="center" wrapText="1"/>
    </xf>
    <xf numFmtId="0" fontId="66" fillId="0" borderId="18" xfId="137" applyFont="1" applyBorder="1" applyAlignment="1">
      <alignment horizontal="center"/>
    </xf>
    <xf numFmtId="0" fontId="66" fillId="0" borderId="0" xfId="137" applyFont="1" applyAlignment="1">
      <alignment horizontal="center"/>
    </xf>
    <xf numFmtId="14" fontId="66" fillId="0" borderId="18" xfId="137" applyNumberFormat="1" applyFont="1" applyBorder="1" applyAlignment="1">
      <alignment horizontal="center"/>
    </xf>
    <xf numFmtId="14" fontId="66" fillId="0" borderId="0" xfId="137" applyNumberFormat="1" applyFont="1" applyAlignment="1">
      <alignment horizontal="center"/>
    </xf>
    <xf numFmtId="0" fontId="2" fillId="0" borderId="19" xfId="137" applyBorder="1" applyAlignment="1">
      <alignment horizontal="center"/>
    </xf>
    <xf numFmtId="0" fontId="66" fillId="0" borderId="14" xfId="137" applyFont="1" applyBorder="1" applyAlignment="1">
      <alignment horizontal="center" vertical="center"/>
    </xf>
    <xf numFmtId="0" fontId="66" fillId="0" borderId="15" xfId="137" applyFont="1" applyBorder="1" applyAlignment="1">
      <alignment horizontal="center" vertical="center"/>
    </xf>
    <xf numFmtId="4" fontId="66" fillId="0" borderId="14" xfId="137" applyNumberFormat="1" applyFont="1" applyBorder="1" applyAlignment="1">
      <alignment horizontal="center" wrapText="1"/>
    </xf>
    <xf numFmtId="4" fontId="2" fillId="0" borderId="15" xfId="137" applyNumberFormat="1" applyBorder="1" applyAlignment="1">
      <alignment horizontal="center" wrapText="1"/>
    </xf>
    <xf numFmtId="0" fontId="66" fillId="0" borderId="14" xfId="48" applyFont="1" applyBorder="1" applyAlignment="1">
      <alignment horizontal="center" wrapText="1"/>
    </xf>
    <xf numFmtId="0" fontId="72" fillId="0" borderId="15" xfId="48" applyBorder="1" applyAlignment="1">
      <alignment horizontal="center" wrapText="1"/>
    </xf>
    <xf numFmtId="0" fontId="66" fillId="0" borderId="18" xfId="48" applyFont="1" applyBorder="1" applyAlignment="1">
      <alignment horizontal="center"/>
    </xf>
    <xf numFmtId="0" fontId="66" fillId="0" borderId="0" xfId="48" applyFont="1" applyAlignment="1">
      <alignment horizontal="center"/>
    </xf>
    <xf numFmtId="14" fontId="66" fillId="0" borderId="18" xfId="48" applyNumberFormat="1" applyFont="1" applyBorder="1" applyAlignment="1">
      <alignment horizontal="center"/>
    </xf>
    <xf numFmtId="14" fontId="66" fillId="0" borderId="0" xfId="48" applyNumberFormat="1" applyFont="1" applyAlignment="1">
      <alignment horizontal="center"/>
    </xf>
    <xf numFmtId="0" fontId="66" fillId="0" borderId="14" xfId="48" applyFont="1" applyBorder="1" applyAlignment="1">
      <alignment horizontal="center" vertical="center"/>
    </xf>
    <xf numFmtId="0" fontId="66" fillId="0" borderId="15" xfId="48" applyFont="1" applyBorder="1" applyAlignment="1">
      <alignment horizontal="center" vertical="center"/>
    </xf>
    <xf numFmtId="4" fontId="66" fillId="0" borderId="14" xfId="48" applyNumberFormat="1" applyFont="1" applyBorder="1" applyAlignment="1">
      <alignment horizontal="center" wrapText="1"/>
    </xf>
    <xf numFmtId="4" fontId="72" fillId="0" borderId="15" xfId="48" applyNumberFormat="1" applyBorder="1" applyAlignment="1">
      <alignment horizontal="center" wrapText="1"/>
    </xf>
    <xf numFmtId="0" fontId="66" fillId="0" borderId="18" xfId="138" applyFont="1" applyBorder="1" applyAlignment="1">
      <alignment horizontal="center"/>
    </xf>
    <xf numFmtId="0" fontId="66" fillId="0" borderId="0" xfId="138" applyFont="1" applyAlignment="1">
      <alignment horizontal="center"/>
    </xf>
    <xf numFmtId="0" fontId="1" fillId="0" borderId="0" xfId="138"/>
    <xf numFmtId="14" fontId="66" fillId="0" borderId="18" xfId="138" applyNumberFormat="1" applyFont="1" applyBorder="1" applyAlignment="1">
      <alignment horizontal="center"/>
    </xf>
    <xf numFmtId="14" fontId="66" fillId="0" borderId="0" xfId="138" applyNumberFormat="1" applyFont="1" applyAlignment="1">
      <alignment horizontal="center"/>
    </xf>
    <xf numFmtId="14" fontId="1" fillId="0" borderId="0" xfId="138" applyNumberFormat="1"/>
    <xf numFmtId="4" fontId="1" fillId="0" borderId="0" xfId="138" applyNumberFormat="1"/>
    <xf numFmtId="0" fontId="1" fillId="0" borderId="19" xfId="138" applyBorder="1" applyAlignment="1">
      <alignment horizontal="center"/>
    </xf>
    <xf numFmtId="0" fontId="66" fillId="0" borderId="14" xfId="138" applyFont="1" applyBorder="1" applyAlignment="1">
      <alignment horizontal="center" vertical="center"/>
    </xf>
    <xf numFmtId="4" fontId="66" fillId="0" borderId="14" xfId="138" applyNumberFormat="1" applyFont="1" applyBorder="1" applyAlignment="1">
      <alignment horizontal="center" wrapText="1"/>
    </xf>
    <xf numFmtId="4" fontId="66" fillId="0" borderId="14" xfId="138" applyNumberFormat="1" applyFont="1" applyBorder="1" applyAlignment="1">
      <alignment horizontal="center" wrapText="1"/>
    </xf>
    <xf numFmtId="0" fontId="66" fillId="0" borderId="14" xfId="138" applyFont="1" applyBorder="1" applyAlignment="1">
      <alignment horizontal="center" wrapText="1"/>
    </xf>
    <xf numFmtId="0" fontId="66" fillId="0" borderId="15" xfId="138" applyFont="1" applyBorder="1" applyAlignment="1">
      <alignment horizontal="center" vertical="center"/>
    </xf>
    <xf numFmtId="4" fontId="1" fillId="0" borderId="15" xfId="138" applyNumberFormat="1" applyBorder="1" applyAlignment="1">
      <alignment horizontal="center" wrapText="1"/>
    </xf>
    <xf numFmtId="4" fontId="66" fillId="0" borderId="15" xfId="138" applyNumberFormat="1" applyFont="1" applyBorder="1" applyAlignment="1">
      <alignment horizontal="center" wrapText="1"/>
    </xf>
    <xf numFmtId="0" fontId="1" fillId="0" borderId="15" xfId="138" applyBorder="1" applyAlignment="1">
      <alignment horizontal="center" wrapText="1"/>
    </xf>
    <xf numFmtId="167" fontId="1" fillId="0" borderId="16" xfId="138" applyNumberFormat="1" applyBorder="1"/>
    <xf numFmtId="167" fontId="1" fillId="0" borderId="17" xfId="138" applyNumberFormat="1" applyBorder="1"/>
    <xf numFmtId="4" fontId="1" fillId="0" borderId="16" xfId="138" applyNumberFormat="1" applyBorder="1"/>
    <xf numFmtId="167" fontId="57" fillId="0" borderId="16" xfId="138" applyNumberFormat="1" applyFont="1" applyBorder="1"/>
    <xf numFmtId="167" fontId="57" fillId="0" borderId="20" xfId="138" applyNumberFormat="1" applyFont="1" applyBorder="1"/>
    <xf numFmtId="4" fontId="66" fillId="0" borderId="13" xfId="138" applyNumberFormat="1" applyFont="1" applyBorder="1"/>
    <xf numFmtId="0" fontId="66" fillId="0" borderId="0" xfId="138" applyFont="1"/>
  </cellXfs>
  <cellStyles count="13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00000000-0005-0000-0000-000040000000}"/>
    <cellStyle name="Normal 20 10 9 12 59 11" xfId="100" xr:uid="{00000000-0005-0000-0000-000041000000}"/>
    <cellStyle name="Normal 20 10 9 12 59 12" xfId="101" xr:uid="{00000000-0005-0000-0000-000042000000}"/>
    <cellStyle name="Normal 20 10 9 12 59 13" xfId="102" xr:uid="{00000000-0005-0000-0000-000043000000}"/>
    <cellStyle name="Normal 20 10 9 12 59 14" xfId="103" xr:uid="{00000000-0005-0000-0000-000044000000}"/>
    <cellStyle name="Normal 20 10 9 12 59 15" xfId="104" xr:uid="{00000000-0005-0000-0000-000045000000}"/>
    <cellStyle name="Normal 20 10 9 12 59 16" xfId="106" xr:uid="{00000000-0005-0000-0000-000046000000}"/>
    <cellStyle name="Normal 20 10 9 12 59 17" xfId="107" xr:uid="{00000000-0005-0000-0000-000047000000}"/>
    <cellStyle name="Normal 20 10 9 12 59 18" xfId="105" xr:uid="{00000000-0005-0000-0000-000048000000}"/>
    <cellStyle name="Normal 20 10 9 12 59 19" xfId="108" xr:uid="{00000000-0005-0000-0000-000049000000}"/>
    <cellStyle name="Normal 20 10 9 12 59 2" xfId="91" xr:uid="{00000000-0005-0000-0000-00004A000000}"/>
    <cellStyle name="Normal 20 10 9 12 59 20" xfId="109" xr:uid="{00000000-0005-0000-0000-00004B000000}"/>
    <cellStyle name="Normal 20 10 9 12 59 21" xfId="110" xr:uid="{00000000-0005-0000-0000-00004C000000}"/>
    <cellStyle name="Normal 20 10 9 12 59 22" xfId="111" xr:uid="{00000000-0005-0000-0000-00004D000000}"/>
    <cellStyle name="Normal 20 10 9 12 59 23" xfId="112" xr:uid="{00000000-0005-0000-0000-00004E000000}"/>
    <cellStyle name="Normal 20 10 9 12 59 24" xfId="113" xr:uid="{00000000-0005-0000-0000-00004F000000}"/>
    <cellStyle name="Normal 20 10 9 12 59 25" xfId="114" xr:uid="{00000000-0005-0000-0000-000050000000}"/>
    <cellStyle name="Normal 20 10 9 12 59 26" xfId="115" xr:uid="{00000000-0005-0000-0000-000051000000}"/>
    <cellStyle name="Normal 20 10 9 12 59 27" xfId="116" xr:uid="{00000000-0005-0000-0000-000052000000}"/>
    <cellStyle name="Normal 20 10 9 12 59 28" xfId="118" xr:uid="{00000000-0005-0000-0000-000053000000}"/>
    <cellStyle name="Normal 20 10 9 12 59 29" xfId="119" xr:uid="{00000000-0005-0000-0000-000054000000}"/>
    <cellStyle name="Normal 20 10 9 12 59 3" xfId="92" xr:uid="{00000000-0005-0000-0000-000055000000}"/>
    <cellStyle name="Normal 20 10 9 12 59 30" xfId="120" xr:uid="{00000000-0005-0000-0000-000056000000}"/>
    <cellStyle name="Normal 20 10 9 12 59 31" xfId="121" xr:uid="{902B913F-3487-4E54-89FB-DBD7BECEF74A}"/>
    <cellStyle name="Normal 20 10 9 12 59 32" xfId="122" xr:uid="{B57B7868-0E34-44D0-B657-350E01BAA198}"/>
    <cellStyle name="Normal 20 10 9 12 59 33" xfId="124" xr:uid="{8913C754-C56B-40C9-8F32-E466EFA4A303}"/>
    <cellStyle name="Normal 20 10 9 12 59 34" xfId="127" xr:uid="{A1F9CD42-2DD6-4FDA-8589-B88102EAF723}"/>
    <cellStyle name="Normal 20 10 9 12 59 35" xfId="123" xr:uid="{8DDAA50E-0BB2-4284-8D6E-72CEF64D9865}"/>
    <cellStyle name="Normal 20 10 9 12 59 36" xfId="125" xr:uid="{07105AC3-D63C-497B-B3E5-3E98577B5093}"/>
    <cellStyle name="Normal 20 10 9 12 59 36 2" xfId="126" xr:uid="{F6EBB431-028B-4619-BB71-8009A1E7FCC6}"/>
    <cellStyle name="Normal 20 10 9 12 59 37" xfId="128" xr:uid="{8638952A-5878-40AB-B6A3-F231905DEB82}"/>
    <cellStyle name="Normal 20 10 9 12 59 38" xfId="129" xr:uid="{937C4535-1022-41C8-B7B2-B1B952FDCFCB}"/>
    <cellStyle name="Normal 20 10 9 12 59 39" xfId="130" xr:uid="{9F13D2DA-1191-4BC0-BC1E-491D13153C9E}"/>
    <cellStyle name="Normal 20 10 9 12 59 4" xfId="93" xr:uid="{00000000-0005-0000-0000-000057000000}"/>
    <cellStyle name="Normal 20 10 9 12 59 40" xfId="131" xr:uid="{8124484B-4EAF-427F-94B6-2956560BA415}"/>
    <cellStyle name="Normal 20 10 9 12 59 41" xfId="132" xr:uid="{A7C80B7B-B86A-4AD2-9AF4-2EC90E9487CB}"/>
    <cellStyle name="Normal 20 10 9 12 59 42" xfId="133" xr:uid="{ED6EF99A-4CEC-4F52-908A-A1E4654B86E9}"/>
    <cellStyle name="Normal 20 10 9 12 59 42 2" xfId="134" xr:uid="{BC0F0DAF-5CE6-4034-9DB8-B236C6356ACB}"/>
    <cellStyle name="Normal 20 10 9 12 59 42 3" xfId="135" xr:uid="{399B7DA2-FC61-44FE-A262-6ADD2670F030}"/>
    <cellStyle name="Normal 20 10 9 12 59 42 3 2" xfId="136" xr:uid="{9B7DB0E4-FBBB-452E-869B-EBD5B7BA5C5F}"/>
    <cellStyle name="Normal 20 10 9 12 59 42 4" xfId="137" xr:uid="{4484C039-7AEB-41B8-B6E6-CC2B4A32FA1C}"/>
    <cellStyle name="Normal 20 10 9 12 59 42 5" xfId="138" xr:uid="{8124A963-2586-4B31-9E1F-AF252D8BCEB5}"/>
    <cellStyle name="Normal 20 10 9 12 59 5" xfId="94" xr:uid="{00000000-0005-0000-0000-000058000000}"/>
    <cellStyle name="Normal 20 10 9 12 59 6" xfId="95" xr:uid="{00000000-0005-0000-0000-000059000000}"/>
    <cellStyle name="Normal 20 10 9 12 59 7" xfId="96" xr:uid="{00000000-0005-0000-0000-00005A000000}"/>
    <cellStyle name="Normal 20 10 9 12 59 8" xfId="97" xr:uid="{00000000-0005-0000-0000-00005B000000}"/>
    <cellStyle name="Normal 20 10 9 12 59 9" xfId="98" xr:uid="{00000000-0005-0000-0000-00005C000000}"/>
    <cellStyle name="Normal 20 10 9 12 6" xfId="63" xr:uid="{00000000-0005-0000-0000-00005D000000}"/>
    <cellStyle name="Normal 20 10 9 12 7" xfId="64" xr:uid="{00000000-0005-0000-0000-00005E000000}"/>
    <cellStyle name="Normal 20 10 9 12 8" xfId="65" xr:uid="{00000000-0005-0000-0000-00005F000000}"/>
    <cellStyle name="Normal 20 10 9 12 9" xfId="66" xr:uid="{00000000-0005-0000-0000-000060000000}"/>
    <cellStyle name="Normal 20 2" xfId="67" xr:uid="{00000000-0005-0000-0000-000061000000}"/>
    <cellStyle name="Normal 20 3" xfId="68" xr:uid="{00000000-0005-0000-0000-000062000000}"/>
    <cellStyle name="Normal 20 4" xfId="69" xr:uid="{00000000-0005-0000-0000-000063000000}"/>
    <cellStyle name="Normal 20 5" xfId="70" xr:uid="{00000000-0005-0000-0000-000064000000}"/>
    <cellStyle name="Normal 21" xfId="117" xr:uid="{00000000-0005-0000-0000-000065000000}"/>
    <cellStyle name="Normal 3" xfId="71" xr:uid="{00000000-0005-0000-0000-000066000000}"/>
    <cellStyle name="Normal 4" xfId="72" xr:uid="{00000000-0005-0000-0000-000067000000}"/>
    <cellStyle name="Normal 4 2" xfId="73" xr:uid="{00000000-0005-0000-0000-000068000000}"/>
    <cellStyle name="Normal 5" xfId="74" xr:uid="{00000000-0005-0000-0000-000069000000}"/>
    <cellStyle name="Normal 6" xfId="75" xr:uid="{00000000-0005-0000-0000-00006A000000}"/>
    <cellStyle name="Normal 7" xfId="76" xr:uid="{00000000-0005-0000-0000-00006B000000}"/>
    <cellStyle name="Normal 8" xfId="77" xr:uid="{00000000-0005-0000-0000-00006C000000}"/>
    <cellStyle name="Normal 9" xfId="78" xr:uid="{00000000-0005-0000-0000-00006D000000}"/>
    <cellStyle name="Notas" xfId="79" builtinId="10" customBuiltin="1"/>
    <cellStyle name="Porcentual 2" xfId="80" xr:uid="{00000000-0005-0000-0000-00006F000000}"/>
    <cellStyle name="Porcentual 3" xfId="81" xr:uid="{00000000-0005-0000-0000-000070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75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3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07"/>
      <sheetName val="08-07"/>
      <sheetName val="15-07"/>
      <sheetName val="23-07"/>
      <sheetName val="01-08"/>
      <sheetName val="08-08"/>
      <sheetName val="15-08"/>
      <sheetName val="23-08"/>
      <sheetName val="02-09"/>
      <sheetName val="09-09"/>
      <sheetName val="16-09"/>
      <sheetName val="23-09"/>
      <sheetName val="Total Trimestre"/>
      <sheetName val="Total Acumulado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278829620.77999997</v>
          </cell>
          <cell r="C7">
            <v>42464270.640000001</v>
          </cell>
          <cell r="D7">
            <v>3737561.78</v>
          </cell>
          <cell r="E7">
            <v>1498377.49</v>
          </cell>
          <cell r="F7">
            <v>310205349.11000001</v>
          </cell>
          <cell r="G7">
            <v>10727548.449999999</v>
          </cell>
          <cell r="H7">
            <v>21697096.299999997</v>
          </cell>
          <cell r="I7">
            <v>0</v>
          </cell>
          <cell r="J7">
            <v>17505713.859999999</v>
          </cell>
        </row>
        <row r="8">
          <cell r="B8">
            <v>263546548.80000001</v>
          </cell>
          <cell r="C8">
            <v>40136739.979999997</v>
          </cell>
          <cell r="D8">
            <v>3532700.4800000004</v>
          </cell>
          <cell r="E8">
            <v>1411587.65</v>
          </cell>
          <cell r="F8">
            <v>234540853.72</v>
          </cell>
          <cell r="G8">
            <v>8168111.6399999997</v>
          </cell>
          <cell r="H8">
            <v>21183396.700000003</v>
          </cell>
          <cell r="I8">
            <v>0</v>
          </cell>
          <cell r="J8">
            <v>13281791.609999999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90038945.079999998</v>
          </cell>
          <cell r="G9">
            <v>3137373.3600000003</v>
          </cell>
          <cell r="H9">
            <v>0</v>
          </cell>
          <cell r="I9">
            <v>8932871.3499999996</v>
          </cell>
          <cell r="J9">
            <v>5100158.8100000005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100621255.84</v>
          </cell>
          <cell r="G10">
            <v>3497839.37</v>
          </cell>
          <cell r="H10">
            <v>0</v>
          </cell>
          <cell r="I10">
            <v>17723809.93</v>
          </cell>
          <cell r="J10">
            <v>5692927.2300000004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99791817.140000001</v>
          </cell>
          <cell r="G11">
            <v>3465636.2700000005</v>
          </cell>
          <cell r="H11">
            <v>0</v>
          </cell>
          <cell r="I11">
            <v>0</v>
          </cell>
          <cell r="J11">
            <v>5643287.8300000001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88070862.739999995</v>
          </cell>
          <cell r="G12">
            <v>3066144.88</v>
          </cell>
          <cell r="H12">
            <v>0</v>
          </cell>
          <cell r="I12">
            <v>7259758.3700000001</v>
          </cell>
          <cell r="J12">
            <v>4986545.43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106021931.05</v>
          </cell>
          <cell r="G13">
            <v>3691678.6199999996</v>
          </cell>
          <cell r="H13">
            <v>0</v>
          </cell>
          <cell r="I13">
            <v>0</v>
          </cell>
          <cell r="J13">
            <v>6003392.8300000001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100270780.14</v>
          </cell>
          <cell r="G14">
            <v>3470116.6399999997</v>
          </cell>
          <cell r="H14">
            <v>0</v>
          </cell>
          <cell r="I14">
            <v>0</v>
          </cell>
          <cell r="J14">
            <v>5660594.0499999998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101717315.83000001</v>
          </cell>
          <cell r="G15">
            <v>3540099.1599999997</v>
          </cell>
          <cell r="H15">
            <v>0</v>
          </cell>
          <cell r="I15">
            <v>0</v>
          </cell>
          <cell r="J15">
            <v>5758285.75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143463557.29000002</v>
          </cell>
          <cell r="G16">
            <v>5019034.22</v>
          </cell>
          <cell r="H16">
            <v>0</v>
          </cell>
          <cell r="I16">
            <v>0</v>
          </cell>
          <cell r="J16">
            <v>8142512.3300000001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92684362.680000007</v>
          </cell>
          <cell r="G17">
            <v>3230433.17</v>
          </cell>
          <cell r="H17">
            <v>0</v>
          </cell>
          <cell r="I17">
            <v>0</v>
          </cell>
          <cell r="J17">
            <v>5250714.7200000007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84010824.560000002</v>
          </cell>
          <cell r="G18">
            <v>2940072.71</v>
          </cell>
          <cell r="H18">
            <v>0</v>
          </cell>
          <cell r="I18">
            <v>3961231.2</v>
          </cell>
          <cell r="J18">
            <v>4768959.55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95507292.99000001</v>
          </cell>
          <cell r="G19">
            <v>3334514.1899999995</v>
          </cell>
          <cell r="H19">
            <v>0</v>
          </cell>
          <cell r="I19">
            <v>13534644.310000001</v>
          </cell>
          <cell r="J19">
            <v>5415216.9100000001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135836893.67000002</v>
          </cell>
          <cell r="G20">
            <v>4739613.26</v>
          </cell>
          <cell r="H20">
            <v>0</v>
          </cell>
          <cell r="I20">
            <v>0</v>
          </cell>
          <cell r="J20">
            <v>7699506.1699999999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130076675.28</v>
          </cell>
          <cell r="G21">
            <v>4528823.0600000005</v>
          </cell>
          <cell r="H21">
            <v>0</v>
          </cell>
          <cell r="I21">
            <v>0</v>
          </cell>
          <cell r="J21">
            <v>7365115.7199999997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95968889.520000011</v>
          </cell>
          <cell r="G22">
            <v>3346410.3800000004</v>
          </cell>
          <cell r="H22">
            <v>0</v>
          </cell>
          <cell r="I22">
            <v>13895542.6</v>
          </cell>
          <cell r="J22">
            <v>5437993.5999999996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90364811.989999995</v>
          </cell>
          <cell r="G23">
            <v>3149730.29</v>
          </cell>
          <cell r="H23">
            <v>0</v>
          </cell>
          <cell r="I23">
            <v>0</v>
          </cell>
          <cell r="J23">
            <v>5119423.6100000003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120649702.15000001</v>
          </cell>
          <cell r="G24">
            <v>4212328.43</v>
          </cell>
          <cell r="H24">
            <v>0</v>
          </cell>
          <cell r="I24">
            <v>0</v>
          </cell>
          <cell r="J24">
            <v>6840778.75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98547018.670000002</v>
          </cell>
          <cell r="G25">
            <v>3429104.71</v>
          </cell>
          <cell r="H25">
            <v>0</v>
          </cell>
          <cell r="I25">
            <v>0</v>
          </cell>
          <cell r="J25">
            <v>5578283.9100000001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119342229.04000001</v>
          </cell>
          <cell r="G26">
            <v>4158573.8800000004</v>
          </cell>
          <cell r="H26">
            <v>0</v>
          </cell>
          <cell r="I26">
            <v>0</v>
          </cell>
          <cell r="J26">
            <v>6760123.1699999999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97966866.829999998</v>
          </cell>
          <cell r="G27">
            <v>3413785.41</v>
          </cell>
          <cell r="H27">
            <v>0</v>
          </cell>
          <cell r="I27">
            <v>15528661</v>
          </cell>
          <cell r="J27">
            <v>5549361.3899999997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125420463.66999999</v>
          </cell>
          <cell r="G28">
            <v>4370123.83</v>
          </cell>
          <cell r="H28">
            <v>0</v>
          </cell>
          <cell r="I28">
            <v>0</v>
          </cell>
          <cell r="J28">
            <v>7104221.9900000002</v>
          </cell>
        </row>
        <row r="29">
          <cell r="B29">
            <v>305765170.69</v>
          </cell>
          <cell r="C29">
            <v>46566411.880000003</v>
          </cell>
          <cell r="D29">
            <v>4098618.44</v>
          </cell>
          <cell r="E29">
            <v>1643730.6500000001</v>
          </cell>
          <cell r="F29">
            <v>261392958.91000003</v>
          </cell>
          <cell r="G29">
            <v>9111631</v>
          </cell>
          <cell r="H29">
            <v>23708937.280000001</v>
          </cell>
          <cell r="I29">
            <v>93705822.939999998</v>
          </cell>
          <cell r="J29">
            <v>14809131.09</v>
          </cell>
        </row>
        <row r="30">
          <cell r="B30">
            <v>387194208.00999999</v>
          </cell>
          <cell r="C30">
            <v>58967621.879999995</v>
          </cell>
          <cell r="D30">
            <v>5190131.1500000004</v>
          </cell>
          <cell r="E30">
            <v>1993000.3099999998</v>
          </cell>
          <cell r="F30">
            <v>388645967.38999999</v>
          </cell>
          <cell r="G30">
            <v>13549912.09</v>
          </cell>
          <cell r="H30">
            <v>33250862.73</v>
          </cell>
          <cell r="I30">
            <v>0</v>
          </cell>
          <cell r="J30">
            <v>22020618.039999999</v>
          </cell>
        </row>
        <row r="31">
          <cell r="B31">
            <v>10523708982.18</v>
          </cell>
          <cell r="C31">
            <v>1602704996.46</v>
          </cell>
          <cell r="D31">
            <v>141064686.53999996</v>
          </cell>
          <cell r="E31">
            <v>53865087.529999994</v>
          </cell>
          <cell r="F31">
            <v>16930979970.1</v>
          </cell>
          <cell r="G31">
            <v>589931486.44000006</v>
          </cell>
          <cell r="H31">
            <v>396524189.88999999</v>
          </cell>
          <cell r="I31">
            <v>12638463441.98</v>
          </cell>
          <cell r="J31">
            <v>959019230.46000004</v>
          </cell>
        </row>
        <row r="32">
          <cell r="B32">
            <v>329208434.94999999</v>
          </cell>
          <cell r="C32">
            <v>50136696.539999999</v>
          </cell>
          <cell r="D32">
            <v>4412862.87</v>
          </cell>
          <cell r="E32">
            <v>1788820.0299999998</v>
          </cell>
          <cell r="F32">
            <v>325351109.73000002</v>
          </cell>
          <cell r="G32">
            <v>11236876.09</v>
          </cell>
          <cell r="H32">
            <v>30225941.700000003</v>
          </cell>
          <cell r="I32">
            <v>0</v>
          </cell>
          <cell r="J32">
            <v>18348806.5</v>
          </cell>
        </row>
        <row r="33">
          <cell r="B33">
            <v>527542599.73000002</v>
          </cell>
          <cell r="C33">
            <v>80341936.680000007</v>
          </cell>
          <cell r="D33">
            <v>7071426.1899999995</v>
          </cell>
          <cell r="E33">
            <v>2584964.9500000002</v>
          </cell>
          <cell r="F33">
            <v>533470986.37</v>
          </cell>
          <cell r="G33">
            <v>18565722.780000001</v>
          </cell>
          <cell r="H33">
            <v>31124468.540000003</v>
          </cell>
          <cell r="I33">
            <v>0</v>
          </cell>
          <cell r="J33">
            <v>30199481.699999999</v>
          </cell>
        </row>
        <row r="34">
          <cell r="B34">
            <v>385188737.02999997</v>
          </cell>
          <cell r="C34">
            <v>58662199.299999997</v>
          </cell>
          <cell r="D34">
            <v>5163248.92</v>
          </cell>
          <cell r="E34">
            <v>2063170.81</v>
          </cell>
          <cell r="F34">
            <v>492238094.36000001</v>
          </cell>
          <cell r="G34">
            <v>17238729.580000002</v>
          </cell>
          <cell r="H34">
            <v>30630457.77</v>
          </cell>
          <cell r="I34">
            <v>0</v>
          </cell>
          <cell r="J34">
            <v>27952202.900000002</v>
          </cell>
        </row>
        <row r="35">
          <cell r="B35">
            <v>546248803.24000001</v>
          </cell>
          <cell r="C35">
            <v>83190792.140000001</v>
          </cell>
          <cell r="D35">
            <v>7322172.8599999994</v>
          </cell>
          <cell r="E35">
            <v>2729262.92</v>
          </cell>
          <cell r="F35">
            <v>679390813.68000007</v>
          </cell>
          <cell r="G35">
            <v>23568841.939999998</v>
          </cell>
          <cell r="H35">
            <v>41602508.609999999</v>
          </cell>
          <cell r="I35">
            <v>0</v>
          </cell>
          <cell r="J35">
            <v>38399450.390000001</v>
          </cell>
        </row>
        <row r="36">
          <cell r="B36">
            <v>324021872.07999998</v>
          </cell>
          <cell r="C36">
            <v>49346810.530000001</v>
          </cell>
          <cell r="D36">
            <v>4343339.74</v>
          </cell>
          <cell r="E36">
            <v>1735532.6399999997</v>
          </cell>
          <cell r="F36">
            <v>325453777.20999998</v>
          </cell>
          <cell r="G36">
            <v>11376454.65</v>
          </cell>
          <cell r="H36">
            <v>27566159.060000002</v>
          </cell>
          <cell r="I36">
            <v>0</v>
          </cell>
          <cell r="J36">
            <v>18464058.16</v>
          </cell>
        </row>
        <row r="37">
          <cell r="B37">
            <v>2076596048.5</v>
          </cell>
          <cell r="C37">
            <v>316254551.33999997</v>
          </cell>
          <cell r="D37">
            <v>27835658.629999999</v>
          </cell>
          <cell r="E37">
            <v>10874316.26</v>
          </cell>
          <cell r="F37">
            <v>1872951590.4700003</v>
          </cell>
          <cell r="G37">
            <v>65181404.649999991</v>
          </cell>
          <cell r="H37">
            <v>127488787.20999999</v>
          </cell>
          <cell r="I37">
            <v>0</v>
          </cell>
          <cell r="J37">
            <v>106026227.99000001</v>
          </cell>
        </row>
        <row r="38">
          <cell r="B38">
            <v>678367848.49000001</v>
          </cell>
          <cell r="C38">
            <v>103311821.16</v>
          </cell>
          <cell r="D38">
            <v>9093158</v>
          </cell>
          <cell r="E38">
            <v>3392717.0300000003</v>
          </cell>
          <cell r="F38">
            <v>696430547.87</v>
          </cell>
          <cell r="G38">
            <v>24264416.289999999</v>
          </cell>
          <cell r="H38">
            <v>41933639.010000005</v>
          </cell>
          <cell r="I38">
            <v>0</v>
          </cell>
          <cell r="J38">
            <v>39446588.329999998</v>
          </cell>
        </row>
        <row r="39">
          <cell r="B39">
            <v>417933237.41999996</v>
          </cell>
          <cell r="C39">
            <v>63649012.799999997</v>
          </cell>
          <cell r="D39">
            <v>5602171.3399999999</v>
          </cell>
          <cell r="E39">
            <v>2152071.0300000003</v>
          </cell>
          <cell r="F39">
            <v>405190070.81999999</v>
          </cell>
          <cell r="G39">
            <v>14079653.670000002</v>
          </cell>
          <cell r="H39">
            <v>29921659.710000001</v>
          </cell>
          <cell r="I39">
            <v>169457787.12</v>
          </cell>
          <cell r="J39">
            <v>22920137.370000001</v>
          </cell>
        </row>
        <row r="40">
          <cell r="B40">
            <v>295080851.16000003</v>
          </cell>
          <cell r="C40">
            <v>44939246.719999999</v>
          </cell>
          <cell r="D40">
            <v>3955400.8500000006</v>
          </cell>
          <cell r="E40">
            <v>1580682.73</v>
          </cell>
          <cell r="F40">
            <v>449421455.48000002</v>
          </cell>
          <cell r="G40">
            <v>15635566.059999999</v>
          </cell>
          <cell r="H40">
            <v>26019690.559999999</v>
          </cell>
          <cell r="I40">
            <v>0</v>
          </cell>
          <cell r="J40">
            <v>25437394.059999999</v>
          </cell>
        </row>
        <row r="41">
          <cell r="B41">
            <v>381177795.07999998</v>
          </cell>
          <cell r="C41">
            <v>58051354.109999999</v>
          </cell>
          <cell r="D41">
            <v>5109484.3499999996</v>
          </cell>
          <cell r="E41">
            <v>1952111.5</v>
          </cell>
          <cell r="F41">
            <v>299525246.54000002</v>
          </cell>
          <cell r="G41">
            <v>10371754.91</v>
          </cell>
          <cell r="H41">
            <v>28912159.420000002</v>
          </cell>
          <cell r="I41">
            <v>113196239.80000001</v>
          </cell>
          <cell r="J41">
            <v>16913907.869999997</v>
          </cell>
        </row>
        <row r="42">
          <cell r="B42">
            <v>543033134.23000002</v>
          </cell>
          <cell r="C42">
            <v>82701062.799999997</v>
          </cell>
          <cell r="D42">
            <v>7279068.5600000005</v>
          </cell>
          <cell r="E42">
            <v>2908646.1399999997</v>
          </cell>
          <cell r="F42">
            <v>934996304.88</v>
          </cell>
          <cell r="G42">
            <v>32970628.689999998</v>
          </cell>
          <cell r="H42">
            <v>35334299.479999997</v>
          </cell>
          <cell r="I42">
            <v>0</v>
          </cell>
          <cell r="J42">
            <v>53276508.230000004</v>
          </cell>
        </row>
        <row r="43">
          <cell r="B43">
            <v>304485818.52000004</v>
          </cell>
          <cell r="C43">
            <v>46371573.330000006</v>
          </cell>
          <cell r="D43">
            <v>4081469.4599999995</v>
          </cell>
          <cell r="E43">
            <v>1639773.6600000001</v>
          </cell>
          <cell r="F43">
            <v>487293089.06000006</v>
          </cell>
          <cell r="G43">
            <v>17087778.91</v>
          </cell>
          <cell r="H43">
            <v>24509019.93</v>
          </cell>
          <cell r="I43">
            <v>0</v>
          </cell>
          <cell r="J43">
            <v>27689283.129999999</v>
          </cell>
        </row>
        <row r="44">
          <cell r="B44">
            <v>4421717746.1899996</v>
          </cell>
          <cell r="C44">
            <v>673404133.20000005</v>
          </cell>
          <cell r="D44">
            <v>59270759.849999994</v>
          </cell>
          <cell r="E44">
            <v>23683860.93</v>
          </cell>
          <cell r="F44">
            <v>4128124204.3699999</v>
          </cell>
          <cell r="G44">
            <v>144149938.28999999</v>
          </cell>
          <cell r="H44">
            <v>159524311.84999999</v>
          </cell>
          <cell r="I44">
            <v>0</v>
          </cell>
          <cell r="J44">
            <v>234080167.03999999</v>
          </cell>
        </row>
        <row r="45">
          <cell r="B45">
            <v>699390716.68000007</v>
          </cell>
          <cell r="C45">
            <v>106513492.38000001</v>
          </cell>
          <cell r="D45">
            <v>9374958.25</v>
          </cell>
          <cell r="E45">
            <v>3745943.68</v>
          </cell>
          <cell r="F45">
            <v>819248087.20999992</v>
          </cell>
          <cell r="G45">
            <v>28695829.68</v>
          </cell>
          <cell r="H45">
            <v>22652899.75</v>
          </cell>
          <cell r="I45">
            <v>672961675.16000009</v>
          </cell>
          <cell r="J45">
            <v>46525670.410000004</v>
          </cell>
        </row>
        <row r="46">
          <cell r="B46">
            <v>1857861403.02</v>
          </cell>
          <cell r="C46">
            <v>282942426.34000003</v>
          </cell>
          <cell r="D46">
            <v>24903637.73</v>
          </cell>
          <cell r="E46">
            <v>9951284.0899999999</v>
          </cell>
          <cell r="F46">
            <v>1837673571.8799999</v>
          </cell>
          <cell r="G46">
            <v>64072927.700000003</v>
          </cell>
          <cell r="H46">
            <v>125292587.16</v>
          </cell>
          <cell r="I46">
            <v>0</v>
          </cell>
          <cell r="J46">
            <v>104125124.78999999</v>
          </cell>
        </row>
        <row r="47">
          <cell r="B47">
            <v>427441936.02999997</v>
          </cell>
          <cell r="C47">
            <v>65097137.120000005</v>
          </cell>
          <cell r="D47">
            <v>5729630.3200000003</v>
          </cell>
          <cell r="E47">
            <v>2324595.4700000002</v>
          </cell>
          <cell r="F47">
            <v>461367472.21000004</v>
          </cell>
          <cell r="G47">
            <v>16029511.52</v>
          </cell>
          <cell r="H47">
            <v>28810135.460000001</v>
          </cell>
          <cell r="I47">
            <v>199184638.96000001</v>
          </cell>
          <cell r="J47">
            <v>26096111.850000001</v>
          </cell>
        </row>
        <row r="48">
          <cell r="B48">
            <v>333011914.38999999</v>
          </cell>
          <cell r="C48">
            <v>50715946.239999995</v>
          </cell>
          <cell r="D48">
            <v>4463846.4700000007</v>
          </cell>
          <cell r="E48">
            <v>1789083.8399999999</v>
          </cell>
          <cell r="F48">
            <v>258144990.10000002</v>
          </cell>
          <cell r="G48">
            <v>8947268.8399999999</v>
          </cell>
          <cell r="H48">
            <v>27485613.84</v>
          </cell>
          <cell r="I48">
            <v>91453160</v>
          </cell>
          <cell r="J48">
            <v>14583963.969999999</v>
          </cell>
        </row>
        <row r="49">
          <cell r="B49">
            <v>388438983.11000001</v>
          </cell>
          <cell r="C49">
            <v>59157194.520000011</v>
          </cell>
          <cell r="D49">
            <v>5206816.7200000007</v>
          </cell>
          <cell r="E49">
            <v>2038901.3199999998</v>
          </cell>
          <cell r="F49">
            <v>310682679.06999999</v>
          </cell>
          <cell r="G49">
            <v>10762050.25</v>
          </cell>
          <cell r="H49">
            <v>26187940.619999997</v>
          </cell>
          <cell r="I49">
            <v>119122678.94</v>
          </cell>
          <cell r="J49">
            <v>17547130.719999999</v>
          </cell>
        </row>
        <row r="50">
          <cell r="B50">
            <v>976526060.28000009</v>
          </cell>
          <cell r="C50">
            <v>148719733.55000001</v>
          </cell>
          <cell r="D50">
            <v>13089809.219999999</v>
          </cell>
          <cell r="E50">
            <v>4702214.5199999996</v>
          </cell>
          <cell r="F50">
            <v>904707589.98000002</v>
          </cell>
          <cell r="G50">
            <v>31588536.089999996</v>
          </cell>
          <cell r="H50">
            <v>71595764.069999993</v>
          </cell>
          <cell r="I50">
            <v>806293512.1099999</v>
          </cell>
          <cell r="J50">
            <v>51297955.760000005</v>
          </cell>
        </row>
        <row r="51">
          <cell r="B51">
            <v>343765388.12</v>
          </cell>
          <cell r="C51">
            <v>52353643.200000003</v>
          </cell>
          <cell r="D51">
            <v>4607991</v>
          </cell>
          <cell r="E51">
            <v>1775366.2800000003</v>
          </cell>
          <cell r="F51">
            <v>249992518.30000001</v>
          </cell>
          <cell r="G51">
            <v>8666984.2300000004</v>
          </cell>
          <cell r="H51">
            <v>25219607.899999999</v>
          </cell>
          <cell r="I51">
            <v>0</v>
          </cell>
          <cell r="J51">
            <v>14125221.85</v>
          </cell>
        </row>
        <row r="52">
          <cell r="B52">
            <v>5922501583.0599995</v>
          </cell>
          <cell r="C52">
            <v>901965542.32999992</v>
          </cell>
          <cell r="D52">
            <v>79387963.99000001</v>
          </cell>
          <cell r="E52">
            <v>32309028.150000002</v>
          </cell>
          <cell r="F52">
            <v>4853592536.1199999</v>
          </cell>
          <cell r="G52">
            <v>168547309.00999999</v>
          </cell>
          <cell r="H52">
            <v>278718729.78999996</v>
          </cell>
          <cell r="I52">
            <v>0</v>
          </cell>
          <cell r="J52">
            <v>274464379.13999999</v>
          </cell>
        </row>
        <row r="53">
          <cell r="B53">
            <v>638500468.40999997</v>
          </cell>
          <cell r="C53">
            <v>97240230.870000005</v>
          </cell>
          <cell r="D53">
            <v>8558757.0800000001</v>
          </cell>
          <cell r="E53">
            <v>85664720.120000005</v>
          </cell>
          <cell r="F53">
            <v>760065594.1099999</v>
          </cell>
          <cell r="G53">
            <v>26560406.789999999</v>
          </cell>
          <cell r="H53">
            <v>52773237.700000003</v>
          </cell>
          <cell r="I53">
            <v>0</v>
          </cell>
          <cell r="J53">
            <v>43114415.079999998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2FDE-FA5F-4201-A85E-283BE03BAB5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2.710937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16384" width="11.42578125" style="15"/>
  </cols>
  <sheetData>
    <row r="1" spans="1:13" x14ac:dyDescent="0.2">
      <c r="A1" s="159" t="s">
        <v>14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3" x14ac:dyDescent="0.2">
      <c r="A2" s="161">
        <v>45566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63"/>
      <c r="D4" s="163"/>
      <c r="E4" s="15"/>
    </row>
    <row r="5" spans="1:13" ht="12.75" customHeight="1" x14ac:dyDescent="0.2">
      <c r="A5" s="164" t="s">
        <v>0</v>
      </c>
      <c r="B5" s="166" t="s">
        <v>9</v>
      </c>
      <c r="C5" s="18" t="s">
        <v>10</v>
      </c>
      <c r="D5" s="18" t="s">
        <v>10</v>
      </c>
      <c r="E5" s="166" t="s">
        <v>1</v>
      </c>
      <c r="F5" s="157" t="s">
        <v>7</v>
      </c>
      <c r="G5" s="157" t="s">
        <v>8</v>
      </c>
      <c r="H5" s="157" t="s">
        <v>2</v>
      </c>
      <c r="I5" s="157" t="s">
        <v>3</v>
      </c>
      <c r="J5" s="157" t="s">
        <v>4</v>
      </c>
      <c r="K5" s="157" t="s">
        <v>5</v>
      </c>
    </row>
    <row r="6" spans="1:13" ht="23.25" customHeight="1" thickBot="1" x14ac:dyDescent="0.25">
      <c r="A6" s="165"/>
      <c r="B6" s="167"/>
      <c r="C6" s="19" t="s">
        <v>11</v>
      </c>
      <c r="D6" s="19" t="s">
        <v>12</v>
      </c>
      <c r="E6" s="167" t="s">
        <v>6</v>
      </c>
      <c r="F6" s="158" t="s">
        <v>6</v>
      </c>
      <c r="G6" s="158" t="s">
        <v>6</v>
      </c>
      <c r="H6" s="158"/>
      <c r="I6" s="158"/>
      <c r="J6" s="158"/>
      <c r="K6" s="158" t="s">
        <v>6</v>
      </c>
    </row>
    <row r="7" spans="1:13" x14ac:dyDescent="0.2">
      <c r="A7" s="1" t="s">
        <v>15</v>
      </c>
      <c r="B7" s="20">
        <v>19604565.739999998</v>
      </c>
      <c r="C7" s="20">
        <v>1416099.41</v>
      </c>
      <c r="D7" s="20">
        <v>169746.31</v>
      </c>
      <c r="E7" s="20"/>
      <c r="F7" s="20"/>
      <c r="G7" s="20">
        <v>11184.49</v>
      </c>
      <c r="H7" s="21"/>
      <c r="I7" s="21"/>
      <c r="J7" s="21"/>
      <c r="K7" s="22">
        <v>21201595.949999999</v>
      </c>
      <c r="L7" s="17"/>
      <c r="M7" s="17"/>
    </row>
    <row r="8" spans="1:13" x14ac:dyDescent="0.2">
      <c r="A8" s="2" t="s">
        <v>16</v>
      </c>
      <c r="B8" s="20">
        <v>18530009.93</v>
      </c>
      <c r="C8" s="20">
        <v>1338480.8700000001</v>
      </c>
      <c r="D8" s="20">
        <v>160442.26</v>
      </c>
      <c r="E8" s="20"/>
      <c r="F8" s="20"/>
      <c r="G8" s="20">
        <v>10059.07</v>
      </c>
      <c r="H8" s="21"/>
      <c r="I8" s="21"/>
      <c r="J8" s="21"/>
      <c r="K8" s="22">
        <v>20038992.129999999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/>
      <c r="G9" s="20">
        <v>3908.7</v>
      </c>
      <c r="H9" s="21"/>
      <c r="I9" s="21"/>
      <c r="J9" s="21"/>
      <c r="K9" s="22">
        <v>3908.7</v>
      </c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/>
      <c r="G10" s="20">
        <v>4136.3500000000004</v>
      </c>
      <c r="H10" s="21"/>
      <c r="I10" s="21"/>
      <c r="J10" s="21"/>
      <c r="K10" s="22">
        <v>4136.3500000000004</v>
      </c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/>
      <c r="G11" s="20">
        <v>4007.84</v>
      </c>
      <c r="H11" s="21"/>
      <c r="I11" s="21"/>
      <c r="J11" s="21"/>
      <c r="K11" s="22">
        <v>4007.84</v>
      </c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/>
      <c r="G12" s="20">
        <v>3748.97</v>
      </c>
      <c r="H12" s="21"/>
      <c r="I12" s="21"/>
      <c r="J12" s="21"/>
      <c r="K12" s="22">
        <v>3748.97</v>
      </c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/>
      <c r="G13" s="20">
        <v>4529.24</v>
      </c>
      <c r="H13" s="21"/>
      <c r="I13" s="21"/>
      <c r="J13" s="21"/>
      <c r="K13" s="22">
        <v>4529.24</v>
      </c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/>
      <c r="G14" s="20">
        <v>3686.55</v>
      </c>
      <c r="H14" s="21"/>
      <c r="I14" s="21"/>
      <c r="J14" s="21"/>
      <c r="K14" s="22">
        <v>3686.55</v>
      </c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/>
      <c r="G15" s="20">
        <v>4297.91</v>
      </c>
      <c r="H15" s="21"/>
      <c r="I15" s="21"/>
      <c r="J15" s="21"/>
      <c r="K15" s="22">
        <v>4297.91</v>
      </c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/>
      <c r="G16" s="20">
        <v>6791.11</v>
      </c>
      <c r="H16" s="21"/>
      <c r="I16" s="21"/>
      <c r="J16" s="21"/>
      <c r="K16" s="22">
        <v>6791.11</v>
      </c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/>
      <c r="G17" s="20">
        <v>4048.23</v>
      </c>
      <c r="H17" s="21"/>
      <c r="I17" s="21"/>
      <c r="J17" s="21"/>
      <c r="K17" s="22">
        <v>4048.23</v>
      </c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/>
      <c r="G18" s="20">
        <v>4004.17</v>
      </c>
      <c r="H18" s="21"/>
      <c r="I18" s="21"/>
      <c r="J18" s="21"/>
      <c r="K18" s="22">
        <v>4004.17</v>
      </c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/>
      <c r="G19" s="20">
        <v>4330.96</v>
      </c>
      <c r="H19" s="21"/>
      <c r="I19" s="21"/>
      <c r="J19" s="21"/>
      <c r="K19" s="22">
        <v>4330.96</v>
      </c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/>
      <c r="G20" s="20">
        <v>6076.93</v>
      </c>
      <c r="H20" s="22"/>
      <c r="I20" s="22"/>
      <c r="J20" s="22"/>
      <c r="K20" s="22">
        <v>6076.93</v>
      </c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/>
      <c r="G21" s="20">
        <v>5544.51</v>
      </c>
      <c r="H21" s="22"/>
      <c r="I21" s="22"/>
      <c r="J21" s="22"/>
      <c r="K21" s="22">
        <v>5544.51</v>
      </c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/>
      <c r="G22" s="20">
        <v>4233.66</v>
      </c>
      <c r="H22" s="22"/>
      <c r="I22" s="22"/>
      <c r="J22" s="22"/>
      <c r="K22" s="22">
        <v>4233.66</v>
      </c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/>
      <c r="G23" s="20">
        <v>3950.92</v>
      </c>
      <c r="H23" s="22"/>
      <c r="I23" s="22"/>
      <c r="J23" s="22"/>
      <c r="K23" s="22">
        <v>3950.92</v>
      </c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/>
      <c r="G24" s="20">
        <v>5471.07</v>
      </c>
      <c r="H24" s="22"/>
      <c r="I24" s="22"/>
      <c r="J24" s="22"/>
      <c r="K24" s="22">
        <v>5471.07</v>
      </c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/>
      <c r="G25" s="20">
        <v>4145.53</v>
      </c>
      <c r="H25" s="22"/>
      <c r="I25" s="22"/>
      <c r="J25" s="22"/>
      <c r="K25" s="22">
        <v>4145.53</v>
      </c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/>
      <c r="G26" s="20">
        <v>5184.67</v>
      </c>
      <c r="H26" s="22"/>
      <c r="I26" s="22"/>
      <c r="J26" s="22"/>
      <c r="K26" s="22">
        <v>5184.67</v>
      </c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/>
      <c r="G27" s="20">
        <v>4257.5200000000004</v>
      </c>
      <c r="H27" s="22"/>
      <c r="I27" s="22"/>
      <c r="J27" s="22"/>
      <c r="K27" s="22">
        <v>4257.5200000000004</v>
      </c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/>
      <c r="G28" s="20">
        <v>5441.7</v>
      </c>
      <c r="H28" s="22"/>
      <c r="I28" s="22"/>
      <c r="J28" s="22"/>
      <c r="K28" s="22">
        <v>5441.7</v>
      </c>
      <c r="L28" s="17"/>
      <c r="M28" s="17"/>
    </row>
    <row r="29" spans="1:13" x14ac:dyDescent="0.2">
      <c r="A29" s="2" t="s">
        <v>37</v>
      </c>
      <c r="B29" s="20">
        <v>21498409.579999998</v>
      </c>
      <c r="C29" s="20">
        <v>1552897.71</v>
      </c>
      <c r="D29" s="20">
        <v>186144.18</v>
      </c>
      <c r="E29" s="20"/>
      <c r="F29" s="20"/>
      <c r="G29" s="20">
        <v>11445.19</v>
      </c>
      <c r="H29" s="22"/>
      <c r="I29" s="22"/>
      <c r="J29" s="22"/>
      <c r="K29" s="22">
        <v>23248896.66</v>
      </c>
      <c r="L29" s="17"/>
      <c r="M29" s="17"/>
    </row>
    <row r="30" spans="1:13" x14ac:dyDescent="0.2">
      <c r="A30" s="2" t="s">
        <v>38</v>
      </c>
      <c r="B30" s="20">
        <v>27223701.289999999</v>
      </c>
      <c r="C30" s="20">
        <v>1966453.53</v>
      </c>
      <c r="D30" s="20">
        <v>235716.67</v>
      </c>
      <c r="E30" s="20"/>
      <c r="F30" s="20"/>
      <c r="G30" s="20">
        <v>17087.009999999998</v>
      </c>
      <c r="H30" s="22"/>
      <c r="I30" s="22"/>
      <c r="J30" s="22"/>
      <c r="K30" s="22">
        <v>29442958.5</v>
      </c>
      <c r="L30" s="17"/>
      <c r="M30" s="17"/>
    </row>
    <row r="31" spans="1:13" x14ac:dyDescent="0.2">
      <c r="A31" s="2" t="s">
        <v>39</v>
      </c>
      <c r="B31" s="20">
        <v>739924058.36000001</v>
      </c>
      <c r="C31" s="20">
        <v>53447040.82</v>
      </c>
      <c r="D31" s="20">
        <v>6406639.3300000001</v>
      </c>
      <c r="E31" s="20"/>
      <c r="F31" s="20"/>
      <c r="G31" s="20">
        <v>734372.35</v>
      </c>
      <c r="H31" s="22"/>
      <c r="I31" s="22"/>
      <c r="J31" s="22"/>
      <c r="K31" s="22">
        <v>800512110.86000001</v>
      </c>
      <c r="L31" s="17"/>
      <c r="M31" s="17"/>
    </row>
    <row r="32" spans="1:13" x14ac:dyDescent="0.2">
      <c r="A32" s="2" t="s">
        <v>40</v>
      </c>
      <c r="B32" s="20">
        <v>23146710.120000001</v>
      </c>
      <c r="C32" s="20">
        <v>1671959.64</v>
      </c>
      <c r="D32" s="20">
        <v>200416</v>
      </c>
      <c r="E32" s="20"/>
      <c r="F32" s="20"/>
      <c r="G32" s="20">
        <v>11325.86</v>
      </c>
      <c r="H32" s="22"/>
      <c r="I32" s="22"/>
      <c r="J32" s="22"/>
      <c r="K32" s="22">
        <v>25030411.620000001</v>
      </c>
      <c r="L32" s="17"/>
      <c r="M32" s="17"/>
    </row>
    <row r="33" spans="1:13" x14ac:dyDescent="0.2">
      <c r="A33" s="2" t="s">
        <v>41</v>
      </c>
      <c r="B33" s="20">
        <v>37091624.450000003</v>
      </c>
      <c r="C33" s="20">
        <v>2679244.64</v>
      </c>
      <c r="D33" s="20">
        <v>321158.17</v>
      </c>
      <c r="E33" s="20"/>
      <c r="F33" s="20"/>
      <c r="G33" s="20">
        <v>22517.69</v>
      </c>
      <c r="H33" s="22"/>
      <c r="I33" s="22"/>
      <c r="J33" s="22"/>
      <c r="K33" s="22">
        <v>40114544.950000003</v>
      </c>
      <c r="L33" s="17"/>
      <c r="M33" s="17"/>
    </row>
    <row r="34" spans="1:13" x14ac:dyDescent="0.2">
      <c r="A34" s="2" t="s">
        <v>42</v>
      </c>
      <c r="B34" s="20">
        <v>27082696.23</v>
      </c>
      <c r="C34" s="20">
        <v>1956268.29</v>
      </c>
      <c r="D34" s="20">
        <v>234495.78</v>
      </c>
      <c r="E34" s="20"/>
      <c r="F34" s="20"/>
      <c r="G34" s="20">
        <v>23802.84</v>
      </c>
      <c r="H34" s="22"/>
      <c r="I34" s="22"/>
      <c r="J34" s="22"/>
      <c r="K34" s="22">
        <v>29297263.140000001</v>
      </c>
      <c r="L34" s="17"/>
      <c r="M34" s="17"/>
    </row>
    <row r="35" spans="1:13" x14ac:dyDescent="0.2">
      <c r="A35" s="2" t="s">
        <v>43</v>
      </c>
      <c r="B35" s="20">
        <v>38406861.310000002</v>
      </c>
      <c r="C35" s="20">
        <v>2774248.33</v>
      </c>
      <c r="D35" s="20">
        <v>332546.17</v>
      </c>
      <c r="E35" s="20"/>
      <c r="F35" s="20"/>
      <c r="G35" s="20">
        <v>26571.43</v>
      </c>
      <c r="H35" s="22"/>
      <c r="I35" s="22"/>
      <c r="J35" s="22"/>
      <c r="K35" s="22">
        <v>41540227.240000002</v>
      </c>
      <c r="L35" s="17"/>
      <c r="M35" s="17"/>
    </row>
    <row r="36" spans="1:13" x14ac:dyDescent="0.2">
      <c r="A36" s="2" t="s">
        <v>44</v>
      </c>
      <c r="B36" s="20">
        <v>22782041.859999999</v>
      </c>
      <c r="C36" s="20">
        <v>1645618.5</v>
      </c>
      <c r="D36" s="20">
        <v>197258.52</v>
      </c>
      <c r="E36" s="20"/>
      <c r="F36" s="20"/>
      <c r="G36" s="20">
        <v>15140.92</v>
      </c>
      <c r="H36" s="22"/>
      <c r="I36" s="22"/>
      <c r="J36" s="22"/>
      <c r="K36" s="22">
        <v>24640059.800000001</v>
      </c>
      <c r="L36" s="17"/>
      <c r="M36" s="17"/>
    </row>
    <row r="37" spans="1:13" x14ac:dyDescent="0.2">
      <c r="A37" s="2" t="s">
        <v>45</v>
      </c>
      <c r="B37" s="20">
        <v>146005878.56999999</v>
      </c>
      <c r="C37" s="20">
        <v>10546463.6</v>
      </c>
      <c r="D37" s="20">
        <v>1264193.25</v>
      </c>
      <c r="E37" s="20"/>
      <c r="F37" s="20"/>
      <c r="G37" s="20">
        <v>79040.5</v>
      </c>
      <c r="H37" s="21"/>
      <c r="I37" s="21"/>
      <c r="J37" s="21"/>
      <c r="K37" s="22">
        <v>157895575.91999999</v>
      </c>
      <c r="L37" s="17"/>
      <c r="M37" s="17"/>
    </row>
    <row r="38" spans="1:13" x14ac:dyDescent="0.2">
      <c r="A38" s="2" t="s">
        <v>46</v>
      </c>
      <c r="B38" s="20">
        <v>47696177.490000002</v>
      </c>
      <c r="C38" s="20">
        <v>3445244.84</v>
      </c>
      <c r="D38" s="20">
        <v>412977.8</v>
      </c>
      <c r="E38" s="20"/>
      <c r="F38" s="20"/>
      <c r="G38" s="20">
        <v>30164.34</v>
      </c>
      <c r="H38" s="21"/>
      <c r="I38" s="21"/>
      <c r="J38" s="21"/>
      <c r="K38" s="22">
        <v>51584564.469999999</v>
      </c>
      <c r="L38" s="17"/>
      <c r="M38" s="17"/>
    </row>
    <row r="39" spans="1:13" x14ac:dyDescent="0.2">
      <c r="A39" s="2" t="s">
        <v>47</v>
      </c>
      <c r="B39" s="20">
        <v>29384968.52</v>
      </c>
      <c r="C39" s="20">
        <v>2122568.65</v>
      </c>
      <c r="D39" s="20">
        <v>254430.02</v>
      </c>
      <c r="E39" s="20"/>
      <c r="F39" s="20"/>
      <c r="G39" s="20">
        <v>16495.84</v>
      </c>
      <c r="H39" s="21"/>
      <c r="I39" s="21"/>
      <c r="J39" s="21"/>
      <c r="K39" s="22">
        <v>31778463.030000001</v>
      </c>
      <c r="L39" s="17"/>
      <c r="M39" s="17"/>
    </row>
    <row r="40" spans="1:13" x14ac:dyDescent="0.2">
      <c r="A40" s="2" t="s">
        <v>48</v>
      </c>
      <c r="B40" s="20">
        <v>20747192.960000001</v>
      </c>
      <c r="C40" s="20">
        <v>1498634.97</v>
      </c>
      <c r="D40" s="20">
        <v>179639.76</v>
      </c>
      <c r="E40" s="20"/>
      <c r="F40" s="20"/>
      <c r="G40" s="20">
        <v>18827.47</v>
      </c>
      <c r="H40" s="21"/>
      <c r="I40" s="21"/>
      <c r="J40" s="21"/>
      <c r="K40" s="22">
        <v>22444295.16</v>
      </c>
      <c r="L40" s="17"/>
      <c r="M40" s="17"/>
    </row>
    <row r="41" spans="1:13" x14ac:dyDescent="0.2">
      <c r="A41" s="2" t="s">
        <v>49</v>
      </c>
      <c r="B41" s="20">
        <v>26800686.100000001</v>
      </c>
      <c r="C41" s="20">
        <v>1935897.81</v>
      </c>
      <c r="D41" s="20">
        <v>232053.99</v>
      </c>
      <c r="E41" s="20"/>
      <c r="F41" s="20"/>
      <c r="G41" s="20">
        <v>11178.98</v>
      </c>
      <c r="H41" s="21"/>
      <c r="I41" s="21"/>
      <c r="J41" s="21"/>
      <c r="K41" s="22">
        <v>28979816.879999999</v>
      </c>
      <c r="L41" s="17"/>
      <c r="M41" s="17"/>
    </row>
    <row r="42" spans="1:13" x14ac:dyDescent="0.2">
      <c r="A42" s="2" t="s">
        <v>50</v>
      </c>
      <c r="B42" s="20">
        <v>38180766.990000002</v>
      </c>
      <c r="C42" s="20">
        <v>2757916.83</v>
      </c>
      <c r="D42" s="20">
        <v>330588.53000000003</v>
      </c>
      <c r="E42" s="20"/>
      <c r="F42" s="20"/>
      <c r="G42" s="20">
        <v>51545.599999999999</v>
      </c>
      <c r="H42" s="21"/>
      <c r="I42" s="21"/>
      <c r="J42" s="21"/>
      <c r="K42" s="22">
        <v>41320817.950000003</v>
      </c>
      <c r="L42" s="17"/>
      <c r="M42" s="17"/>
    </row>
    <row r="43" spans="1:13" x14ac:dyDescent="0.2">
      <c r="A43" s="2" t="s">
        <v>51</v>
      </c>
      <c r="B43" s="20">
        <v>21408458.079999998</v>
      </c>
      <c r="C43" s="20">
        <v>1546400.23</v>
      </c>
      <c r="D43" s="20">
        <v>185365.33</v>
      </c>
      <c r="E43" s="20"/>
      <c r="F43" s="20"/>
      <c r="G43" s="20">
        <v>24186.55</v>
      </c>
      <c r="H43" s="21"/>
      <c r="I43" s="21"/>
      <c r="J43" s="21"/>
      <c r="K43" s="22">
        <v>23164410.190000001</v>
      </c>
      <c r="L43" s="17"/>
      <c r="M43" s="17"/>
    </row>
    <row r="44" spans="1:13" x14ac:dyDescent="0.2">
      <c r="A44" s="2" t="s">
        <v>52</v>
      </c>
      <c r="B44" s="20">
        <v>310891848.61000001</v>
      </c>
      <c r="C44" s="20">
        <v>22456695.57</v>
      </c>
      <c r="D44" s="20">
        <v>2691859.96</v>
      </c>
      <c r="E44" s="20"/>
      <c r="F44" s="20"/>
      <c r="G44" s="20">
        <v>187808.39</v>
      </c>
      <c r="H44" s="21"/>
      <c r="I44" s="21"/>
      <c r="J44" s="21"/>
      <c r="K44" s="22">
        <v>336228212.52999997</v>
      </c>
      <c r="L44" s="17"/>
      <c r="M44" s="17"/>
    </row>
    <row r="45" spans="1:13" x14ac:dyDescent="0.2">
      <c r="A45" s="2" t="s">
        <v>53</v>
      </c>
      <c r="B45" s="20">
        <v>49174299.509999998</v>
      </c>
      <c r="C45" s="20">
        <v>3552014.24</v>
      </c>
      <c r="D45" s="20">
        <v>425776.13</v>
      </c>
      <c r="E45" s="20"/>
      <c r="F45" s="20"/>
      <c r="G45" s="20">
        <v>39751.58</v>
      </c>
      <c r="H45" s="21"/>
      <c r="I45" s="21"/>
      <c r="J45" s="21"/>
      <c r="K45" s="22">
        <v>53191841.460000001</v>
      </c>
      <c r="L45" s="17"/>
      <c r="M45" s="17"/>
    </row>
    <row r="46" spans="1:13" x14ac:dyDescent="0.2">
      <c r="A46" s="2" t="s">
        <v>54</v>
      </c>
      <c r="B46" s="20">
        <v>130626602.42</v>
      </c>
      <c r="C46" s="20">
        <v>9435570.1400000006</v>
      </c>
      <c r="D46" s="20">
        <v>1131031.6499999999</v>
      </c>
      <c r="E46" s="20"/>
      <c r="F46" s="20"/>
      <c r="G46" s="20">
        <v>80892.95</v>
      </c>
      <c r="H46" s="21"/>
      <c r="I46" s="21"/>
      <c r="J46" s="21"/>
      <c r="K46" s="22">
        <v>141274097.16</v>
      </c>
      <c r="L46" s="17"/>
      <c r="M46" s="17"/>
    </row>
    <row r="47" spans="1:13" x14ac:dyDescent="0.2">
      <c r="A47" s="2" t="s">
        <v>55</v>
      </c>
      <c r="B47" s="20">
        <v>30053527</v>
      </c>
      <c r="C47" s="20">
        <v>2170860.73</v>
      </c>
      <c r="D47" s="20">
        <v>260218.74</v>
      </c>
      <c r="E47" s="20"/>
      <c r="F47" s="20"/>
      <c r="G47" s="20">
        <v>18720.990000000002</v>
      </c>
      <c r="H47" s="21"/>
      <c r="I47" s="21"/>
      <c r="J47" s="21"/>
      <c r="K47" s="22">
        <v>32503327.460000001</v>
      </c>
      <c r="L47" s="17"/>
      <c r="M47" s="17"/>
    </row>
    <row r="48" spans="1:13" x14ac:dyDescent="0.2">
      <c r="A48" s="2" t="s">
        <v>56</v>
      </c>
      <c r="B48" s="20">
        <v>23414133.52</v>
      </c>
      <c r="C48" s="20">
        <v>1691276.47</v>
      </c>
      <c r="D48" s="20">
        <v>202731.49</v>
      </c>
      <c r="E48" s="20"/>
      <c r="F48" s="20"/>
      <c r="G48" s="20">
        <v>9869.9599999999991</v>
      </c>
      <c r="H48" s="21"/>
      <c r="I48" s="21"/>
      <c r="J48" s="21"/>
      <c r="K48" s="22">
        <v>25318011.440000001</v>
      </c>
      <c r="L48" s="17"/>
      <c r="M48" s="17"/>
    </row>
    <row r="49" spans="1:13" x14ac:dyDescent="0.2">
      <c r="A49" s="2" t="s">
        <v>57</v>
      </c>
      <c r="B49" s="20">
        <v>27311221.670000002</v>
      </c>
      <c r="C49" s="20">
        <v>1972775.4</v>
      </c>
      <c r="D49" s="20">
        <v>236474.47</v>
      </c>
      <c r="E49" s="20"/>
      <c r="F49" s="20"/>
      <c r="G49" s="20">
        <v>11705.9</v>
      </c>
      <c r="H49" s="21"/>
      <c r="I49" s="21"/>
      <c r="J49" s="21"/>
      <c r="K49" s="22">
        <v>29532177.440000001</v>
      </c>
      <c r="L49" s="17"/>
      <c r="M49" s="17"/>
    </row>
    <row r="50" spans="1:13" x14ac:dyDescent="0.2">
      <c r="A50" s="2" t="s">
        <v>58</v>
      </c>
      <c r="B50" s="20">
        <v>68659740.290000007</v>
      </c>
      <c r="C50" s="20">
        <v>4959508.8899999997</v>
      </c>
      <c r="D50" s="20">
        <v>594491</v>
      </c>
      <c r="E50" s="20"/>
      <c r="F50" s="20"/>
      <c r="G50" s="20">
        <v>41077.120000000003</v>
      </c>
      <c r="H50" s="21"/>
      <c r="I50" s="21"/>
      <c r="J50" s="21"/>
      <c r="K50" s="22">
        <v>74254817.299999997</v>
      </c>
      <c r="L50" s="17"/>
      <c r="M50" s="17"/>
    </row>
    <row r="51" spans="1:13" x14ac:dyDescent="0.2">
      <c r="A51" s="2" t="s">
        <v>59</v>
      </c>
      <c r="B51" s="20">
        <v>24170212.379999999</v>
      </c>
      <c r="C51" s="20">
        <v>1745890.42</v>
      </c>
      <c r="D51" s="20">
        <v>209278.01</v>
      </c>
      <c r="E51" s="20"/>
      <c r="F51" s="20"/>
      <c r="G51" s="20">
        <v>9622.11</v>
      </c>
      <c r="H51" s="21"/>
      <c r="I51" s="21"/>
      <c r="J51" s="21"/>
      <c r="K51" s="22">
        <v>26135002.920000002</v>
      </c>
      <c r="L51" s="17"/>
      <c r="M51" s="17"/>
    </row>
    <row r="52" spans="1:13" x14ac:dyDescent="0.2">
      <c r="A52" s="2" t="s">
        <v>60</v>
      </c>
      <c r="B52" s="20">
        <v>416412256.77999997</v>
      </c>
      <c r="C52" s="20">
        <v>30078766.370000001</v>
      </c>
      <c r="D52" s="20">
        <v>3605509.39</v>
      </c>
      <c r="E52" s="20"/>
      <c r="F52" s="20"/>
      <c r="G52" s="20">
        <v>194608.67</v>
      </c>
      <c r="H52" s="21"/>
      <c r="I52" s="21"/>
      <c r="J52" s="21"/>
      <c r="K52" s="22">
        <v>450291141.20999998</v>
      </c>
      <c r="L52" s="17"/>
      <c r="M52" s="17"/>
    </row>
    <row r="53" spans="1:13" ht="13.5" thickBot="1" x14ac:dyDescent="0.25">
      <c r="A53" s="4" t="s">
        <v>61</v>
      </c>
      <c r="B53" s="20">
        <v>44893094.119999997</v>
      </c>
      <c r="C53" s="20">
        <v>3242769.32</v>
      </c>
      <c r="D53" s="20">
        <v>388707.27</v>
      </c>
      <c r="E53" s="20"/>
      <c r="F53" s="20"/>
      <c r="G53" s="20">
        <v>35130.54</v>
      </c>
      <c r="H53" s="21"/>
      <c r="I53" s="21"/>
      <c r="J53" s="21"/>
      <c r="K53" s="22">
        <v>48559701.25</v>
      </c>
      <c r="L53" s="17"/>
      <c r="M53" s="17"/>
    </row>
    <row r="54" spans="1:13" s="24" customFormat="1" ht="13.5" thickBot="1" x14ac:dyDescent="0.25">
      <c r="A54" s="5" t="s">
        <v>13</v>
      </c>
      <c r="B54" s="23">
        <v>2431121743.8800001</v>
      </c>
      <c r="C54" s="23">
        <v>175607566.22</v>
      </c>
      <c r="D54" s="23">
        <v>21049890.18</v>
      </c>
      <c r="E54" s="23">
        <v>0</v>
      </c>
      <c r="F54" s="23">
        <v>0</v>
      </c>
      <c r="G54" s="23">
        <v>1835930.88</v>
      </c>
      <c r="H54" s="23">
        <v>0</v>
      </c>
      <c r="I54" s="23">
        <v>0</v>
      </c>
      <c r="J54" s="23">
        <v>0</v>
      </c>
      <c r="K54" s="23">
        <v>2629615131.1599998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72536-6479-4A3B-9F39-A48F2B3BB07B}">
  <dimension ref="A1:M63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B18" sqref="B18"/>
    </sheetView>
  </sheetViews>
  <sheetFormatPr baseColWidth="10" defaultRowHeight="12.75" x14ac:dyDescent="0.2"/>
  <cols>
    <col min="1" max="1" width="44.7109375" style="3" customWidth="1"/>
    <col min="2" max="4" width="17.140625" style="123" customWidth="1"/>
    <col min="5" max="5" width="17.7109375" style="123" customWidth="1"/>
    <col min="6" max="6" width="16.140625" style="121" customWidth="1"/>
    <col min="7" max="7" width="14.140625" style="121" customWidth="1"/>
    <col min="8" max="8" width="14" style="121" customWidth="1"/>
    <col min="9" max="10" width="17.140625" style="121" customWidth="1"/>
    <col min="11" max="11" width="15.42578125" style="121" bestFit="1" customWidth="1"/>
    <col min="12" max="12" width="11.28515625" style="121" bestFit="1" customWidth="1"/>
    <col min="13" max="252" width="11.42578125" style="121"/>
    <col min="253" max="253" width="44.7109375" style="121" customWidth="1"/>
    <col min="254" max="256" width="17.140625" style="121" customWidth="1"/>
    <col min="257" max="257" width="17.7109375" style="121" customWidth="1"/>
    <col min="258" max="258" width="16.140625" style="121" customWidth="1"/>
    <col min="259" max="259" width="14.140625" style="121" customWidth="1"/>
    <col min="260" max="260" width="14" style="121" customWidth="1"/>
    <col min="261" max="262" width="17.140625" style="121" customWidth="1"/>
    <col min="263" max="263" width="15.42578125" style="121" bestFit="1" customWidth="1"/>
    <col min="264" max="264" width="15.28515625" style="121" bestFit="1" customWidth="1"/>
    <col min="265" max="265" width="14.140625" style="121" customWidth="1"/>
    <col min="266" max="266" width="15.85546875" style="121" customWidth="1"/>
    <col min="267" max="267" width="15.5703125" style="121" customWidth="1"/>
    <col min="268" max="268" width="11.28515625" style="121" bestFit="1" customWidth="1"/>
    <col min="269" max="508" width="11.42578125" style="121"/>
    <col min="509" max="509" width="44.7109375" style="121" customWidth="1"/>
    <col min="510" max="512" width="17.140625" style="121" customWidth="1"/>
    <col min="513" max="513" width="17.7109375" style="121" customWidth="1"/>
    <col min="514" max="514" width="16.140625" style="121" customWidth="1"/>
    <col min="515" max="515" width="14.140625" style="121" customWidth="1"/>
    <col min="516" max="516" width="14" style="121" customWidth="1"/>
    <col min="517" max="518" width="17.140625" style="121" customWidth="1"/>
    <col min="519" max="519" width="15.42578125" style="121" bestFit="1" customWidth="1"/>
    <col min="520" max="520" width="15.28515625" style="121" bestFit="1" customWidth="1"/>
    <col min="521" max="521" width="14.140625" style="121" customWidth="1"/>
    <col min="522" max="522" width="15.85546875" style="121" customWidth="1"/>
    <col min="523" max="523" width="15.5703125" style="121" customWidth="1"/>
    <col min="524" max="524" width="11.28515625" style="121" bestFit="1" customWidth="1"/>
    <col min="525" max="764" width="11.42578125" style="121"/>
    <col min="765" max="765" width="44.7109375" style="121" customWidth="1"/>
    <col min="766" max="768" width="17.140625" style="121" customWidth="1"/>
    <col min="769" max="769" width="17.7109375" style="121" customWidth="1"/>
    <col min="770" max="770" width="16.140625" style="121" customWidth="1"/>
    <col min="771" max="771" width="14.140625" style="121" customWidth="1"/>
    <col min="772" max="772" width="14" style="121" customWidth="1"/>
    <col min="773" max="774" width="17.140625" style="121" customWidth="1"/>
    <col min="775" max="775" width="15.42578125" style="121" bestFit="1" customWidth="1"/>
    <col min="776" max="776" width="15.28515625" style="121" bestFit="1" customWidth="1"/>
    <col min="777" max="777" width="14.140625" style="121" customWidth="1"/>
    <col min="778" max="778" width="15.85546875" style="121" customWidth="1"/>
    <col min="779" max="779" width="15.5703125" style="121" customWidth="1"/>
    <col min="780" max="780" width="11.28515625" style="121" bestFit="1" customWidth="1"/>
    <col min="781" max="1020" width="11.42578125" style="121"/>
    <col min="1021" max="1021" width="44.7109375" style="121" customWidth="1"/>
    <col min="1022" max="1024" width="17.140625" style="121" customWidth="1"/>
    <col min="1025" max="1025" width="17.7109375" style="121" customWidth="1"/>
    <col min="1026" max="1026" width="16.140625" style="121" customWidth="1"/>
    <col min="1027" max="1027" width="14.140625" style="121" customWidth="1"/>
    <col min="1028" max="1028" width="14" style="121" customWidth="1"/>
    <col min="1029" max="1030" width="17.140625" style="121" customWidth="1"/>
    <col min="1031" max="1031" width="15.42578125" style="121" bestFit="1" customWidth="1"/>
    <col min="1032" max="1032" width="15.28515625" style="121" bestFit="1" customWidth="1"/>
    <col min="1033" max="1033" width="14.140625" style="121" customWidth="1"/>
    <col min="1034" max="1034" width="15.85546875" style="121" customWidth="1"/>
    <col min="1035" max="1035" width="15.5703125" style="121" customWidth="1"/>
    <col min="1036" max="1036" width="11.28515625" style="121" bestFit="1" customWidth="1"/>
    <col min="1037" max="1276" width="11.42578125" style="121"/>
    <col min="1277" max="1277" width="44.7109375" style="121" customWidth="1"/>
    <col min="1278" max="1280" width="17.140625" style="121" customWidth="1"/>
    <col min="1281" max="1281" width="17.7109375" style="121" customWidth="1"/>
    <col min="1282" max="1282" width="16.140625" style="121" customWidth="1"/>
    <col min="1283" max="1283" width="14.140625" style="121" customWidth="1"/>
    <col min="1284" max="1284" width="14" style="121" customWidth="1"/>
    <col min="1285" max="1286" width="17.140625" style="121" customWidth="1"/>
    <col min="1287" max="1287" width="15.42578125" style="121" bestFit="1" customWidth="1"/>
    <col min="1288" max="1288" width="15.28515625" style="121" bestFit="1" customWidth="1"/>
    <col min="1289" max="1289" width="14.140625" style="121" customWidth="1"/>
    <col min="1290" max="1290" width="15.85546875" style="121" customWidth="1"/>
    <col min="1291" max="1291" width="15.5703125" style="121" customWidth="1"/>
    <col min="1292" max="1292" width="11.28515625" style="121" bestFit="1" customWidth="1"/>
    <col min="1293" max="1532" width="11.42578125" style="121"/>
    <col min="1533" max="1533" width="44.7109375" style="121" customWidth="1"/>
    <col min="1534" max="1536" width="17.140625" style="121" customWidth="1"/>
    <col min="1537" max="1537" width="17.7109375" style="121" customWidth="1"/>
    <col min="1538" max="1538" width="16.140625" style="121" customWidth="1"/>
    <col min="1539" max="1539" width="14.140625" style="121" customWidth="1"/>
    <col min="1540" max="1540" width="14" style="121" customWidth="1"/>
    <col min="1541" max="1542" width="17.140625" style="121" customWidth="1"/>
    <col min="1543" max="1543" width="15.42578125" style="121" bestFit="1" customWidth="1"/>
    <col min="1544" max="1544" width="15.28515625" style="121" bestFit="1" customWidth="1"/>
    <col min="1545" max="1545" width="14.140625" style="121" customWidth="1"/>
    <col min="1546" max="1546" width="15.85546875" style="121" customWidth="1"/>
    <col min="1547" max="1547" width="15.5703125" style="121" customWidth="1"/>
    <col min="1548" max="1548" width="11.28515625" style="121" bestFit="1" customWidth="1"/>
    <col min="1549" max="1788" width="11.42578125" style="121"/>
    <col min="1789" max="1789" width="44.7109375" style="121" customWidth="1"/>
    <col min="1790" max="1792" width="17.140625" style="121" customWidth="1"/>
    <col min="1793" max="1793" width="17.7109375" style="121" customWidth="1"/>
    <col min="1794" max="1794" width="16.140625" style="121" customWidth="1"/>
    <col min="1795" max="1795" width="14.140625" style="121" customWidth="1"/>
    <col min="1796" max="1796" width="14" style="121" customWidth="1"/>
    <col min="1797" max="1798" width="17.140625" style="121" customWidth="1"/>
    <col min="1799" max="1799" width="15.42578125" style="121" bestFit="1" customWidth="1"/>
    <col min="1800" max="1800" width="15.28515625" style="121" bestFit="1" customWidth="1"/>
    <col min="1801" max="1801" width="14.140625" style="121" customWidth="1"/>
    <col min="1802" max="1802" width="15.85546875" style="121" customWidth="1"/>
    <col min="1803" max="1803" width="15.5703125" style="121" customWidth="1"/>
    <col min="1804" max="1804" width="11.28515625" style="121" bestFit="1" customWidth="1"/>
    <col min="1805" max="2044" width="11.42578125" style="121"/>
    <col min="2045" max="2045" width="44.7109375" style="121" customWidth="1"/>
    <col min="2046" max="2048" width="17.140625" style="121" customWidth="1"/>
    <col min="2049" max="2049" width="17.7109375" style="121" customWidth="1"/>
    <col min="2050" max="2050" width="16.140625" style="121" customWidth="1"/>
    <col min="2051" max="2051" width="14.140625" style="121" customWidth="1"/>
    <col min="2052" max="2052" width="14" style="121" customWidth="1"/>
    <col min="2053" max="2054" width="17.140625" style="121" customWidth="1"/>
    <col min="2055" max="2055" width="15.42578125" style="121" bestFit="1" customWidth="1"/>
    <col min="2056" max="2056" width="15.28515625" style="121" bestFit="1" customWidth="1"/>
    <col min="2057" max="2057" width="14.140625" style="121" customWidth="1"/>
    <col min="2058" max="2058" width="15.85546875" style="121" customWidth="1"/>
    <col min="2059" max="2059" width="15.5703125" style="121" customWidth="1"/>
    <col min="2060" max="2060" width="11.28515625" style="121" bestFit="1" customWidth="1"/>
    <col min="2061" max="2300" width="11.42578125" style="121"/>
    <col min="2301" max="2301" width="44.7109375" style="121" customWidth="1"/>
    <col min="2302" max="2304" width="17.140625" style="121" customWidth="1"/>
    <col min="2305" max="2305" width="17.7109375" style="121" customWidth="1"/>
    <col min="2306" max="2306" width="16.140625" style="121" customWidth="1"/>
    <col min="2307" max="2307" width="14.140625" style="121" customWidth="1"/>
    <col min="2308" max="2308" width="14" style="121" customWidth="1"/>
    <col min="2309" max="2310" width="17.140625" style="121" customWidth="1"/>
    <col min="2311" max="2311" width="15.42578125" style="121" bestFit="1" customWidth="1"/>
    <col min="2312" max="2312" width="15.28515625" style="121" bestFit="1" customWidth="1"/>
    <col min="2313" max="2313" width="14.140625" style="121" customWidth="1"/>
    <col min="2314" max="2314" width="15.85546875" style="121" customWidth="1"/>
    <col min="2315" max="2315" width="15.5703125" style="121" customWidth="1"/>
    <col min="2316" max="2316" width="11.28515625" style="121" bestFit="1" customWidth="1"/>
    <col min="2317" max="2556" width="11.42578125" style="121"/>
    <col min="2557" max="2557" width="44.7109375" style="121" customWidth="1"/>
    <col min="2558" max="2560" width="17.140625" style="121" customWidth="1"/>
    <col min="2561" max="2561" width="17.7109375" style="121" customWidth="1"/>
    <col min="2562" max="2562" width="16.140625" style="121" customWidth="1"/>
    <col min="2563" max="2563" width="14.140625" style="121" customWidth="1"/>
    <col min="2564" max="2564" width="14" style="121" customWidth="1"/>
    <col min="2565" max="2566" width="17.140625" style="121" customWidth="1"/>
    <col min="2567" max="2567" width="15.42578125" style="121" bestFit="1" customWidth="1"/>
    <col min="2568" max="2568" width="15.28515625" style="121" bestFit="1" customWidth="1"/>
    <col min="2569" max="2569" width="14.140625" style="121" customWidth="1"/>
    <col min="2570" max="2570" width="15.85546875" style="121" customWidth="1"/>
    <col min="2571" max="2571" width="15.5703125" style="121" customWidth="1"/>
    <col min="2572" max="2572" width="11.28515625" style="121" bestFit="1" customWidth="1"/>
    <col min="2573" max="2812" width="11.42578125" style="121"/>
    <col min="2813" max="2813" width="44.7109375" style="121" customWidth="1"/>
    <col min="2814" max="2816" width="17.140625" style="121" customWidth="1"/>
    <col min="2817" max="2817" width="17.7109375" style="121" customWidth="1"/>
    <col min="2818" max="2818" width="16.140625" style="121" customWidth="1"/>
    <col min="2819" max="2819" width="14.140625" style="121" customWidth="1"/>
    <col min="2820" max="2820" width="14" style="121" customWidth="1"/>
    <col min="2821" max="2822" width="17.140625" style="121" customWidth="1"/>
    <col min="2823" max="2823" width="15.42578125" style="121" bestFit="1" customWidth="1"/>
    <col min="2824" max="2824" width="15.28515625" style="121" bestFit="1" customWidth="1"/>
    <col min="2825" max="2825" width="14.140625" style="121" customWidth="1"/>
    <col min="2826" max="2826" width="15.85546875" style="121" customWidth="1"/>
    <col min="2827" max="2827" width="15.5703125" style="121" customWidth="1"/>
    <col min="2828" max="2828" width="11.28515625" style="121" bestFit="1" customWidth="1"/>
    <col min="2829" max="3068" width="11.42578125" style="121"/>
    <col min="3069" max="3069" width="44.7109375" style="121" customWidth="1"/>
    <col min="3070" max="3072" width="17.140625" style="121" customWidth="1"/>
    <col min="3073" max="3073" width="17.7109375" style="121" customWidth="1"/>
    <col min="3074" max="3074" width="16.140625" style="121" customWidth="1"/>
    <col min="3075" max="3075" width="14.140625" style="121" customWidth="1"/>
    <col min="3076" max="3076" width="14" style="121" customWidth="1"/>
    <col min="3077" max="3078" width="17.140625" style="121" customWidth="1"/>
    <col min="3079" max="3079" width="15.42578125" style="121" bestFit="1" customWidth="1"/>
    <col min="3080" max="3080" width="15.28515625" style="121" bestFit="1" customWidth="1"/>
    <col min="3081" max="3081" width="14.140625" style="121" customWidth="1"/>
    <col min="3082" max="3082" width="15.85546875" style="121" customWidth="1"/>
    <col min="3083" max="3083" width="15.5703125" style="121" customWidth="1"/>
    <col min="3084" max="3084" width="11.28515625" style="121" bestFit="1" customWidth="1"/>
    <col min="3085" max="3324" width="11.42578125" style="121"/>
    <col min="3325" max="3325" width="44.7109375" style="121" customWidth="1"/>
    <col min="3326" max="3328" width="17.140625" style="121" customWidth="1"/>
    <col min="3329" max="3329" width="17.7109375" style="121" customWidth="1"/>
    <col min="3330" max="3330" width="16.140625" style="121" customWidth="1"/>
    <col min="3331" max="3331" width="14.140625" style="121" customWidth="1"/>
    <col min="3332" max="3332" width="14" style="121" customWidth="1"/>
    <col min="3333" max="3334" width="17.140625" style="121" customWidth="1"/>
    <col min="3335" max="3335" width="15.42578125" style="121" bestFit="1" customWidth="1"/>
    <col min="3336" max="3336" width="15.28515625" style="121" bestFit="1" customWidth="1"/>
    <col min="3337" max="3337" width="14.140625" style="121" customWidth="1"/>
    <col min="3338" max="3338" width="15.85546875" style="121" customWidth="1"/>
    <col min="3339" max="3339" width="15.5703125" style="121" customWidth="1"/>
    <col min="3340" max="3340" width="11.28515625" style="121" bestFit="1" customWidth="1"/>
    <col min="3341" max="3580" width="11.42578125" style="121"/>
    <col min="3581" max="3581" width="44.7109375" style="121" customWidth="1"/>
    <col min="3582" max="3584" width="17.140625" style="121" customWidth="1"/>
    <col min="3585" max="3585" width="17.7109375" style="121" customWidth="1"/>
    <col min="3586" max="3586" width="16.140625" style="121" customWidth="1"/>
    <col min="3587" max="3587" width="14.140625" style="121" customWidth="1"/>
    <col min="3588" max="3588" width="14" style="121" customWidth="1"/>
    <col min="3589" max="3590" width="17.140625" style="121" customWidth="1"/>
    <col min="3591" max="3591" width="15.42578125" style="121" bestFit="1" customWidth="1"/>
    <col min="3592" max="3592" width="15.28515625" style="121" bestFit="1" customWidth="1"/>
    <col min="3593" max="3593" width="14.140625" style="121" customWidth="1"/>
    <col min="3594" max="3594" width="15.85546875" style="121" customWidth="1"/>
    <col min="3595" max="3595" width="15.5703125" style="121" customWidth="1"/>
    <col min="3596" max="3596" width="11.28515625" style="121" bestFit="1" customWidth="1"/>
    <col min="3597" max="3836" width="11.42578125" style="121"/>
    <col min="3837" max="3837" width="44.7109375" style="121" customWidth="1"/>
    <col min="3838" max="3840" width="17.140625" style="121" customWidth="1"/>
    <col min="3841" max="3841" width="17.7109375" style="121" customWidth="1"/>
    <col min="3842" max="3842" width="16.140625" style="121" customWidth="1"/>
    <col min="3843" max="3843" width="14.140625" style="121" customWidth="1"/>
    <col min="3844" max="3844" width="14" style="121" customWidth="1"/>
    <col min="3845" max="3846" width="17.140625" style="121" customWidth="1"/>
    <col min="3847" max="3847" width="15.42578125" style="121" bestFit="1" customWidth="1"/>
    <col min="3848" max="3848" width="15.28515625" style="121" bestFit="1" customWidth="1"/>
    <col min="3849" max="3849" width="14.140625" style="121" customWidth="1"/>
    <col min="3850" max="3850" width="15.85546875" style="121" customWidth="1"/>
    <col min="3851" max="3851" width="15.5703125" style="121" customWidth="1"/>
    <col min="3852" max="3852" width="11.28515625" style="121" bestFit="1" customWidth="1"/>
    <col min="3853" max="4092" width="11.42578125" style="121"/>
    <col min="4093" max="4093" width="44.7109375" style="121" customWidth="1"/>
    <col min="4094" max="4096" width="17.140625" style="121" customWidth="1"/>
    <col min="4097" max="4097" width="17.7109375" style="121" customWidth="1"/>
    <col min="4098" max="4098" width="16.140625" style="121" customWidth="1"/>
    <col min="4099" max="4099" width="14.140625" style="121" customWidth="1"/>
    <col min="4100" max="4100" width="14" style="121" customWidth="1"/>
    <col min="4101" max="4102" width="17.140625" style="121" customWidth="1"/>
    <col min="4103" max="4103" width="15.42578125" style="121" bestFit="1" customWidth="1"/>
    <col min="4104" max="4104" width="15.28515625" style="121" bestFit="1" customWidth="1"/>
    <col min="4105" max="4105" width="14.140625" style="121" customWidth="1"/>
    <col min="4106" max="4106" width="15.85546875" style="121" customWidth="1"/>
    <col min="4107" max="4107" width="15.5703125" style="121" customWidth="1"/>
    <col min="4108" max="4108" width="11.28515625" style="121" bestFit="1" customWidth="1"/>
    <col min="4109" max="4348" width="11.42578125" style="121"/>
    <col min="4349" max="4349" width="44.7109375" style="121" customWidth="1"/>
    <col min="4350" max="4352" width="17.140625" style="121" customWidth="1"/>
    <col min="4353" max="4353" width="17.7109375" style="121" customWidth="1"/>
    <col min="4354" max="4354" width="16.140625" style="121" customWidth="1"/>
    <col min="4355" max="4355" width="14.140625" style="121" customWidth="1"/>
    <col min="4356" max="4356" width="14" style="121" customWidth="1"/>
    <col min="4357" max="4358" width="17.140625" style="121" customWidth="1"/>
    <col min="4359" max="4359" width="15.42578125" style="121" bestFit="1" customWidth="1"/>
    <col min="4360" max="4360" width="15.28515625" style="121" bestFit="1" customWidth="1"/>
    <col min="4361" max="4361" width="14.140625" style="121" customWidth="1"/>
    <col min="4362" max="4362" width="15.85546875" style="121" customWidth="1"/>
    <col min="4363" max="4363" width="15.5703125" style="121" customWidth="1"/>
    <col min="4364" max="4364" width="11.28515625" style="121" bestFit="1" customWidth="1"/>
    <col min="4365" max="4604" width="11.42578125" style="121"/>
    <col min="4605" max="4605" width="44.7109375" style="121" customWidth="1"/>
    <col min="4606" max="4608" width="17.140625" style="121" customWidth="1"/>
    <col min="4609" max="4609" width="17.7109375" style="121" customWidth="1"/>
    <col min="4610" max="4610" width="16.140625" style="121" customWidth="1"/>
    <col min="4611" max="4611" width="14.140625" style="121" customWidth="1"/>
    <col min="4612" max="4612" width="14" style="121" customWidth="1"/>
    <col min="4613" max="4614" width="17.140625" style="121" customWidth="1"/>
    <col min="4615" max="4615" width="15.42578125" style="121" bestFit="1" customWidth="1"/>
    <col min="4616" max="4616" width="15.28515625" style="121" bestFit="1" customWidth="1"/>
    <col min="4617" max="4617" width="14.140625" style="121" customWidth="1"/>
    <col min="4618" max="4618" width="15.85546875" style="121" customWidth="1"/>
    <col min="4619" max="4619" width="15.5703125" style="121" customWidth="1"/>
    <col min="4620" max="4620" width="11.28515625" style="121" bestFit="1" customWidth="1"/>
    <col min="4621" max="4860" width="11.42578125" style="121"/>
    <col min="4861" max="4861" width="44.7109375" style="121" customWidth="1"/>
    <col min="4862" max="4864" width="17.140625" style="121" customWidth="1"/>
    <col min="4865" max="4865" width="17.7109375" style="121" customWidth="1"/>
    <col min="4866" max="4866" width="16.140625" style="121" customWidth="1"/>
    <col min="4867" max="4867" width="14.140625" style="121" customWidth="1"/>
    <col min="4868" max="4868" width="14" style="121" customWidth="1"/>
    <col min="4869" max="4870" width="17.140625" style="121" customWidth="1"/>
    <col min="4871" max="4871" width="15.42578125" style="121" bestFit="1" customWidth="1"/>
    <col min="4872" max="4872" width="15.28515625" style="121" bestFit="1" customWidth="1"/>
    <col min="4873" max="4873" width="14.140625" style="121" customWidth="1"/>
    <col min="4874" max="4874" width="15.85546875" style="121" customWidth="1"/>
    <col min="4875" max="4875" width="15.5703125" style="121" customWidth="1"/>
    <col min="4876" max="4876" width="11.28515625" style="121" bestFit="1" customWidth="1"/>
    <col min="4877" max="5116" width="11.42578125" style="121"/>
    <col min="5117" max="5117" width="44.7109375" style="121" customWidth="1"/>
    <col min="5118" max="5120" width="17.140625" style="121" customWidth="1"/>
    <col min="5121" max="5121" width="17.7109375" style="121" customWidth="1"/>
    <col min="5122" max="5122" width="16.140625" style="121" customWidth="1"/>
    <col min="5123" max="5123" width="14.140625" style="121" customWidth="1"/>
    <col min="5124" max="5124" width="14" style="121" customWidth="1"/>
    <col min="5125" max="5126" width="17.140625" style="121" customWidth="1"/>
    <col min="5127" max="5127" width="15.42578125" style="121" bestFit="1" customWidth="1"/>
    <col min="5128" max="5128" width="15.28515625" style="121" bestFit="1" customWidth="1"/>
    <col min="5129" max="5129" width="14.140625" style="121" customWidth="1"/>
    <col min="5130" max="5130" width="15.85546875" style="121" customWidth="1"/>
    <col min="5131" max="5131" width="15.5703125" style="121" customWidth="1"/>
    <col min="5132" max="5132" width="11.28515625" style="121" bestFit="1" customWidth="1"/>
    <col min="5133" max="5372" width="11.42578125" style="121"/>
    <col min="5373" max="5373" width="44.7109375" style="121" customWidth="1"/>
    <col min="5374" max="5376" width="17.140625" style="121" customWidth="1"/>
    <col min="5377" max="5377" width="17.7109375" style="121" customWidth="1"/>
    <col min="5378" max="5378" width="16.140625" style="121" customWidth="1"/>
    <col min="5379" max="5379" width="14.140625" style="121" customWidth="1"/>
    <col min="5380" max="5380" width="14" style="121" customWidth="1"/>
    <col min="5381" max="5382" width="17.140625" style="121" customWidth="1"/>
    <col min="5383" max="5383" width="15.42578125" style="121" bestFit="1" customWidth="1"/>
    <col min="5384" max="5384" width="15.28515625" style="121" bestFit="1" customWidth="1"/>
    <col min="5385" max="5385" width="14.140625" style="121" customWidth="1"/>
    <col min="5386" max="5386" width="15.85546875" style="121" customWidth="1"/>
    <col min="5387" max="5387" width="15.5703125" style="121" customWidth="1"/>
    <col min="5388" max="5388" width="11.28515625" style="121" bestFit="1" customWidth="1"/>
    <col min="5389" max="5628" width="11.42578125" style="121"/>
    <col min="5629" max="5629" width="44.7109375" style="121" customWidth="1"/>
    <col min="5630" max="5632" width="17.140625" style="121" customWidth="1"/>
    <col min="5633" max="5633" width="17.7109375" style="121" customWidth="1"/>
    <col min="5634" max="5634" width="16.140625" style="121" customWidth="1"/>
    <col min="5635" max="5635" width="14.140625" style="121" customWidth="1"/>
    <col min="5636" max="5636" width="14" style="121" customWidth="1"/>
    <col min="5637" max="5638" width="17.140625" style="121" customWidth="1"/>
    <col min="5639" max="5639" width="15.42578125" style="121" bestFit="1" customWidth="1"/>
    <col min="5640" max="5640" width="15.28515625" style="121" bestFit="1" customWidth="1"/>
    <col min="5641" max="5641" width="14.140625" style="121" customWidth="1"/>
    <col min="5642" max="5642" width="15.85546875" style="121" customWidth="1"/>
    <col min="5643" max="5643" width="15.5703125" style="121" customWidth="1"/>
    <col min="5644" max="5644" width="11.28515625" style="121" bestFit="1" customWidth="1"/>
    <col min="5645" max="5884" width="11.42578125" style="121"/>
    <col min="5885" max="5885" width="44.7109375" style="121" customWidth="1"/>
    <col min="5886" max="5888" width="17.140625" style="121" customWidth="1"/>
    <col min="5889" max="5889" width="17.7109375" style="121" customWidth="1"/>
    <col min="5890" max="5890" width="16.140625" style="121" customWidth="1"/>
    <col min="5891" max="5891" width="14.140625" style="121" customWidth="1"/>
    <col min="5892" max="5892" width="14" style="121" customWidth="1"/>
    <col min="5893" max="5894" width="17.140625" style="121" customWidth="1"/>
    <col min="5895" max="5895" width="15.42578125" style="121" bestFit="1" customWidth="1"/>
    <col min="5896" max="5896" width="15.28515625" style="121" bestFit="1" customWidth="1"/>
    <col min="5897" max="5897" width="14.140625" style="121" customWidth="1"/>
    <col min="5898" max="5898" width="15.85546875" style="121" customWidth="1"/>
    <col min="5899" max="5899" width="15.5703125" style="121" customWidth="1"/>
    <col min="5900" max="5900" width="11.28515625" style="121" bestFit="1" customWidth="1"/>
    <col min="5901" max="6140" width="11.42578125" style="121"/>
    <col min="6141" max="6141" width="44.7109375" style="121" customWidth="1"/>
    <col min="6142" max="6144" width="17.140625" style="121" customWidth="1"/>
    <col min="6145" max="6145" width="17.7109375" style="121" customWidth="1"/>
    <col min="6146" max="6146" width="16.140625" style="121" customWidth="1"/>
    <col min="6147" max="6147" width="14.140625" style="121" customWidth="1"/>
    <col min="6148" max="6148" width="14" style="121" customWidth="1"/>
    <col min="6149" max="6150" width="17.140625" style="121" customWidth="1"/>
    <col min="6151" max="6151" width="15.42578125" style="121" bestFit="1" customWidth="1"/>
    <col min="6152" max="6152" width="15.28515625" style="121" bestFit="1" customWidth="1"/>
    <col min="6153" max="6153" width="14.140625" style="121" customWidth="1"/>
    <col min="6154" max="6154" width="15.85546875" style="121" customWidth="1"/>
    <col min="6155" max="6155" width="15.5703125" style="121" customWidth="1"/>
    <col min="6156" max="6156" width="11.28515625" style="121" bestFit="1" customWidth="1"/>
    <col min="6157" max="6396" width="11.42578125" style="121"/>
    <col min="6397" max="6397" width="44.7109375" style="121" customWidth="1"/>
    <col min="6398" max="6400" width="17.140625" style="121" customWidth="1"/>
    <col min="6401" max="6401" width="17.7109375" style="121" customWidth="1"/>
    <col min="6402" max="6402" width="16.140625" style="121" customWidth="1"/>
    <col min="6403" max="6403" width="14.140625" style="121" customWidth="1"/>
    <col min="6404" max="6404" width="14" style="121" customWidth="1"/>
    <col min="6405" max="6406" width="17.140625" style="121" customWidth="1"/>
    <col min="6407" max="6407" width="15.42578125" style="121" bestFit="1" customWidth="1"/>
    <col min="6408" max="6408" width="15.28515625" style="121" bestFit="1" customWidth="1"/>
    <col min="6409" max="6409" width="14.140625" style="121" customWidth="1"/>
    <col min="6410" max="6410" width="15.85546875" style="121" customWidth="1"/>
    <col min="6411" max="6411" width="15.5703125" style="121" customWidth="1"/>
    <col min="6412" max="6412" width="11.28515625" style="121" bestFit="1" customWidth="1"/>
    <col min="6413" max="6652" width="11.42578125" style="121"/>
    <col min="6653" max="6653" width="44.7109375" style="121" customWidth="1"/>
    <col min="6654" max="6656" width="17.140625" style="121" customWidth="1"/>
    <col min="6657" max="6657" width="17.7109375" style="121" customWidth="1"/>
    <col min="6658" max="6658" width="16.140625" style="121" customWidth="1"/>
    <col min="6659" max="6659" width="14.140625" style="121" customWidth="1"/>
    <col min="6660" max="6660" width="14" style="121" customWidth="1"/>
    <col min="6661" max="6662" width="17.140625" style="121" customWidth="1"/>
    <col min="6663" max="6663" width="15.42578125" style="121" bestFit="1" customWidth="1"/>
    <col min="6664" max="6664" width="15.28515625" style="121" bestFit="1" customWidth="1"/>
    <col min="6665" max="6665" width="14.140625" style="121" customWidth="1"/>
    <col min="6666" max="6666" width="15.85546875" style="121" customWidth="1"/>
    <col min="6667" max="6667" width="15.5703125" style="121" customWidth="1"/>
    <col min="6668" max="6668" width="11.28515625" style="121" bestFit="1" customWidth="1"/>
    <col min="6669" max="6908" width="11.42578125" style="121"/>
    <col min="6909" max="6909" width="44.7109375" style="121" customWidth="1"/>
    <col min="6910" max="6912" width="17.140625" style="121" customWidth="1"/>
    <col min="6913" max="6913" width="17.7109375" style="121" customWidth="1"/>
    <col min="6914" max="6914" width="16.140625" style="121" customWidth="1"/>
    <col min="6915" max="6915" width="14.140625" style="121" customWidth="1"/>
    <col min="6916" max="6916" width="14" style="121" customWidth="1"/>
    <col min="6917" max="6918" width="17.140625" style="121" customWidth="1"/>
    <col min="6919" max="6919" width="15.42578125" style="121" bestFit="1" customWidth="1"/>
    <col min="6920" max="6920" width="15.28515625" style="121" bestFit="1" customWidth="1"/>
    <col min="6921" max="6921" width="14.140625" style="121" customWidth="1"/>
    <col min="6922" max="6922" width="15.85546875" style="121" customWidth="1"/>
    <col min="6923" max="6923" width="15.5703125" style="121" customWidth="1"/>
    <col min="6924" max="6924" width="11.28515625" style="121" bestFit="1" customWidth="1"/>
    <col min="6925" max="7164" width="11.42578125" style="121"/>
    <col min="7165" max="7165" width="44.7109375" style="121" customWidth="1"/>
    <col min="7166" max="7168" width="17.140625" style="121" customWidth="1"/>
    <col min="7169" max="7169" width="17.7109375" style="121" customWidth="1"/>
    <col min="7170" max="7170" width="16.140625" style="121" customWidth="1"/>
    <col min="7171" max="7171" width="14.140625" style="121" customWidth="1"/>
    <col min="7172" max="7172" width="14" style="121" customWidth="1"/>
    <col min="7173" max="7174" width="17.140625" style="121" customWidth="1"/>
    <col min="7175" max="7175" width="15.42578125" style="121" bestFit="1" customWidth="1"/>
    <col min="7176" max="7176" width="15.28515625" style="121" bestFit="1" customWidth="1"/>
    <col min="7177" max="7177" width="14.140625" style="121" customWidth="1"/>
    <col min="7178" max="7178" width="15.85546875" style="121" customWidth="1"/>
    <col min="7179" max="7179" width="15.5703125" style="121" customWidth="1"/>
    <col min="7180" max="7180" width="11.28515625" style="121" bestFit="1" customWidth="1"/>
    <col min="7181" max="7420" width="11.42578125" style="121"/>
    <col min="7421" max="7421" width="44.7109375" style="121" customWidth="1"/>
    <col min="7422" max="7424" width="17.140625" style="121" customWidth="1"/>
    <col min="7425" max="7425" width="17.7109375" style="121" customWidth="1"/>
    <col min="7426" max="7426" width="16.140625" style="121" customWidth="1"/>
    <col min="7427" max="7427" width="14.140625" style="121" customWidth="1"/>
    <col min="7428" max="7428" width="14" style="121" customWidth="1"/>
    <col min="7429" max="7430" width="17.140625" style="121" customWidth="1"/>
    <col min="7431" max="7431" width="15.42578125" style="121" bestFit="1" customWidth="1"/>
    <col min="7432" max="7432" width="15.28515625" style="121" bestFit="1" customWidth="1"/>
    <col min="7433" max="7433" width="14.140625" style="121" customWidth="1"/>
    <col min="7434" max="7434" width="15.85546875" style="121" customWidth="1"/>
    <col min="7435" max="7435" width="15.5703125" style="121" customWidth="1"/>
    <col min="7436" max="7436" width="11.28515625" style="121" bestFit="1" customWidth="1"/>
    <col min="7437" max="7676" width="11.42578125" style="121"/>
    <col min="7677" max="7677" width="44.7109375" style="121" customWidth="1"/>
    <col min="7678" max="7680" width="17.140625" style="121" customWidth="1"/>
    <col min="7681" max="7681" width="17.7109375" style="121" customWidth="1"/>
    <col min="7682" max="7682" width="16.140625" style="121" customWidth="1"/>
    <col min="7683" max="7683" width="14.140625" style="121" customWidth="1"/>
    <col min="7684" max="7684" width="14" style="121" customWidth="1"/>
    <col min="7685" max="7686" width="17.140625" style="121" customWidth="1"/>
    <col min="7687" max="7687" width="15.42578125" style="121" bestFit="1" customWidth="1"/>
    <col min="7688" max="7688" width="15.28515625" style="121" bestFit="1" customWidth="1"/>
    <col min="7689" max="7689" width="14.140625" style="121" customWidth="1"/>
    <col min="7690" max="7690" width="15.85546875" style="121" customWidth="1"/>
    <col min="7691" max="7691" width="15.5703125" style="121" customWidth="1"/>
    <col min="7692" max="7692" width="11.28515625" style="121" bestFit="1" customWidth="1"/>
    <col min="7693" max="7932" width="11.42578125" style="121"/>
    <col min="7933" max="7933" width="44.7109375" style="121" customWidth="1"/>
    <col min="7934" max="7936" width="17.140625" style="121" customWidth="1"/>
    <col min="7937" max="7937" width="17.7109375" style="121" customWidth="1"/>
    <col min="7938" max="7938" width="16.140625" style="121" customWidth="1"/>
    <col min="7939" max="7939" width="14.140625" style="121" customWidth="1"/>
    <col min="7940" max="7940" width="14" style="121" customWidth="1"/>
    <col min="7941" max="7942" width="17.140625" style="121" customWidth="1"/>
    <col min="7943" max="7943" width="15.42578125" style="121" bestFit="1" customWidth="1"/>
    <col min="7944" max="7944" width="15.28515625" style="121" bestFit="1" customWidth="1"/>
    <col min="7945" max="7945" width="14.140625" style="121" customWidth="1"/>
    <col min="7946" max="7946" width="15.85546875" style="121" customWidth="1"/>
    <col min="7947" max="7947" width="15.5703125" style="121" customWidth="1"/>
    <col min="7948" max="7948" width="11.28515625" style="121" bestFit="1" customWidth="1"/>
    <col min="7949" max="8188" width="11.42578125" style="121"/>
    <col min="8189" max="8189" width="44.7109375" style="121" customWidth="1"/>
    <col min="8190" max="8192" width="17.140625" style="121" customWidth="1"/>
    <col min="8193" max="8193" width="17.7109375" style="121" customWidth="1"/>
    <col min="8194" max="8194" width="16.140625" style="121" customWidth="1"/>
    <col min="8195" max="8195" width="14.140625" style="121" customWidth="1"/>
    <col min="8196" max="8196" width="14" style="121" customWidth="1"/>
    <col min="8197" max="8198" width="17.140625" style="121" customWidth="1"/>
    <col min="8199" max="8199" width="15.42578125" style="121" bestFit="1" customWidth="1"/>
    <col min="8200" max="8200" width="15.28515625" style="121" bestFit="1" customWidth="1"/>
    <col min="8201" max="8201" width="14.140625" style="121" customWidth="1"/>
    <col min="8202" max="8202" width="15.85546875" style="121" customWidth="1"/>
    <col min="8203" max="8203" width="15.5703125" style="121" customWidth="1"/>
    <col min="8204" max="8204" width="11.28515625" style="121" bestFit="1" customWidth="1"/>
    <col min="8205" max="8444" width="11.42578125" style="121"/>
    <col min="8445" max="8445" width="44.7109375" style="121" customWidth="1"/>
    <col min="8446" max="8448" width="17.140625" style="121" customWidth="1"/>
    <col min="8449" max="8449" width="17.7109375" style="121" customWidth="1"/>
    <col min="8450" max="8450" width="16.140625" style="121" customWidth="1"/>
    <col min="8451" max="8451" width="14.140625" style="121" customWidth="1"/>
    <col min="8452" max="8452" width="14" style="121" customWidth="1"/>
    <col min="8453" max="8454" width="17.140625" style="121" customWidth="1"/>
    <col min="8455" max="8455" width="15.42578125" style="121" bestFit="1" customWidth="1"/>
    <col min="8456" max="8456" width="15.28515625" style="121" bestFit="1" customWidth="1"/>
    <col min="8457" max="8457" width="14.140625" style="121" customWidth="1"/>
    <col min="8458" max="8458" width="15.85546875" style="121" customWidth="1"/>
    <col min="8459" max="8459" width="15.5703125" style="121" customWidth="1"/>
    <col min="8460" max="8460" width="11.28515625" style="121" bestFit="1" customWidth="1"/>
    <col min="8461" max="8700" width="11.42578125" style="121"/>
    <col min="8701" max="8701" width="44.7109375" style="121" customWidth="1"/>
    <col min="8702" max="8704" width="17.140625" style="121" customWidth="1"/>
    <col min="8705" max="8705" width="17.7109375" style="121" customWidth="1"/>
    <col min="8706" max="8706" width="16.140625" style="121" customWidth="1"/>
    <col min="8707" max="8707" width="14.140625" style="121" customWidth="1"/>
    <col min="8708" max="8708" width="14" style="121" customWidth="1"/>
    <col min="8709" max="8710" width="17.140625" style="121" customWidth="1"/>
    <col min="8711" max="8711" width="15.42578125" style="121" bestFit="1" customWidth="1"/>
    <col min="8712" max="8712" width="15.28515625" style="121" bestFit="1" customWidth="1"/>
    <col min="8713" max="8713" width="14.140625" style="121" customWidth="1"/>
    <col min="8714" max="8714" width="15.85546875" style="121" customWidth="1"/>
    <col min="8715" max="8715" width="15.5703125" style="121" customWidth="1"/>
    <col min="8716" max="8716" width="11.28515625" style="121" bestFit="1" customWidth="1"/>
    <col min="8717" max="8956" width="11.42578125" style="121"/>
    <col min="8957" max="8957" width="44.7109375" style="121" customWidth="1"/>
    <col min="8958" max="8960" width="17.140625" style="121" customWidth="1"/>
    <col min="8961" max="8961" width="17.7109375" style="121" customWidth="1"/>
    <col min="8962" max="8962" width="16.140625" style="121" customWidth="1"/>
    <col min="8963" max="8963" width="14.140625" style="121" customWidth="1"/>
    <col min="8964" max="8964" width="14" style="121" customWidth="1"/>
    <col min="8965" max="8966" width="17.140625" style="121" customWidth="1"/>
    <col min="8967" max="8967" width="15.42578125" style="121" bestFit="1" customWidth="1"/>
    <col min="8968" max="8968" width="15.28515625" style="121" bestFit="1" customWidth="1"/>
    <col min="8969" max="8969" width="14.140625" style="121" customWidth="1"/>
    <col min="8970" max="8970" width="15.85546875" style="121" customWidth="1"/>
    <col min="8971" max="8971" width="15.5703125" style="121" customWidth="1"/>
    <col min="8972" max="8972" width="11.28515625" style="121" bestFit="1" customWidth="1"/>
    <col min="8973" max="9212" width="11.42578125" style="121"/>
    <col min="9213" max="9213" width="44.7109375" style="121" customWidth="1"/>
    <col min="9214" max="9216" width="17.140625" style="121" customWidth="1"/>
    <col min="9217" max="9217" width="17.7109375" style="121" customWidth="1"/>
    <col min="9218" max="9218" width="16.140625" style="121" customWidth="1"/>
    <col min="9219" max="9219" width="14.140625" style="121" customWidth="1"/>
    <col min="9220" max="9220" width="14" style="121" customWidth="1"/>
    <col min="9221" max="9222" width="17.140625" style="121" customWidth="1"/>
    <col min="9223" max="9223" width="15.42578125" style="121" bestFit="1" customWidth="1"/>
    <col min="9224" max="9224" width="15.28515625" style="121" bestFit="1" customWidth="1"/>
    <col min="9225" max="9225" width="14.140625" style="121" customWidth="1"/>
    <col min="9226" max="9226" width="15.85546875" style="121" customWidth="1"/>
    <col min="9227" max="9227" width="15.5703125" style="121" customWidth="1"/>
    <col min="9228" max="9228" width="11.28515625" style="121" bestFit="1" customWidth="1"/>
    <col min="9229" max="9468" width="11.42578125" style="121"/>
    <col min="9469" max="9469" width="44.7109375" style="121" customWidth="1"/>
    <col min="9470" max="9472" width="17.140625" style="121" customWidth="1"/>
    <col min="9473" max="9473" width="17.7109375" style="121" customWidth="1"/>
    <col min="9474" max="9474" width="16.140625" style="121" customWidth="1"/>
    <col min="9475" max="9475" width="14.140625" style="121" customWidth="1"/>
    <col min="9476" max="9476" width="14" style="121" customWidth="1"/>
    <col min="9477" max="9478" width="17.140625" style="121" customWidth="1"/>
    <col min="9479" max="9479" width="15.42578125" style="121" bestFit="1" customWidth="1"/>
    <col min="9480" max="9480" width="15.28515625" style="121" bestFit="1" customWidth="1"/>
    <col min="9481" max="9481" width="14.140625" style="121" customWidth="1"/>
    <col min="9482" max="9482" width="15.85546875" style="121" customWidth="1"/>
    <col min="9483" max="9483" width="15.5703125" style="121" customWidth="1"/>
    <col min="9484" max="9484" width="11.28515625" style="121" bestFit="1" customWidth="1"/>
    <col min="9485" max="9724" width="11.42578125" style="121"/>
    <col min="9725" max="9725" width="44.7109375" style="121" customWidth="1"/>
    <col min="9726" max="9728" width="17.140625" style="121" customWidth="1"/>
    <col min="9729" max="9729" width="17.7109375" style="121" customWidth="1"/>
    <col min="9730" max="9730" width="16.140625" style="121" customWidth="1"/>
    <col min="9731" max="9731" width="14.140625" style="121" customWidth="1"/>
    <col min="9732" max="9732" width="14" style="121" customWidth="1"/>
    <col min="9733" max="9734" width="17.140625" style="121" customWidth="1"/>
    <col min="9735" max="9735" width="15.42578125" style="121" bestFit="1" customWidth="1"/>
    <col min="9736" max="9736" width="15.28515625" style="121" bestFit="1" customWidth="1"/>
    <col min="9737" max="9737" width="14.140625" style="121" customWidth="1"/>
    <col min="9738" max="9738" width="15.85546875" style="121" customWidth="1"/>
    <col min="9739" max="9739" width="15.5703125" style="121" customWidth="1"/>
    <col min="9740" max="9740" width="11.28515625" style="121" bestFit="1" customWidth="1"/>
    <col min="9741" max="9980" width="11.42578125" style="121"/>
    <col min="9981" max="9981" width="44.7109375" style="121" customWidth="1"/>
    <col min="9982" max="9984" width="17.140625" style="121" customWidth="1"/>
    <col min="9985" max="9985" width="17.7109375" style="121" customWidth="1"/>
    <col min="9986" max="9986" width="16.140625" style="121" customWidth="1"/>
    <col min="9987" max="9987" width="14.140625" style="121" customWidth="1"/>
    <col min="9988" max="9988" width="14" style="121" customWidth="1"/>
    <col min="9989" max="9990" width="17.140625" style="121" customWidth="1"/>
    <col min="9991" max="9991" width="15.42578125" style="121" bestFit="1" customWidth="1"/>
    <col min="9992" max="9992" width="15.28515625" style="121" bestFit="1" customWidth="1"/>
    <col min="9993" max="9993" width="14.140625" style="121" customWidth="1"/>
    <col min="9994" max="9994" width="15.85546875" style="121" customWidth="1"/>
    <col min="9995" max="9995" width="15.5703125" style="121" customWidth="1"/>
    <col min="9996" max="9996" width="11.28515625" style="121" bestFit="1" customWidth="1"/>
    <col min="9997" max="10236" width="11.42578125" style="121"/>
    <col min="10237" max="10237" width="44.7109375" style="121" customWidth="1"/>
    <col min="10238" max="10240" width="17.140625" style="121" customWidth="1"/>
    <col min="10241" max="10241" width="17.7109375" style="121" customWidth="1"/>
    <col min="10242" max="10242" width="16.140625" style="121" customWidth="1"/>
    <col min="10243" max="10243" width="14.140625" style="121" customWidth="1"/>
    <col min="10244" max="10244" width="14" style="121" customWidth="1"/>
    <col min="10245" max="10246" width="17.140625" style="121" customWidth="1"/>
    <col min="10247" max="10247" width="15.42578125" style="121" bestFit="1" customWidth="1"/>
    <col min="10248" max="10248" width="15.28515625" style="121" bestFit="1" customWidth="1"/>
    <col min="10249" max="10249" width="14.140625" style="121" customWidth="1"/>
    <col min="10250" max="10250" width="15.85546875" style="121" customWidth="1"/>
    <col min="10251" max="10251" width="15.5703125" style="121" customWidth="1"/>
    <col min="10252" max="10252" width="11.28515625" style="121" bestFit="1" customWidth="1"/>
    <col min="10253" max="10492" width="11.42578125" style="121"/>
    <col min="10493" max="10493" width="44.7109375" style="121" customWidth="1"/>
    <col min="10494" max="10496" width="17.140625" style="121" customWidth="1"/>
    <col min="10497" max="10497" width="17.7109375" style="121" customWidth="1"/>
    <col min="10498" max="10498" width="16.140625" style="121" customWidth="1"/>
    <col min="10499" max="10499" width="14.140625" style="121" customWidth="1"/>
    <col min="10500" max="10500" width="14" style="121" customWidth="1"/>
    <col min="10501" max="10502" width="17.140625" style="121" customWidth="1"/>
    <col min="10503" max="10503" width="15.42578125" style="121" bestFit="1" customWidth="1"/>
    <col min="10504" max="10504" width="15.28515625" style="121" bestFit="1" customWidth="1"/>
    <col min="10505" max="10505" width="14.140625" style="121" customWidth="1"/>
    <col min="10506" max="10506" width="15.85546875" style="121" customWidth="1"/>
    <col min="10507" max="10507" width="15.5703125" style="121" customWidth="1"/>
    <col min="10508" max="10508" width="11.28515625" style="121" bestFit="1" customWidth="1"/>
    <col min="10509" max="10748" width="11.42578125" style="121"/>
    <col min="10749" max="10749" width="44.7109375" style="121" customWidth="1"/>
    <col min="10750" max="10752" width="17.140625" style="121" customWidth="1"/>
    <col min="10753" max="10753" width="17.7109375" style="121" customWidth="1"/>
    <col min="10754" max="10754" width="16.140625" style="121" customWidth="1"/>
    <col min="10755" max="10755" width="14.140625" style="121" customWidth="1"/>
    <col min="10756" max="10756" width="14" style="121" customWidth="1"/>
    <col min="10757" max="10758" width="17.140625" style="121" customWidth="1"/>
    <col min="10759" max="10759" width="15.42578125" style="121" bestFit="1" customWidth="1"/>
    <col min="10760" max="10760" width="15.28515625" style="121" bestFit="1" customWidth="1"/>
    <col min="10761" max="10761" width="14.140625" style="121" customWidth="1"/>
    <col min="10762" max="10762" width="15.85546875" style="121" customWidth="1"/>
    <col min="10763" max="10763" width="15.5703125" style="121" customWidth="1"/>
    <col min="10764" max="10764" width="11.28515625" style="121" bestFit="1" customWidth="1"/>
    <col min="10765" max="11004" width="11.42578125" style="121"/>
    <col min="11005" max="11005" width="44.7109375" style="121" customWidth="1"/>
    <col min="11006" max="11008" width="17.140625" style="121" customWidth="1"/>
    <col min="11009" max="11009" width="17.7109375" style="121" customWidth="1"/>
    <col min="11010" max="11010" width="16.140625" style="121" customWidth="1"/>
    <col min="11011" max="11011" width="14.140625" style="121" customWidth="1"/>
    <col min="11012" max="11012" width="14" style="121" customWidth="1"/>
    <col min="11013" max="11014" width="17.140625" style="121" customWidth="1"/>
    <col min="11015" max="11015" width="15.42578125" style="121" bestFit="1" customWidth="1"/>
    <col min="11016" max="11016" width="15.28515625" style="121" bestFit="1" customWidth="1"/>
    <col min="11017" max="11017" width="14.140625" style="121" customWidth="1"/>
    <col min="11018" max="11018" width="15.85546875" style="121" customWidth="1"/>
    <col min="11019" max="11019" width="15.5703125" style="121" customWidth="1"/>
    <col min="11020" max="11020" width="11.28515625" style="121" bestFit="1" customWidth="1"/>
    <col min="11021" max="11260" width="11.42578125" style="121"/>
    <col min="11261" max="11261" width="44.7109375" style="121" customWidth="1"/>
    <col min="11262" max="11264" width="17.140625" style="121" customWidth="1"/>
    <col min="11265" max="11265" width="17.7109375" style="121" customWidth="1"/>
    <col min="11266" max="11266" width="16.140625" style="121" customWidth="1"/>
    <col min="11267" max="11267" width="14.140625" style="121" customWidth="1"/>
    <col min="11268" max="11268" width="14" style="121" customWidth="1"/>
    <col min="11269" max="11270" width="17.140625" style="121" customWidth="1"/>
    <col min="11271" max="11271" width="15.42578125" style="121" bestFit="1" customWidth="1"/>
    <col min="11272" max="11272" width="15.28515625" style="121" bestFit="1" customWidth="1"/>
    <col min="11273" max="11273" width="14.140625" style="121" customWidth="1"/>
    <col min="11274" max="11274" width="15.85546875" style="121" customWidth="1"/>
    <col min="11275" max="11275" width="15.5703125" style="121" customWidth="1"/>
    <col min="11276" max="11276" width="11.28515625" style="121" bestFit="1" customWidth="1"/>
    <col min="11277" max="11516" width="11.42578125" style="121"/>
    <col min="11517" max="11517" width="44.7109375" style="121" customWidth="1"/>
    <col min="11518" max="11520" width="17.140625" style="121" customWidth="1"/>
    <col min="11521" max="11521" width="17.7109375" style="121" customWidth="1"/>
    <col min="11522" max="11522" width="16.140625" style="121" customWidth="1"/>
    <col min="11523" max="11523" width="14.140625" style="121" customWidth="1"/>
    <col min="11524" max="11524" width="14" style="121" customWidth="1"/>
    <col min="11525" max="11526" width="17.140625" style="121" customWidth="1"/>
    <col min="11527" max="11527" width="15.42578125" style="121" bestFit="1" customWidth="1"/>
    <col min="11528" max="11528" width="15.28515625" style="121" bestFit="1" customWidth="1"/>
    <col min="11529" max="11529" width="14.140625" style="121" customWidth="1"/>
    <col min="11530" max="11530" width="15.85546875" style="121" customWidth="1"/>
    <col min="11531" max="11531" width="15.5703125" style="121" customWidth="1"/>
    <col min="11532" max="11532" width="11.28515625" style="121" bestFit="1" customWidth="1"/>
    <col min="11533" max="11772" width="11.42578125" style="121"/>
    <col min="11773" max="11773" width="44.7109375" style="121" customWidth="1"/>
    <col min="11774" max="11776" width="17.140625" style="121" customWidth="1"/>
    <col min="11777" max="11777" width="17.7109375" style="121" customWidth="1"/>
    <col min="11778" max="11778" width="16.140625" style="121" customWidth="1"/>
    <col min="11779" max="11779" width="14.140625" style="121" customWidth="1"/>
    <col min="11780" max="11780" width="14" style="121" customWidth="1"/>
    <col min="11781" max="11782" width="17.140625" style="121" customWidth="1"/>
    <col min="11783" max="11783" width="15.42578125" style="121" bestFit="1" customWidth="1"/>
    <col min="11784" max="11784" width="15.28515625" style="121" bestFit="1" customWidth="1"/>
    <col min="11785" max="11785" width="14.140625" style="121" customWidth="1"/>
    <col min="11786" max="11786" width="15.85546875" style="121" customWidth="1"/>
    <col min="11787" max="11787" width="15.5703125" style="121" customWidth="1"/>
    <col min="11788" max="11788" width="11.28515625" style="121" bestFit="1" customWidth="1"/>
    <col min="11789" max="12028" width="11.42578125" style="121"/>
    <col min="12029" max="12029" width="44.7109375" style="121" customWidth="1"/>
    <col min="12030" max="12032" width="17.140625" style="121" customWidth="1"/>
    <col min="12033" max="12033" width="17.7109375" style="121" customWidth="1"/>
    <col min="12034" max="12034" width="16.140625" style="121" customWidth="1"/>
    <col min="12035" max="12035" width="14.140625" style="121" customWidth="1"/>
    <col min="12036" max="12036" width="14" style="121" customWidth="1"/>
    <col min="12037" max="12038" width="17.140625" style="121" customWidth="1"/>
    <col min="12039" max="12039" width="15.42578125" style="121" bestFit="1" customWidth="1"/>
    <col min="12040" max="12040" width="15.28515625" style="121" bestFit="1" customWidth="1"/>
    <col min="12041" max="12041" width="14.140625" style="121" customWidth="1"/>
    <col min="12042" max="12042" width="15.85546875" style="121" customWidth="1"/>
    <col min="12043" max="12043" width="15.5703125" style="121" customWidth="1"/>
    <col min="12044" max="12044" width="11.28515625" style="121" bestFit="1" customWidth="1"/>
    <col min="12045" max="12284" width="11.42578125" style="121"/>
    <col min="12285" max="12285" width="44.7109375" style="121" customWidth="1"/>
    <col min="12286" max="12288" width="17.140625" style="121" customWidth="1"/>
    <col min="12289" max="12289" width="17.7109375" style="121" customWidth="1"/>
    <col min="12290" max="12290" width="16.140625" style="121" customWidth="1"/>
    <col min="12291" max="12291" width="14.140625" style="121" customWidth="1"/>
    <col min="12292" max="12292" width="14" style="121" customWidth="1"/>
    <col min="12293" max="12294" width="17.140625" style="121" customWidth="1"/>
    <col min="12295" max="12295" width="15.42578125" style="121" bestFit="1" customWidth="1"/>
    <col min="12296" max="12296" width="15.28515625" style="121" bestFit="1" customWidth="1"/>
    <col min="12297" max="12297" width="14.140625" style="121" customWidth="1"/>
    <col min="12298" max="12298" width="15.85546875" style="121" customWidth="1"/>
    <col min="12299" max="12299" width="15.5703125" style="121" customWidth="1"/>
    <col min="12300" max="12300" width="11.28515625" style="121" bestFit="1" customWidth="1"/>
    <col min="12301" max="12540" width="11.42578125" style="121"/>
    <col min="12541" max="12541" width="44.7109375" style="121" customWidth="1"/>
    <col min="12542" max="12544" width="17.140625" style="121" customWidth="1"/>
    <col min="12545" max="12545" width="17.7109375" style="121" customWidth="1"/>
    <col min="12546" max="12546" width="16.140625" style="121" customWidth="1"/>
    <col min="12547" max="12547" width="14.140625" style="121" customWidth="1"/>
    <col min="12548" max="12548" width="14" style="121" customWidth="1"/>
    <col min="12549" max="12550" width="17.140625" style="121" customWidth="1"/>
    <col min="12551" max="12551" width="15.42578125" style="121" bestFit="1" customWidth="1"/>
    <col min="12552" max="12552" width="15.28515625" style="121" bestFit="1" customWidth="1"/>
    <col min="12553" max="12553" width="14.140625" style="121" customWidth="1"/>
    <col min="12554" max="12554" width="15.85546875" style="121" customWidth="1"/>
    <col min="12555" max="12555" width="15.5703125" style="121" customWidth="1"/>
    <col min="12556" max="12556" width="11.28515625" style="121" bestFit="1" customWidth="1"/>
    <col min="12557" max="12796" width="11.42578125" style="121"/>
    <col min="12797" max="12797" width="44.7109375" style="121" customWidth="1"/>
    <col min="12798" max="12800" width="17.140625" style="121" customWidth="1"/>
    <col min="12801" max="12801" width="17.7109375" style="121" customWidth="1"/>
    <col min="12802" max="12802" width="16.140625" style="121" customWidth="1"/>
    <col min="12803" max="12803" width="14.140625" style="121" customWidth="1"/>
    <col min="12804" max="12804" width="14" style="121" customWidth="1"/>
    <col min="12805" max="12806" width="17.140625" style="121" customWidth="1"/>
    <col min="12807" max="12807" width="15.42578125" style="121" bestFit="1" customWidth="1"/>
    <col min="12808" max="12808" width="15.28515625" style="121" bestFit="1" customWidth="1"/>
    <col min="12809" max="12809" width="14.140625" style="121" customWidth="1"/>
    <col min="12810" max="12810" width="15.85546875" style="121" customWidth="1"/>
    <col min="12811" max="12811" width="15.5703125" style="121" customWidth="1"/>
    <col min="12812" max="12812" width="11.28515625" style="121" bestFit="1" customWidth="1"/>
    <col min="12813" max="13052" width="11.42578125" style="121"/>
    <col min="13053" max="13053" width="44.7109375" style="121" customWidth="1"/>
    <col min="13054" max="13056" width="17.140625" style="121" customWidth="1"/>
    <col min="13057" max="13057" width="17.7109375" style="121" customWidth="1"/>
    <col min="13058" max="13058" width="16.140625" style="121" customWidth="1"/>
    <col min="13059" max="13059" width="14.140625" style="121" customWidth="1"/>
    <col min="13060" max="13060" width="14" style="121" customWidth="1"/>
    <col min="13061" max="13062" width="17.140625" style="121" customWidth="1"/>
    <col min="13063" max="13063" width="15.42578125" style="121" bestFit="1" customWidth="1"/>
    <col min="13064" max="13064" width="15.28515625" style="121" bestFit="1" customWidth="1"/>
    <col min="13065" max="13065" width="14.140625" style="121" customWidth="1"/>
    <col min="13066" max="13066" width="15.85546875" style="121" customWidth="1"/>
    <col min="13067" max="13067" width="15.5703125" style="121" customWidth="1"/>
    <col min="13068" max="13068" width="11.28515625" style="121" bestFit="1" customWidth="1"/>
    <col min="13069" max="13308" width="11.42578125" style="121"/>
    <col min="13309" max="13309" width="44.7109375" style="121" customWidth="1"/>
    <col min="13310" max="13312" width="17.140625" style="121" customWidth="1"/>
    <col min="13313" max="13313" width="17.7109375" style="121" customWidth="1"/>
    <col min="13314" max="13314" width="16.140625" style="121" customWidth="1"/>
    <col min="13315" max="13315" width="14.140625" style="121" customWidth="1"/>
    <col min="13316" max="13316" width="14" style="121" customWidth="1"/>
    <col min="13317" max="13318" width="17.140625" style="121" customWidth="1"/>
    <col min="13319" max="13319" width="15.42578125" style="121" bestFit="1" customWidth="1"/>
    <col min="13320" max="13320" width="15.28515625" style="121" bestFit="1" customWidth="1"/>
    <col min="13321" max="13321" width="14.140625" style="121" customWidth="1"/>
    <col min="13322" max="13322" width="15.85546875" style="121" customWidth="1"/>
    <col min="13323" max="13323" width="15.5703125" style="121" customWidth="1"/>
    <col min="13324" max="13324" width="11.28515625" style="121" bestFit="1" customWidth="1"/>
    <col min="13325" max="13564" width="11.42578125" style="121"/>
    <col min="13565" max="13565" width="44.7109375" style="121" customWidth="1"/>
    <col min="13566" max="13568" width="17.140625" style="121" customWidth="1"/>
    <col min="13569" max="13569" width="17.7109375" style="121" customWidth="1"/>
    <col min="13570" max="13570" width="16.140625" style="121" customWidth="1"/>
    <col min="13571" max="13571" width="14.140625" style="121" customWidth="1"/>
    <col min="13572" max="13572" width="14" style="121" customWidth="1"/>
    <col min="13573" max="13574" width="17.140625" style="121" customWidth="1"/>
    <col min="13575" max="13575" width="15.42578125" style="121" bestFit="1" customWidth="1"/>
    <col min="13576" max="13576" width="15.28515625" style="121" bestFit="1" customWidth="1"/>
    <col min="13577" max="13577" width="14.140625" style="121" customWidth="1"/>
    <col min="13578" max="13578" width="15.85546875" style="121" customWidth="1"/>
    <col min="13579" max="13579" width="15.5703125" style="121" customWidth="1"/>
    <col min="13580" max="13580" width="11.28515625" style="121" bestFit="1" customWidth="1"/>
    <col min="13581" max="13820" width="11.42578125" style="121"/>
    <col min="13821" max="13821" width="44.7109375" style="121" customWidth="1"/>
    <col min="13822" max="13824" width="17.140625" style="121" customWidth="1"/>
    <col min="13825" max="13825" width="17.7109375" style="121" customWidth="1"/>
    <col min="13826" max="13826" width="16.140625" style="121" customWidth="1"/>
    <col min="13827" max="13827" width="14.140625" style="121" customWidth="1"/>
    <col min="13828" max="13828" width="14" style="121" customWidth="1"/>
    <col min="13829" max="13830" width="17.140625" style="121" customWidth="1"/>
    <col min="13831" max="13831" width="15.42578125" style="121" bestFit="1" customWidth="1"/>
    <col min="13832" max="13832" width="15.28515625" style="121" bestFit="1" customWidth="1"/>
    <col min="13833" max="13833" width="14.140625" style="121" customWidth="1"/>
    <col min="13834" max="13834" width="15.85546875" style="121" customWidth="1"/>
    <col min="13835" max="13835" width="15.5703125" style="121" customWidth="1"/>
    <col min="13836" max="13836" width="11.28515625" style="121" bestFit="1" customWidth="1"/>
    <col min="13837" max="14076" width="11.42578125" style="121"/>
    <col min="14077" max="14077" width="44.7109375" style="121" customWidth="1"/>
    <col min="14078" max="14080" width="17.140625" style="121" customWidth="1"/>
    <col min="14081" max="14081" width="17.7109375" style="121" customWidth="1"/>
    <col min="14082" max="14082" width="16.140625" style="121" customWidth="1"/>
    <col min="14083" max="14083" width="14.140625" style="121" customWidth="1"/>
    <col min="14084" max="14084" width="14" style="121" customWidth="1"/>
    <col min="14085" max="14086" width="17.140625" style="121" customWidth="1"/>
    <col min="14087" max="14087" width="15.42578125" style="121" bestFit="1" customWidth="1"/>
    <col min="14088" max="14088" width="15.28515625" style="121" bestFit="1" customWidth="1"/>
    <col min="14089" max="14089" width="14.140625" style="121" customWidth="1"/>
    <col min="14090" max="14090" width="15.85546875" style="121" customWidth="1"/>
    <col min="14091" max="14091" width="15.5703125" style="121" customWidth="1"/>
    <col min="14092" max="14092" width="11.28515625" style="121" bestFit="1" customWidth="1"/>
    <col min="14093" max="14332" width="11.42578125" style="121"/>
    <col min="14333" max="14333" width="44.7109375" style="121" customWidth="1"/>
    <col min="14334" max="14336" width="17.140625" style="121" customWidth="1"/>
    <col min="14337" max="14337" width="17.7109375" style="121" customWidth="1"/>
    <col min="14338" max="14338" width="16.140625" style="121" customWidth="1"/>
    <col min="14339" max="14339" width="14.140625" style="121" customWidth="1"/>
    <col min="14340" max="14340" width="14" style="121" customWidth="1"/>
    <col min="14341" max="14342" width="17.140625" style="121" customWidth="1"/>
    <col min="14343" max="14343" width="15.42578125" style="121" bestFit="1" customWidth="1"/>
    <col min="14344" max="14344" width="15.28515625" style="121" bestFit="1" customWidth="1"/>
    <col min="14345" max="14345" width="14.140625" style="121" customWidth="1"/>
    <col min="14346" max="14346" width="15.85546875" style="121" customWidth="1"/>
    <col min="14347" max="14347" width="15.5703125" style="121" customWidth="1"/>
    <col min="14348" max="14348" width="11.28515625" style="121" bestFit="1" customWidth="1"/>
    <col min="14349" max="14588" width="11.42578125" style="121"/>
    <col min="14589" max="14589" width="44.7109375" style="121" customWidth="1"/>
    <col min="14590" max="14592" width="17.140625" style="121" customWidth="1"/>
    <col min="14593" max="14593" width="17.7109375" style="121" customWidth="1"/>
    <col min="14594" max="14594" width="16.140625" style="121" customWidth="1"/>
    <col min="14595" max="14595" width="14.140625" style="121" customWidth="1"/>
    <col min="14596" max="14596" width="14" style="121" customWidth="1"/>
    <col min="14597" max="14598" width="17.140625" style="121" customWidth="1"/>
    <col min="14599" max="14599" width="15.42578125" style="121" bestFit="1" customWidth="1"/>
    <col min="14600" max="14600" width="15.28515625" style="121" bestFit="1" customWidth="1"/>
    <col min="14601" max="14601" width="14.140625" style="121" customWidth="1"/>
    <col min="14602" max="14602" width="15.85546875" style="121" customWidth="1"/>
    <col min="14603" max="14603" width="15.5703125" style="121" customWidth="1"/>
    <col min="14604" max="14604" width="11.28515625" style="121" bestFit="1" customWidth="1"/>
    <col min="14605" max="14844" width="11.42578125" style="121"/>
    <col min="14845" max="14845" width="44.7109375" style="121" customWidth="1"/>
    <col min="14846" max="14848" width="17.140625" style="121" customWidth="1"/>
    <col min="14849" max="14849" width="17.7109375" style="121" customWidth="1"/>
    <col min="14850" max="14850" width="16.140625" style="121" customWidth="1"/>
    <col min="14851" max="14851" width="14.140625" style="121" customWidth="1"/>
    <col min="14852" max="14852" width="14" style="121" customWidth="1"/>
    <col min="14853" max="14854" width="17.140625" style="121" customWidth="1"/>
    <col min="14855" max="14855" width="15.42578125" style="121" bestFit="1" customWidth="1"/>
    <col min="14856" max="14856" width="15.28515625" style="121" bestFit="1" customWidth="1"/>
    <col min="14857" max="14857" width="14.140625" style="121" customWidth="1"/>
    <col min="14858" max="14858" width="15.85546875" style="121" customWidth="1"/>
    <col min="14859" max="14859" width="15.5703125" style="121" customWidth="1"/>
    <col min="14860" max="14860" width="11.28515625" style="121" bestFit="1" customWidth="1"/>
    <col min="14861" max="15100" width="11.42578125" style="121"/>
    <col min="15101" max="15101" width="44.7109375" style="121" customWidth="1"/>
    <col min="15102" max="15104" width="17.140625" style="121" customWidth="1"/>
    <col min="15105" max="15105" width="17.7109375" style="121" customWidth="1"/>
    <col min="15106" max="15106" width="16.140625" style="121" customWidth="1"/>
    <col min="15107" max="15107" width="14.140625" style="121" customWidth="1"/>
    <col min="15108" max="15108" width="14" style="121" customWidth="1"/>
    <col min="15109" max="15110" width="17.140625" style="121" customWidth="1"/>
    <col min="15111" max="15111" width="15.42578125" style="121" bestFit="1" customWidth="1"/>
    <col min="15112" max="15112" width="15.28515625" style="121" bestFit="1" customWidth="1"/>
    <col min="15113" max="15113" width="14.140625" style="121" customWidth="1"/>
    <col min="15114" max="15114" width="15.85546875" style="121" customWidth="1"/>
    <col min="15115" max="15115" width="15.5703125" style="121" customWidth="1"/>
    <col min="15116" max="15116" width="11.28515625" style="121" bestFit="1" customWidth="1"/>
    <col min="15117" max="15356" width="11.42578125" style="121"/>
    <col min="15357" max="15357" width="44.7109375" style="121" customWidth="1"/>
    <col min="15358" max="15360" width="17.140625" style="121" customWidth="1"/>
    <col min="15361" max="15361" width="17.7109375" style="121" customWidth="1"/>
    <col min="15362" max="15362" width="16.140625" style="121" customWidth="1"/>
    <col min="15363" max="15363" width="14.140625" style="121" customWidth="1"/>
    <col min="15364" max="15364" width="14" style="121" customWidth="1"/>
    <col min="15365" max="15366" width="17.140625" style="121" customWidth="1"/>
    <col min="15367" max="15367" width="15.42578125" style="121" bestFit="1" customWidth="1"/>
    <col min="15368" max="15368" width="15.28515625" style="121" bestFit="1" customWidth="1"/>
    <col min="15369" max="15369" width="14.140625" style="121" customWidth="1"/>
    <col min="15370" max="15370" width="15.85546875" style="121" customWidth="1"/>
    <col min="15371" max="15371" width="15.5703125" style="121" customWidth="1"/>
    <col min="15372" max="15372" width="11.28515625" style="121" bestFit="1" customWidth="1"/>
    <col min="15373" max="15612" width="11.42578125" style="121"/>
    <col min="15613" max="15613" width="44.7109375" style="121" customWidth="1"/>
    <col min="15614" max="15616" width="17.140625" style="121" customWidth="1"/>
    <col min="15617" max="15617" width="17.7109375" style="121" customWidth="1"/>
    <col min="15618" max="15618" width="16.140625" style="121" customWidth="1"/>
    <col min="15619" max="15619" width="14.140625" style="121" customWidth="1"/>
    <col min="15620" max="15620" width="14" style="121" customWidth="1"/>
    <col min="15621" max="15622" width="17.140625" style="121" customWidth="1"/>
    <col min="15623" max="15623" width="15.42578125" style="121" bestFit="1" customWidth="1"/>
    <col min="15624" max="15624" width="15.28515625" style="121" bestFit="1" customWidth="1"/>
    <col min="15625" max="15625" width="14.140625" style="121" customWidth="1"/>
    <col min="15626" max="15626" width="15.85546875" style="121" customWidth="1"/>
    <col min="15627" max="15627" width="15.5703125" style="121" customWidth="1"/>
    <col min="15628" max="15628" width="11.28515625" style="121" bestFit="1" customWidth="1"/>
    <col min="15629" max="15868" width="11.42578125" style="121"/>
    <col min="15869" max="15869" width="44.7109375" style="121" customWidth="1"/>
    <col min="15870" max="15872" width="17.140625" style="121" customWidth="1"/>
    <col min="15873" max="15873" width="17.7109375" style="121" customWidth="1"/>
    <col min="15874" max="15874" width="16.140625" style="121" customWidth="1"/>
    <col min="15875" max="15875" width="14.140625" style="121" customWidth="1"/>
    <col min="15876" max="15876" width="14" style="121" customWidth="1"/>
    <col min="15877" max="15878" width="17.140625" style="121" customWidth="1"/>
    <col min="15879" max="15879" width="15.42578125" style="121" bestFit="1" customWidth="1"/>
    <col min="15880" max="15880" width="15.28515625" style="121" bestFit="1" customWidth="1"/>
    <col min="15881" max="15881" width="14.140625" style="121" customWidth="1"/>
    <col min="15882" max="15882" width="15.85546875" style="121" customWidth="1"/>
    <col min="15883" max="15883" width="15.5703125" style="121" customWidth="1"/>
    <col min="15884" max="15884" width="11.28515625" style="121" bestFit="1" customWidth="1"/>
    <col min="15885" max="16124" width="11.42578125" style="121"/>
    <col min="16125" max="16125" width="44.7109375" style="121" customWidth="1"/>
    <col min="16126" max="16128" width="17.140625" style="121" customWidth="1"/>
    <col min="16129" max="16129" width="17.7109375" style="121" customWidth="1"/>
    <col min="16130" max="16130" width="16.140625" style="121" customWidth="1"/>
    <col min="16131" max="16131" width="14.140625" style="121" customWidth="1"/>
    <col min="16132" max="16132" width="14" style="121" customWidth="1"/>
    <col min="16133" max="16134" width="17.140625" style="121" customWidth="1"/>
    <col min="16135" max="16135" width="15.42578125" style="121" bestFit="1" customWidth="1"/>
    <col min="16136" max="16136" width="15.28515625" style="121" bestFit="1" customWidth="1"/>
    <col min="16137" max="16137" width="14.140625" style="121" customWidth="1"/>
    <col min="16138" max="16138" width="15.85546875" style="121" customWidth="1"/>
    <col min="16139" max="16139" width="15.5703125" style="121" customWidth="1"/>
    <col min="16140" max="16140" width="11.28515625" style="121" bestFit="1" customWidth="1"/>
    <col min="16141" max="16384" width="11.42578125" style="121"/>
  </cols>
  <sheetData>
    <row r="1" spans="1:13" x14ac:dyDescent="0.2">
      <c r="A1" s="258" t="s">
        <v>14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3" x14ac:dyDescent="0.2">
      <c r="A2" s="260">
        <v>45635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3" ht="11.25" x14ac:dyDescent="0.2">
      <c r="A3" s="122"/>
      <c r="B3" s="121"/>
      <c r="C3" s="121"/>
      <c r="E3" s="121"/>
    </row>
    <row r="4" spans="1:13" ht="13.5" customHeight="1" thickBot="1" x14ac:dyDescent="0.25">
      <c r="A4" s="122"/>
      <c r="B4" s="121"/>
      <c r="C4" s="262"/>
      <c r="D4" s="262"/>
      <c r="E4" s="121"/>
    </row>
    <row r="5" spans="1:13" ht="12.75" customHeight="1" x14ac:dyDescent="0.2">
      <c r="A5" s="263" t="s">
        <v>0</v>
      </c>
      <c r="B5" s="265" t="s">
        <v>9</v>
      </c>
      <c r="C5" s="124" t="s">
        <v>10</v>
      </c>
      <c r="D5" s="124" t="s">
        <v>10</v>
      </c>
      <c r="E5" s="265" t="s">
        <v>1</v>
      </c>
      <c r="F5" s="256" t="s">
        <v>7</v>
      </c>
      <c r="G5" s="256" t="s">
        <v>8</v>
      </c>
      <c r="H5" s="256" t="s">
        <v>2</v>
      </c>
      <c r="I5" s="256" t="s">
        <v>3</v>
      </c>
      <c r="J5" s="256" t="s">
        <v>4</v>
      </c>
      <c r="K5" s="256" t="s">
        <v>5</v>
      </c>
    </row>
    <row r="6" spans="1:13" ht="23.25" customHeight="1" thickBot="1" x14ac:dyDescent="0.25">
      <c r="A6" s="264"/>
      <c r="B6" s="266"/>
      <c r="C6" s="125" t="s">
        <v>11</v>
      </c>
      <c r="D6" s="125" t="s">
        <v>12</v>
      </c>
      <c r="E6" s="266" t="s">
        <v>6</v>
      </c>
      <c r="F6" s="257" t="s">
        <v>6</v>
      </c>
      <c r="G6" s="257" t="s">
        <v>6</v>
      </c>
      <c r="H6" s="257"/>
      <c r="I6" s="257"/>
      <c r="J6" s="257"/>
      <c r="K6" s="257" t="s">
        <v>6</v>
      </c>
    </row>
    <row r="7" spans="1:13" x14ac:dyDescent="0.2">
      <c r="A7" s="1" t="s">
        <v>15</v>
      </c>
      <c r="B7" s="126">
        <v>3147754.56</v>
      </c>
      <c r="C7" s="126">
        <v>330183.46999999997</v>
      </c>
      <c r="D7" s="126">
        <v>205004.67</v>
      </c>
      <c r="E7" s="126"/>
      <c r="F7" s="126">
        <v>5361587.83</v>
      </c>
      <c r="G7" s="126">
        <v>8365.56</v>
      </c>
      <c r="H7" s="127"/>
      <c r="I7" s="127"/>
      <c r="J7" s="127"/>
      <c r="K7" s="128">
        <v>9052896.0899999999</v>
      </c>
      <c r="L7" s="123"/>
      <c r="M7" s="123"/>
    </row>
    <row r="8" spans="1:13" x14ac:dyDescent="0.2">
      <c r="A8" s="2" t="s">
        <v>16</v>
      </c>
      <c r="B8" s="126">
        <v>2975221.38</v>
      </c>
      <c r="C8" s="126">
        <v>312085.62</v>
      </c>
      <c r="D8" s="126">
        <v>193768.05</v>
      </c>
      <c r="E8" s="126"/>
      <c r="F8" s="126">
        <v>4822084.6500000004</v>
      </c>
      <c r="G8" s="126">
        <v>7523.79</v>
      </c>
      <c r="H8" s="127"/>
      <c r="I8" s="127"/>
      <c r="J8" s="127"/>
      <c r="K8" s="128">
        <v>8310683.4900000002</v>
      </c>
      <c r="L8" s="123"/>
      <c r="M8" s="123"/>
    </row>
    <row r="9" spans="1:13" x14ac:dyDescent="0.2">
      <c r="A9" s="2" t="s">
        <v>17</v>
      </c>
      <c r="B9" s="126"/>
      <c r="C9" s="126"/>
      <c r="E9" s="126"/>
      <c r="F9" s="126">
        <v>1873739.41</v>
      </c>
      <c r="G9" s="126">
        <v>2923.55</v>
      </c>
      <c r="H9" s="127"/>
      <c r="I9" s="127"/>
      <c r="J9" s="127"/>
      <c r="K9" s="128">
        <v>1876662.96</v>
      </c>
      <c r="L9" s="123"/>
      <c r="M9" s="123"/>
    </row>
    <row r="10" spans="1:13" x14ac:dyDescent="0.2">
      <c r="A10" s="2" t="s">
        <v>18</v>
      </c>
      <c r="B10" s="126"/>
      <c r="C10" s="126"/>
      <c r="D10" s="126"/>
      <c r="E10" s="126"/>
      <c r="F10" s="126">
        <v>1982872.19</v>
      </c>
      <c r="G10" s="126">
        <v>3093.83</v>
      </c>
      <c r="H10" s="127"/>
      <c r="I10" s="127"/>
      <c r="J10" s="127"/>
      <c r="K10" s="128">
        <v>1985966.02</v>
      </c>
      <c r="L10" s="123"/>
      <c r="M10" s="123"/>
    </row>
    <row r="11" spans="1:13" x14ac:dyDescent="0.2">
      <c r="A11" s="2" t="s">
        <v>19</v>
      </c>
      <c r="B11" s="126"/>
      <c r="C11" s="126"/>
      <c r="D11" s="126"/>
      <c r="E11" s="126"/>
      <c r="F11" s="126">
        <v>1921264.97</v>
      </c>
      <c r="G11" s="126">
        <v>2997.71</v>
      </c>
      <c r="H11" s="127"/>
      <c r="I11" s="127"/>
      <c r="J11" s="127"/>
      <c r="K11" s="128">
        <v>1924262.68</v>
      </c>
      <c r="L11" s="123"/>
      <c r="M11" s="123"/>
    </row>
    <row r="12" spans="1:13" x14ac:dyDescent="0.2">
      <c r="A12" s="2" t="s">
        <v>20</v>
      </c>
      <c r="B12" s="126"/>
      <c r="C12" s="126"/>
      <c r="D12" s="126"/>
      <c r="E12" s="126"/>
      <c r="F12" s="126">
        <v>1797170.44</v>
      </c>
      <c r="G12" s="126">
        <v>2804.08</v>
      </c>
      <c r="H12" s="127"/>
      <c r="I12" s="127"/>
      <c r="J12" s="127"/>
      <c r="K12" s="128">
        <v>1799974.52</v>
      </c>
      <c r="L12" s="123"/>
      <c r="M12" s="123"/>
    </row>
    <row r="13" spans="1:13" x14ac:dyDescent="0.2">
      <c r="A13" s="2" t="s">
        <v>21</v>
      </c>
      <c r="B13" s="126"/>
      <c r="C13" s="126"/>
      <c r="D13" s="126"/>
      <c r="E13" s="126"/>
      <c r="F13" s="126">
        <v>2171214.2400000002</v>
      </c>
      <c r="G13" s="126">
        <v>3387.7</v>
      </c>
      <c r="H13" s="127"/>
      <c r="I13" s="127"/>
      <c r="J13" s="127"/>
      <c r="K13" s="128">
        <v>2174601.94</v>
      </c>
      <c r="L13" s="123"/>
      <c r="M13" s="123"/>
    </row>
    <row r="14" spans="1:13" x14ac:dyDescent="0.2">
      <c r="A14" s="2" t="s">
        <v>22</v>
      </c>
      <c r="B14" s="126"/>
      <c r="C14" s="126"/>
      <c r="D14" s="126"/>
      <c r="E14" s="126"/>
      <c r="F14" s="126">
        <v>1767246.94</v>
      </c>
      <c r="G14" s="126">
        <v>2757.4</v>
      </c>
      <c r="H14" s="127"/>
      <c r="I14" s="127"/>
      <c r="J14" s="127"/>
      <c r="K14" s="128">
        <v>1770004.34</v>
      </c>
      <c r="L14" s="123"/>
      <c r="M14" s="123"/>
    </row>
    <row r="15" spans="1:13" x14ac:dyDescent="0.2">
      <c r="A15" s="2" t="s">
        <v>23</v>
      </c>
      <c r="B15" s="126"/>
      <c r="C15" s="126"/>
      <c r="D15" s="126"/>
      <c r="E15" s="126"/>
      <c r="F15" s="126">
        <v>2060321.26</v>
      </c>
      <c r="G15" s="126">
        <v>3214.67</v>
      </c>
      <c r="H15" s="127"/>
      <c r="I15" s="127"/>
      <c r="J15" s="127"/>
      <c r="K15" s="128">
        <v>2063535.93</v>
      </c>
      <c r="L15" s="123"/>
      <c r="M15" s="123"/>
    </row>
    <row r="16" spans="1:13" x14ac:dyDescent="0.2">
      <c r="A16" s="2" t="s">
        <v>24</v>
      </c>
      <c r="B16" s="126"/>
      <c r="C16" s="126"/>
      <c r="D16" s="126"/>
      <c r="E16" s="126"/>
      <c r="F16" s="126">
        <v>3255501.21</v>
      </c>
      <c r="G16" s="126">
        <v>5079.49</v>
      </c>
      <c r="H16" s="127"/>
      <c r="I16" s="127"/>
      <c r="J16" s="127"/>
      <c r="K16" s="128">
        <v>3260580.7</v>
      </c>
      <c r="L16" s="123"/>
      <c r="M16" s="123"/>
    </row>
    <row r="17" spans="1:13" x14ac:dyDescent="0.2">
      <c r="A17" s="2" t="s">
        <v>25</v>
      </c>
      <c r="B17" s="126"/>
      <c r="C17" s="126"/>
      <c r="D17" s="126"/>
      <c r="E17" s="126"/>
      <c r="F17" s="126">
        <v>1940627.24</v>
      </c>
      <c r="G17" s="126">
        <v>3027.92</v>
      </c>
      <c r="H17" s="127"/>
      <c r="I17" s="127"/>
      <c r="J17" s="127"/>
      <c r="K17" s="128">
        <v>1943655.16</v>
      </c>
      <c r="L17" s="123"/>
      <c r="M17" s="123"/>
    </row>
    <row r="18" spans="1:13" x14ac:dyDescent="0.2">
      <c r="A18" s="2" t="s">
        <v>26</v>
      </c>
      <c r="B18" s="126"/>
      <c r="C18" s="126"/>
      <c r="D18" s="126"/>
      <c r="E18" s="126"/>
      <c r="F18" s="126">
        <v>1919504.77</v>
      </c>
      <c r="G18" s="126">
        <v>2994.96</v>
      </c>
      <c r="H18" s="127"/>
      <c r="I18" s="127"/>
      <c r="J18" s="127"/>
      <c r="K18" s="128">
        <v>1922499.73</v>
      </c>
      <c r="L18" s="123"/>
      <c r="M18" s="123"/>
    </row>
    <row r="19" spans="1:13" x14ac:dyDescent="0.2">
      <c r="A19" s="2" t="s">
        <v>27</v>
      </c>
      <c r="B19" s="126"/>
      <c r="C19" s="126"/>
      <c r="D19" s="126"/>
      <c r="E19" s="126"/>
      <c r="F19" s="126">
        <v>2076163.11</v>
      </c>
      <c r="G19" s="126">
        <v>3239.39</v>
      </c>
      <c r="H19" s="127"/>
      <c r="I19" s="127"/>
      <c r="J19" s="127"/>
      <c r="K19" s="128">
        <v>2079402.5</v>
      </c>
      <c r="L19" s="123"/>
      <c r="M19" s="123"/>
    </row>
    <row r="20" spans="1:13" x14ac:dyDescent="0.2">
      <c r="A20" s="2" t="s">
        <v>28</v>
      </c>
      <c r="B20" s="126"/>
      <c r="C20" s="126"/>
      <c r="D20" s="126"/>
      <c r="E20" s="126"/>
      <c r="F20" s="126">
        <v>2913141.12</v>
      </c>
      <c r="G20" s="126">
        <v>4545.3100000000004</v>
      </c>
      <c r="H20" s="128"/>
      <c r="I20" s="128"/>
      <c r="J20" s="128"/>
      <c r="K20" s="128">
        <v>2917686.43</v>
      </c>
      <c r="L20" s="123"/>
      <c r="M20" s="123"/>
    </row>
    <row r="21" spans="1:13" x14ac:dyDescent="0.2">
      <c r="A21" s="2" t="s">
        <v>29</v>
      </c>
      <c r="B21" s="126"/>
      <c r="C21" s="126"/>
      <c r="D21" s="126"/>
      <c r="E21" s="126"/>
      <c r="F21" s="126">
        <v>2657911.23</v>
      </c>
      <c r="G21" s="126">
        <v>4147.08</v>
      </c>
      <c r="H21" s="128"/>
      <c r="I21" s="128"/>
      <c r="J21" s="128"/>
      <c r="K21" s="128">
        <v>2662058.31</v>
      </c>
      <c r="L21" s="123"/>
      <c r="M21" s="123"/>
    </row>
    <row r="22" spans="1:13" x14ac:dyDescent="0.2">
      <c r="A22" s="2" t="s">
        <v>30</v>
      </c>
      <c r="B22" s="126"/>
      <c r="C22" s="126"/>
      <c r="D22" s="126"/>
      <c r="E22" s="126"/>
      <c r="F22" s="126">
        <v>2029517.65</v>
      </c>
      <c r="G22" s="126">
        <v>3166.61</v>
      </c>
      <c r="H22" s="128"/>
      <c r="I22" s="128"/>
      <c r="J22" s="128"/>
      <c r="K22" s="128">
        <v>2032684.26</v>
      </c>
      <c r="L22" s="123"/>
      <c r="M22" s="123"/>
    </row>
    <row r="23" spans="1:13" x14ac:dyDescent="0.2">
      <c r="A23" s="2" t="s">
        <v>31</v>
      </c>
      <c r="B23" s="126"/>
      <c r="C23" s="126"/>
      <c r="D23" s="126"/>
      <c r="E23" s="126"/>
      <c r="F23" s="126">
        <v>1893981.78</v>
      </c>
      <c r="G23" s="126">
        <v>2955.14</v>
      </c>
      <c r="H23" s="128"/>
      <c r="I23" s="128"/>
      <c r="J23" s="128"/>
      <c r="K23" s="128">
        <v>1896936.92</v>
      </c>
      <c r="L23" s="123"/>
      <c r="M23" s="123"/>
    </row>
    <row r="24" spans="1:13" x14ac:dyDescent="0.2">
      <c r="A24" s="2" t="s">
        <v>32</v>
      </c>
      <c r="B24" s="126"/>
      <c r="C24" s="126"/>
      <c r="D24" s="126"/>
      <c r="E24" s="126"/>
      <c r="F24" s="126">
        <v>2622707.11</v>
      </c>
      <c r="G24" s="126">
        <v>4092.15</v>
      </c>
      <c r="H24" s="128"/>
      <c r="I24" s="128"/>
      <c r="J24" s="128"/>
      <c r="K24" s="128">
        <v>2626799.2599999998</v>
      </c>
      <c r="L24" s="123"/>
      <c r="M24" s="123"/>
    </row>
    <row r="25" spans="1:13" x14ac:dyDescent="0.2">
      <c r="A25" s="2" t="s">
        <v>33</v>
      </c>
      <c r="B25" s="126"/>
      <c r="C25" s="126"/>
      <c r="D25" s="126"/>
      <c r="E25" s="126"/>
      <c r="F25" s="126">
        <v>1987272.7</v>
      </c>
      <c r="G25" s="126">
        <v>3100.7</v>
      </c>
      <c r="H25" s="128"/>
      <c r="I25" s="128"/>
      <c r="J25" s="128"/>
      <c r="K25" s="128">
        <v>1990373.4</v>
      </c>
      <c r="L25" s="123"/>
      <c r="M25" s="123"/>
    </row>
    <row r="26" spans="1:13" x14ac:dyDescent="0.2">
      <c r="A26" s="2" t="s">
        <v>34</v>
      </c>
      <c r="B26" s="126"/>
      <c r="C26" s="126"/>
      <c r="D26" s="126"/>
      <c r="E26" s="126"/>
      <c r="F26" s="126">
        <v>2485411.0299999998</v>
      </c>
      <c r="G26" s="126">
        <v>3877.93</v>
      </c>
      <c r="H26" s="128"/>
      <c r="I26" s="128"/>
      <c r="J26" s="128"/>
      <c r="K26" s="128">
        <v>2489288.96</v>
      </c>
      <c r="L26" s="123"/>
      <c r="M26" s="123"/>
    </row>
    <row r="27" spans="1:13" x14ac:dyDescent="0.2">
      <c r="A27" s="2" t="s">
        <v>35</v>
      </c>
      <c r="B27" s="126"/>
      <c r="C27" s="126"/>
      <c r="D27" s="126"/>
      <c r="E27" s="126"/>
      <c r="F27" s="126">
        <v>2040958.99</v>
      </c>
      <c r="G27" s="126">
        <v>3184.46</v>
      </c>
      <c r="H27" s="128"/>
      <c r="I27" s="128"/>
      <c r="J27" s="128"/>
      <c r="K27" s="128">
        <v>2044143.45</v>
      </c>
      <c r="L27" s="123"/>
      <c r="M27" s="123"/>
    </row>
    <row r="28" spans="1:13" x14ac:dyDescent="0.2">
      <c r="A28" s="2" t="s">
        <v>36</v>
      </c>
      <c r="B28" s="126"/>
      <c r="C28" s="126"/>
      <c r="D28" s="126"/>
      <c r="E28" s="126"/>
      <c r="F28" s="126">
        <v>2608625.46</v>
      </c>
      <c r="G28" s="126">
        <v>4070.18</v>
      </c>
      <c r="H28" s="128"/>
      <c r="I28" s="128"/>
      <c r="J28" s="128"/>
      <c r="K28" s="128">
        <v>2612695.64</v>
      </c>
      <c r="L28" s="123"/>
      <c r="M28" s="123"/>
    </row>
    <row r="29" spans="1:13" x14ac:dyDescent="0.2">
      <c r="A29" s="2" t="s">
        <v>37</v>
      </c>
      <c r="B29" s="126">
        <v>3451834.52</v>
      </c>
      <c r="C29" s="126">
        <v>362079.92</v>
      </c>
      <c r="D29" s="126">
        <v>224808.56</v>
      </c>
      <c r="E29" s="126"/>
      <c r="F29" s="126">
        <v>5486562.46</v>
      </c>
      <c r="G29" s="126">
        <v>8560.56</v>
      </c>
      <c r="H29" s="128"/>
      <c r="I29" s="128"/>
      <c r="J29" s="128"/>
      <c r="K29" s="128">
        <v>9533846.0199999996</v>
      </c>
      <c r="L29" s="123"/>
      <c r="M29" s="123"/>
    </row>
    <row r="30" spans="1:13" x14ac:dyDescent="0.2">
      <c r="A30" s="2" t="s">
        <v>38</v>
      </c>
      <c r="B30" s="126">
        <v>4371100.6399999997</v>
      </c>
      <c r="C30" s="126">
        <v>458506.27</v>
      </c>
      <c r="D30" s="126">
        <v>284677.86</v>
      </c>
      <c r="E30" s="126"/>
      <c r="F30" s="126">
        <v>8191119.1600000001</v>
      </c>
      <c r="G30" s="126">
        <v>12780.42</v>
      </c>
      <c r="H30" s="128"/>
      <c r="I30" s="128"/>
      <c r="J30" s="128"/>
      <c r="K30" s="128">
        <v>13318184.35</v>
      </c>
      <c r="L30" s="123"/>
      <c r="M30" s="123"/>
    </row>
    <row r="31" spans="1:13" x14ac:dyDescent="0.2">
      <c r="A31" s="2" t="s">
        <v>39</v>
      </c>
      <c r="B31" s="126">
        <v>118803923.44</v>
      </c>
      <c r="C31" s="126">
        <v>12461928.460000001</v>
      </c>
      <c r="D31" s="126">
        <v>7737375.4000000004</v>
      </c>
      <c r="E31" s="126"/>
      <c r="F31" s="126">
        <v>352041223</v>
      </c>
      <c r="G31" s="126">
        <v>549281.97</v>
      </c>
      <c r="H31" s="128"/>
      <c r="I31" s="128"/>
      <c r="J31" s="128"/>
      <c r="K31" s="128">
        <v>491593732.26999998</v>
      </c>
      <c r="L31" s="123"/>
      <c r="M31" s="123"/>
    </row>
    <row r="32" spans="1:13" x14ac:dyDescent="0.2">
      <c r="A32" s="2" t="s">
        <v>40</v>
      </c>
      <c r="B32" s="126">
        <v>3716489.48</v>
      </c>
      <c r="C32" s="126">
        <v>389840.88</v>
      </c>
      <c r="D32" s="126">
        <v>242044.82</v>
      </c>
      <c r="E32" s="126"/>
      <c r="F32" s="126">
        <v>5429355.7599999998</v>
      </c>
      <c r="G32" s="126">
        <v>8471.2999999999993</v>
      </c>
      <c r="H32" s="128"/>
      <c r="I32" s="128"/>
      <c r="J32" s="128"/>
      <c r="K32" s="128">
        <v>9786202.2400000002</v>
      </c>
      <c r="L32" s="123"/>
      <c r="M32" s="123"/>
    </row>
    <row r="33" spans="1:13" x14ac:dyDescent="0.2">
      <c r="A33" s="2" t="s">
        <v>41</v>
      </c>
      <c r="B33" s="126">
        <v>5955517.2699999996</v>
      </c>
      <c r="C33" s="126">
        <v>624703.53</v>
      </c>
      <c r="D33" s="126">
        <v>387866.59</v>
      </c>
      <c r="E33" s="126"/>
      <c r="F33" s="126">
        <v>10794464</v>
      </c>
      <c r="G33" s="126">
        <v>16842.36</v>
      </c>
      <c r="H33" s="128"/>
      <c r="I33" s="128"/>
      <c r="J33" s="128"/>
      <c r="K33" s="128">
        <v>17779393.75</v>
      </c>
      <c r="L33" s="123"/>
      <c r="M33" s="123"/>
    </row>
    <row r="34" spans="1:13" x14ac:dyDescent="0.2">
      <c r="A34" s="2" t="s">
        <v>42</v>
      </c>
      <c r="B34" s="126">
        <v>4348460.54</v>
      </c>
      <c r="C34" s="126">
        <v>456131.44</v>
      </c>
      <c r="D34" s="126">
        <v>283203.37</v>
      </c>
      <c r="E34" s="126"/>
      <c r="F34" s="126">
        <v>11410536.140000001</v>
      </c>
      <c r="G34" s="126">
        <v>17803.599999999999</v>
      </c>
      <c r="H34" s="128"/>
      <c r="I34" s="128"/>
      <c r="J34" s="128"/>
      <c r="K34" s="128">
        <v>16516135.09</v>
      </c>
      <c r="L34" s="123"/>
      <c r="M34" s="123"/>
    </row>
    <row r="35" spans="1:13" x14ac:dyDescent="0.2">
      <c r="A35" s="2" t="s">
        <v>43</v>
      </c>
      <c r="B35" s="126">
        <v>6166694.7599999998</v>
      </c>
      <c r="C35" s="126">
        <v>646854.97</v>
      </c>
      <c r="D35" s="126">
        <v>401620</v>
      </c>
      <c r="E35" s="126"/>
      <c r="F35" s="126">
        <v>12737731.550000001</v>
      </c>
      <c r="G35" s="126">
        <v>19874.39</v>
      </c>
      <c r="H35" s="128"/>
      <c r="I35" s="128"/>
      <c r="J35" s="128"/>
      <c r="K35" s="128">
        <v>19972775.670000002</v>
      </c>
      <c r="L35" s="123"/>
      <c r="M35" s="123"/>
    </row>
    <row r="36" spans="1:13" x14ac:dyDescent="0.2">
      <c r="A36" s="2" t="s">
        <v>44</v>
      </c>
      <c r="B36" s="126">
        <v>3657937.5</v>
      </c>
      <c r="C36" s="126">
        <v>383699.07</v>
      </c>
      <c r="D36" s="126">
        <v>238231.49</v>
      </c>
      <c r="E36" s="126"/>
      <c r="F36" s="126">
        <v>7258209.9199999999</v>
      </c>
      <c r="G36" s="126">
        <v>11324.82</v>
      </c>
      <c r="H36" s="128"/>
      <c r="I36" s="128"/>
      <c r="J36" s="128"/>
      <c r="K36" s="128">
        <v>11549402.800000001</v>
      </c>
      <c r="L36" s="123"/>
      <c r="M36" s="123"/>
    </row>
    <row r="37" spans="1:13" x14ac:dyDescent="0.2">
      <c r="A37" s="2" t="s">
        <v>45</v>
      </c>
      <c r="B37" s="126">
        <v>23443042.600000001</v>
      </c>
      <c r="C37" s="126">
        <v>2459056.16</v>
      </c>
      <c r="D37" s="126">
        <v>1526781.4</v>
      </c>
      <c r="E37" s="126"/>
      <c r="F37" s="126">
        <v>37890196.829999998</v>
      </c>
      <c r="G37" s="126">
        <v>59119.22</v>
      </c>
      <c r="H37" s="127"/>
      <c r="I37" s="127"/>
      <c r="J37" s="127"/>
      <c r="K37" s="128">
        <v>65378196.210000001</v>
      </c>
      <c r="L37" s="123"/>
      <c r="M37" s="123"/>
    </row>
    <row r="38" spans="1:13" x14ac:dyDescent="0.2">
      <c r="A38" s="2" t="s">
        <v>46</v>
      </c>
      <c r="B38" s="126">
        <v>7658208.9100000001</v>
      </c>
      <c r="C38" s="126">
        <v>803307.24</v>
      </c>
      <c r="D38" s="126">
        <v>498758.25</v>
      </c>
      <c r="E38" s="126"/>
      <c r="F38" s="126">
        <v>14460093.23</v>
      </c>
      <c r="G38" s="126">
        <v>22561.759999999998</v>
      </c>
      <c r="H38" s="127"/>
      <c r="I38" s="127"/>
      <c r="J38" s="127"/>
      <c r="K38" s="128">
        <v>23442929.390000001</v>
      </c>
      <c r="L38" s="123"/>
      <c r="M38" s="123"/>
    </row>
    <row r="39" spans="1:13" x14ac:dyDescent="0.2">
      <c r="A39" s="2" t="s">
        <v>47</v>
      </c>
      <c r="B39" s="126">
        <v>4718118.72</v>
      </c>
      <c r="C39" s="126">
        <v>494906.7</v>
      </c>
      <c r="D39" s="126">
        <v>307278.2</v>
      </c>
      <c r="E39" s="126"/>
      <c r="F39" s="126">
        <v>7907725.9699999997</v>
      </c>
      <c r="G39" s="129">
        <v>12338.25</v>
      </c>
      <c r="H39" s="127"/>
      <c r="I39" s="127"/>
      <c r="J39" s="127"/>
      <c r="K39" s="128">
        <v>13440367.84</v>
      </c>
      <c r="L39" s="123"/>
      <c r="M39" s="123"/>
    </row>
    <row r="40" spans="1:13" x14ac:dyDescent="0.2">
      <c r="A40" s="2" t="s">
        <v>48</v>
      </c>
      <c r="B40" s="126">
        <v>3331217.44</v>
      </c>
      <c r="C40" s="126">
        <v>349427.8</v>
      </c>
      <c r="D40" s="126">
        <v>216953.1</v>
      </c>
      <c r="E40" s="126"/>
      <c r="F40" s="126">
        <v>9025456.8499999996</v>
      </c>
      <c r="G40" s="130">
        <v>14082.22</v>
      </c>
      <c r="H40" s="127"/>
      <c r="I40" s="127"/>
      <c r="J40" s="127"/>
      <c r="K40" s="128">
        <v>12937137.41</v>
      </c>
      <c r="L40" s="123"/>
      <c r="M40" s="123"/>
    </row>
    <row r="41" spans="1:13" x14ac:dyDescent="0.2">
      <c r="A41" s="2" t="s">
        <v>49</v>
      </c>
      <c r="B41" s="126">
        <v>4303180.34</v>
      </c>
      <c r="C41" s="126">
        <v>451381.77</v>
      </c>
      <c r="D41" s="126">
        <v>280254.39</v>
      </c>
      <c r="E41" s="126"/>
      <c r="F41" s="126">
        <v>5358947.5199999996</v>
      </c>
      <c r="G41" s="126">
        <v>8361.44</v>
      </c>
      <c r="H41" s="127"/>
      <c r="I41" s="127"/>
      <c r="J41" s="127"/>
      <c r="K41" s="128">
        <v>10402125.460000001</v>
      </c>
      <c r="L41" s="123"/>
      <c r="M41" s="123"/>
    </row>
    <row r="42" spans="1:13" x14ac:dyDescent="0.2">
      <c r="A42" s="2" t="s">
        <v>50</v>
      </c>
      <c r="B42" s="126">
        <v>6130392.5300000003</v>
      </c>
      <c r="C42" s="126">
        <v>643047.06000000006</v>
      </c>
      <c r="D42" s="126">
        <v>399255.74</v>
      </c>
      <c r="E42" s="126"/>
      <c r="F42" s="126">
        <v>24709773.440000001</v>
      </c>
      <c r="G42" s="126">
        <v>38554.1</v>
      </c>
      <c r="H42" s="127"/>
      <c r="I42" s="127"/>
      <c r="J42" s="127"/>
      <c r="K42" s="128">
        <v>31921022.870000001</v>
      </c>
      <c r="L42" s="123"/>
      <c r="M42" s="123"/>
    </row>
    <row r="43" spans="1:13" x14ac:dyDescent="0.2">
      <c r="A43" s="2" t="s">
        <v>51</v>
      </c>
      <c r="B43" s="126">
        <v>3437391.7</v>
      </c>
      <c r="C43" s="126">
        <v>360564.94</v>
      </c>
      <c r="D43" s="126">
        <v>223867.94</v>
      </c>
      <c r="E43" s="126"/>
      <c r="F43" s="126">
        <v>11594477.68</v>
      </c>
      <c r="G43" s="126">
        <v>18090.599999999999</v>
      </c>
      <c r="H43" s="127"/>
      <c r="I43" s="127"/>
      <c r="J43" s="127"/>
      <c r="K43" s="128">
        <v>15634392.859999999</v>
      </c>
      <c r="L43" s="123"/>
      <c r="M43" s="123"/>
    </row>
    <row r="44" spans="1:13" x14ac:dyDescent="0.2">
      <c r="A44" s="2" t="s">
        <v>52</v>
      </c>
      <c r="B44" s="126">
        <v>49917516.490000002</v>
      </c>
      <c r="C44" s="126">
        <v>5236094.07</v>
      </c>
      <c r="D44" s="126">
        <v>3250991.65</v>
      </c>
      <c r="E44" s="126"/>
      <c r="F44" s="126">
        <v>90031022.379999995</v>
      </c>
      <c r="G44" s="126">
        <v>140473.37</v>
      </c>
      <c r="H44" s="127"/>
      <c r="I44" s="127"/>
      <c r="J44" s="127"/>
      <c r="K44" s="128">
        <v>148576097.96000001</v>
      </c>
      <c r="L44" s="123"/>
      <c r="M44" s="123"/>
    </row>
    <row r="45" spans="1:13" x14ac:dyDescent="0.2">
      <c r="A45" s="2" t="s">
        <v>53</v>
      </c>
      <c r="B45" s="126">
        <v>7895539.6200000001</v>
      </c>
      <c r="C45" s="126">
        <v>828202.02</v>
      </c>
      <c r="D45" s="126">
        <v>514214.95</v>
      </c>
      <c r="E45" s="126"/>
      <c r="F45" s="126">
        <v>19055991.399999999</v>
      </c>
      <c r="G45" s="126">
        <v>29732.63</v>
      </c>
      <c r="H45" s="127"/>
      <c r="I45" s="127"/>
      <c r="J45" s="127"/>
      <c r="K45" s="128">
        <v>28323680.620000001</v>
      </c>
      <c r="L45" s="123"/>
      <c r="M45" s="123"/>
    </row>
    <row r="46" spans="1:13" x14ac:dyDescent="0.2">
      <c r="A46" s="2" t="s">
        <v>54</v>
      </c>
      <c r="B46" s="126">
        <v>20973710.34</v>
      </c>
      <c r="C46" s="126">
        <v>2200035.7400000002</v>
      </c>
      <c r="D46" s="126">
        <v>1365960.53</v>
      </c>
      <c r="E46" s="126"/>
      <c r="F46" s="126">
        <v>38778220.82</v>
      </c>
      <c r="G46" s="126">
        <v>60504.78</v>
      </c>
      <c r="H46" s="127"/>
      <c r="I46" s="127"/>
      <c r="J46" s="127"/>
      <c r="K46" s="128">
        <v>63378432.210000001</v>
      </c>
      <c r="L46" s="123"/>
      <c r="M46" s="123"/>
    </row>
    <row r="47" spans="1:13" x14ac:dyDescent="0.2">
      <c r="A47" s="2" t="s">
        <v>55</v>
      </c>
      <c r="B47" s="126">
        <v>4825464.0199999996</v>
      </c>
      <c r="C47" s="126">
        <v>506166.68</v>
      </c>
      <c r="D47" s="126">
        <v>314269.31</v>
      </c>
      <c r="E47" s="126"/>
      <c r="F47" s="126">
        <v>8974410.8800000008</v>
      </c>
      <c r="G47" s="126">
        <v>14002.57</v>
      </c>
      <c r="H47" s="127"/>
      <c r="I47" s="127"/>
      <c r="J47" s="127"/>
      <c r="K47" s="128">
        <v>14634313.460000001</v>
      </c>
      <c r="L47" s="123"/>
      <c r="M47" s="123"/>
    </row>
    <row r="48" spans="1:13" x14ac:dyDescent="0.2">
      <c r="A48" s="2" t="s">
        <v>56</v>
      </c>
      <c r="B48" s="126">
        <v>3759427.6</v>
      </c>
      <c r="C48" s="126">
        <v>394344.87</v>
      </c>
      <c r="D48" s="126">
        <v>244841.26</v>
      </c>
      <c r="E48" s="126"/>
      <c r="F48" s="126">
        <v>4731434.04</v>
      </c>
      <c r="G48" s="126">
        <v>7382.35</v>
      </c>
      <c r="H48" s="127"/>
      <c r="I48" s="127"/>
      <c r="J48" s="127"/>
      <c r="K48" s="128">
        <v>9137430.1199999992</v>
      </c>
      <c r="L48" s="123"/>
      <c r="M48" s="123"/>
    </row>
    <row r="49" spans="1:13" x14ac:dyDescent="0.2">
      <c r="A49" s="2" t="s">
        <v>57</v>
      </c>
      <c r="B49" s="126">
        <v>4385153.1100000003</v>
      </c>
      <c r="C49" s="126">
        <v>459980.3</v>
      </c>
      <c r="D49" s="126">
        <v>285593.06</v>
      </c>
      <c r="E49" s="126"/>
      <c r="F49" s="126">
        <v>5611537.0899999999</v>
      </c>
      <c r="G49" s="126">
        <v>8755.5499999999993</v>
      </c>
      <c r="H49" s="127"/>
      <c r="I49" s="127"/>
      <c r="J49" s="127"/>
      <c r="K49" s="128">
        <v>10751019.109999999</v>
      </c>
      <c r="L49" s="123"/>
      <c r="M49" s="123"/>
    </row>
    <row r="50" spans="1:13" x14ac:dyDescent="0.2">
      <c r="A50" s="2" t="s">
        <v>58</v>
      </c>
      <c r="B50" s="126">
        <v>11024167.189999999</v>
      </c>
      <c r="C50" s="126">
        <v>1156379.17</v>
      </c>
      <c r="D50" s="126">
        <v>717973.93</v>
      </c>
      <c r="E50" s="126"/>
      <c r="F50" s="126">
        <v>19691425.809999999</v>
      </c>
      <c r="G50" s="126">
        <v>30724.09</v>
      </c>
      <c r="H50" s="127"/>
      <c r="I50" s="127"/>
      <c r="J50" s="127"/>
      <c r="K50" s="128">
        <v>32620670.190000001</v>
      </c>
      <c r="L50" s="123"/>
      <c r="M50" s="123"/>
    </row>
    <row r="51" spans="1:13" x14ac:dyDescent="0.2">
      <c r="A51" s="2" t="s">
        <v>59</v>
      </c>
      <c r="B51" s="126">
        <v>3880825.37</v>
      </c>
      <c r="C51" s="126">
        <v>407078.88</v>
      </c>
      <c r="D51" s="126">
        <v>252747.57</v>
      </c>
      <c r="E51" s="126"/>
      <c r="F51" s="126">
        <v>4612620.12</v>
      </c>
      <c r="G51" s="126">
        <v>7196.97</v>
      </c>
      <c r="H51" s="127"/>
      <c r="I51" s="127"/>
      <c r="J51" s="127"/>
      <c r="K51" s="128">
        <v>9160468.9100000001</v>
      </c>
      <c r="L51" s="123"/>
      <c r="M51" s="123"/>
    </row>
    <row r="52" spans="1:13" x14ac:dyDescent="0.2">
      <c r="A52" s="2" t="s">
        <v>60</v>
      </c>
      <c r="B52" s="126">
        <v>66860118.030000001</v>
      </c>
      <c r="C52" s="126">
        <v>7013286.9699999997</v>
      </c>
      <c r="D52" s="126">
        <v>4354417.0599999996</v>
      </c>
      <c r="E52" s="126"/>
      <c r="F52" s="126">
        <v>93290924.099999994</v>
      </c>
      <c r="G52" s="126">
        <v>145559.72</v>
      </c>
      <c r="H52" s="127"/>
      <c r="I52" s="127"/>
      <c r="J52" s="127"/>
      <c r="K52" s="128">
        <v>171664305.88</v>
      </c>
      <c r="L52" s="123"/>
      <c r="M52" s="123"/>
    </row>
    <row r="53" spans="1:13" ht="13.5" thickBot="1" x14ac:dyDescent="0.25">
      <c r="A53" s="4" t="s">
        <v>61</v>
      </c>
      <c r="B53" s="126">
        <v>7208139.3499999996</v>
      </c>
      <c r="C53" s="126">
        <v>756097.23</v>
      </c>
      <c r="D53" s="126">
        <v>469446.45</v>
      </c>
      <c r="E53" s="126"/>
      <c r="F53" s="126">
        <v>16840772</v>
      </c>
      <c r="G53" s="126">
        <v>26276.28</v>
      </c>
      <c r="H53" s="127"/>
      <c r="I53" s="127"/>
      <c r="J53" s="127"/>
      <c r="K53" s="128">
        <v>25300731.309999999</v>
      </c>
      <c r="L53" s="123"/>
      <c r="M53" s="123"/>
    </row>
    <row r="54" spans="1:13" s="132" customFormat="1" ht="13.5" thickBot="1" x14ac:dyDescent="0.25">
      <c r="A54" s="5" t="s">
        <v>13</v>
      </c>
      <c r="B54" s="131">
        <v>390346547.44999999</v>
      </c>
      <c r="C54" s="131">
        <v>40945371.229999997</v>
      </c>
      <c r="D54" s="131">
        <v>25422205.600000001</v>
      </c>
      <c r="E54" s="131">
        <v>0</v>
      </c>
      <c r="F54" s="131">
        <v>880103057.48000002</v>
      </c>
      <c r="G54" s="131">
        <v>1373204.93</v>
      </c>
      <c r="H54" s="131">
        <v>0</v>
      </c>
      <c r="I54" s="131">
        <v>0</v>
      </c>
      <c r="J54" s="131">
        <v>0</v>
      </c>
      <c r="K54" s="131">
        <v>1338190386.6900001</v>
      </c>
      <c r="L54" s="123"/>
      <c r="M54" s="123"/>
    </row>
    <row r="55" spans="1:13" x14ac:dyDescent="0.2">
      <c r="F55" s="123"/>
      <c r="G55" s="123"/>
      <c r="H55" s="123"/>
      <c r="I55" s="123"/>
      <c r="J55" s="123"/>
    </row>
    <row r="56" spans="1:13" x14ac:dyDescent="0.2">
      <c r="F56" s="123"/>
      <c r="G56" s="123"/>
      <c r="H56" s="123"/>
      <c r="I56" s="123"/>
      <c r="J56" s="123"/>
      <c r="K56" s="123"/>
    </row>
    <row r="57" spans="1:13" x14ac:dyDescent="0.2">
      <c r="F57" s="123"/>
      <c r="G57" s="123"/>
      <c r="H57" s="123"/>
      <c r="I57" s="123"/>
      <c r="J57" s="123"/>
    </row>
    <row r="58" spans="1:13" x14ac:dyDescent="0.2">
      <c r="F58" s="123"/>
      <c r="G58" s="123"/>
      <c r="H58" s="123"/>
      <c r="I58" s="123"/>
      <c r="J58" s="123"/>
    </row>
    <row r="59" spans="1:13" x14ac:dyDescent="0.2">
      <c r="F59" s="123"/>
      <c r="G59" s="123"/>
      <c r="H59" s="123"/>
      <c r="I59" s="123"/>
      <c r="J59" s="123"/>
    </row>
    <row r="60" spans="1:13" x14ac:dyDescent="0.2">
      <c r="G60" s="123"/>
      <c r="H60" s="123"/>
      <c r="I60" s="123"/>
      <c r="J60" s="123"/>
    </row>
    <row r="61" spans="1:13" x14ac:dyDescent="0.2">
      <c r="G61" s="123"/>
      <c r="H61" s="123"/>
      <c r="I61" s="123"/>
      <c r="J61" s="123"/>
    </row>
    <row r="62" spans="1:13" x14ac:dyDescent="0.2">
      <c r="G62" s="123"/>
      <c r="H62" s="123"/>
      <c r="I62" s="123"/>
      <c r="J62" s="123"/>
    </row>
    <row r="63" spans="1:13" x14ac:dyDescent="0.2">
      <c r="G63" s="123"/>
      <c r="H63" s="123"/>
      <c r="I63" s="123"/>
      <c r="J63" s="12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17AC-47BE-4579-99F1-D5DED068F715}">
  <dimension ref="A1:M63"/>
  <sheetViews>
    <sheetView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35" customWidth="1"/>
    <col min="5" max="5" width="17.7109375" style="135" customWidth="1"/>
    <col min="6" max="6" width="16.140625" style="133" customWidth="1"/>
    <col min="7" max="7" width="14.140625" style="133" customWidth="1"/>
    <col min="8" max="8" width="14" style="133" customWidth="1"/>
    <col min="9" max="10" width="17.140625" style="133" customWidth="1"/>
    <col min="11" max="11" width="15.42578125" style="133" bestFit="1" customWidth="1"/>
    <col min="12" max="12" width="11.28515625" style="133" bestFit="1" customWidth="1"/>
    <col min="13" max="252" width="11.42578125" style="133"/>
    <col min="253" max="253" width="44.7109375" style="133" customWidth="1"/>
    <col min="254" max="256" width="17.140625" style="133" customWidth="1"/>
    <col min="257" max="257" width="17.7109375" style="133" customWidth="1"/>
    <col min="258" max="258" width="16.140625" style="133" customWidth="1"/>
    <col min="259" max="259" width="14.140625" style="133" customWidth="1"/>
    <col min="260" max="260" width="14" style="133" customWidth="1"/>
    <col min="261" max="262" width="17.140625" style="133" customWidth="1"/>
    <col min="263" max="263" width="15.42578125" style="133" bestFit="1" customWidth="1"/>
    <col min="264" max="264" width="15.28515625" style="133" bestFit="1" customWidth="1"/>
    <col min="265" max="265" width="14.140625" style="133" customWidth="1"/>
    <col min="266" max="266" width="15.85546875" style="133" customWidth="1"/>
    <col min="267" max="267" width="15.5703125" style="133" customWidth="1"/>
    <col min="268" max="268" width="11.28515625" style="133" bestFit="1" customWidth="1"/>
    <col min="269" max="508" width="11.42578125" style="133"/>
    <col min="509" max="509" width="44.7109375" style="133" customWidth="1"/>
    <col min="510" max="512" width="17.140625" style="133" customWidth="1"/>
    <col min="513" max="513" width="17.7109375" style="133" customWidth="1"/>
    <col min="514" max="514" width="16.140625" style="133" customWidth="1"/>
    <col min="515" max="515" width="14.140625" style="133" customWidth="1"/>
    <col min="516" max="516" width="14" style="133" customWidth="1"/>
    <col min="517" max="518" width="17.140625" style="133" customWidth="1"/>
    <col min="519" max="519" width="15.42578125" style="133" bestFit="1" customWidth="1"/>
    <col min="520" max="520" width="15.28515625" style="133" bestFit="1" customWidth="1"/>
    <col min="521" max="521" width="14.140625" style="133" customWidth="1"/>
    <col min="522" max="522" width="15.85546875" style="133" customWidth="1"/>
    <col min="523" max="523" width="15.5703125" style="133" customWidth="1"/>
    <col min="524" max="524" width="11.28515625" style="133" bestFit="1" customWidth="1"/>
    <col min="525" max="764" width="11.42578125" style="133"/>
    <col min="765" max="765" width="44.7109375" style="133" customWidth="1"/>
    <col min="766" max="768" width="17.140625" style="133" customWidth="1"/>
    <col min="769" max="769" width="17.7109375" style="133" customWidth="1"/>
    <col min="770" max="770" width="16.140625" style="133" customWidth="1"/>
    <col min="771" max="771" width="14.140625" style="133" customWidth="1"/>
    <col min="772" max="772" width="14" style="133" customWidth="1"/>
    <col min="773" max="774" width="17.140625" style="133" customWidth="1"/>
    <col min="775" max="775" width="15.42578125" style="133" bestFit="1" customWidth="1"/>
    <col min="776" max="776" width="15.28515625" style="133" bestFit="1" customWidth="1"/>
    <col min="777" max="777" width="14.140625" style="133" customWidth="1"/>
    <col min="778" max="778" width="15.85546875" style="133" customWidth="1"/>
    <col min="779" max="779" width="15.5703125" style="133" customWidth="1"/>
    <col min="780" max="780" width="11.28515625" style="133" bestFit="1" customWidth="1"/>
    <col min="781" max="1020" width="11.42578125" style="133"/>
    <col min="1021" max="1021" width="44.7109375" style="133" customWidth="1"/>
    <col min="1022" max="1024" width="17.140625" style="133" customWidth="1"/>
    <col min="1025" max="1025" width="17.7109375" style="133" customWidth="1"/>
    <col min="1026" max="1026" width="16.140625" style="133" customWidth="1"/>
    <col min="1027" max="1027" width="14.140625" style="133" customWidth="1"/>
    <col min="1028" max="1028" width="14" style="133" customWidth="1"/>
    <col min="1029" max="1030" width="17.140625" style="133" customWidth="1"/>
    <col min="1031" max="1031" width="15.42578125" style="133" bestFit="1" customWidth="1"/>
    <col min="1032" max="1032" width="15.28515625" style="133" bestFit="1" customWidth="1"/>
    <col min="1033" max="1033" width="14.140625" style="133" customWidth="1"/>
    <col min="1034" max="1034" width="15.85546875" style="133" customWidth="1"/>
    <col min="1035" max="1035" width="15.5703125" style="133" customWidth="1"/>
    <col min="1036" max="1036" width="11.28515625" style="133" bestFit="1" customWidth="1"/>
    <col min="1037" max="1276" width="11.42578125" style="133"/>
    <col min="1277" max="1277" width="44.7109375" style="133" customWidth="1"/>
    <col min="1278" max="1280" width="17.140625" style="133" customWidth="1"/>
    <col min="1281" max="1281" width="17.7109375" style="133" customWidth="1"/>
    <col min="1282" max="1282" width="16.140625" style="133" customWidth="1"/>
    <col min="1283" max="1283" width="14.140625" style="133" customWidth="1"/>
    <col min="1284" max="1284" width="14" style="133" customWidth="1"/>
    <col min="1285" max="1286" width="17.140625" style="133" customWidth="1"/>
    <col min="1287" max="1287" width="15.42578125" style="133" bestFit="1" customWidth="1"/>
    <col min="1288" max="1288" width="15.28515625" style="133" bestFit="1" customWidth="1"/>
    <col min="1289" max="1289" width="14.140625" style="133" customWidth="1"/>
    <col min="1290" max="1290" width="15.85546875" style="133" customWidth="1"/>
    <col min="1291" max="1291" width="15.5703125" style="133" customWidth="1"/>
    <col min="1292" max="1292" width="11.28515625" style="133" bestFit="1" customWidth="1"/>
    <col min="1293" max="1532" width="11.42578125" style="133"/>
    <col min="1533" max="1533" width="44.7109375" style="133" customWidth="1"/>
    <col min="1534" max="1536" width="17.140625" style="133" customWidth="1"/>
    <col min="1537" max="1537" width="17.7109375" style="133" customWidth="1"/>
    <col min="1538" max="1538" width="16.140625" style="133" customWidth="1"/>
    <col min="1539" max="1539" width="14.140625" style="133" customWidth="1"/>
    <col min="1540" max="1540" width="14" style="133" customWidth="1"/>
    <col min="1541" max="1542" width="17.140625" style="133" customWidth="1"/>
    <col min="1543" max="1543" width="15.42578125" style="133" bestFit="1" customWidth="1"/>
    <col min="1544" max="1544" width="15.28515625" style="133" bestFit="1" customWidth="1"/>
    <col min="1545" max="1545" width="14.140625" style="133" customWidth="1"/>
    <col min="1546" max="1546" width="15.85546875" style="133" customWidth="1"/>
    <col min="1547" max="1547" width="15.5703125" style="133" customWidth="1"/>
    <col min="1548" max="1548" width="11.28515625" style="133" bestFit="1" customWidth="1"/>
    <col min="1549" max="1788" width="11.42578125" style="133"/>
    <col min="1789" max="1789" width="44.7109375" style="133" customWidth="1"/>
    <col min="1790" max="1792" width="17.140625" style="133" customWidth="1"/>
    <col min="1793" max="1793" width="17.7109375" style="133" customWidth="1"/>
    <col min="1794" max="1794" width="16.140625" style="133" customWidth="1"/>
    <col min="1795" max="1795" width="14.140625" style="133" customWidth="1"/>
    <col min="1796" max="1796" width="14" style="133" customWidth="1"/>
    <col min="1797" max="1798" width="17.140625" style="133" customWidth="1"/>
    <col min="1799" max="1799" width="15.42578125" style="133" bestFit="1" customWidth="1"/>
    <col min="1800" max="1800" width="15.28515625" style="133" bestFit="1" customWidth="1"/>
    <col min="1801" max="1801" width="14.140625" style="133" customWidth="1"/>
    <col min="1802" max="1802" width="15.85546875" style="133" customWidth="1"/>
    <col min="1803" max="1803" width="15.5703125" style="133" customWidth="1"/>
    <col min="1804" max="1804" width="11.28515625" style="133" bestFit="1" customWidth="1"/>
    <col min="1805" max="2044" width="11.42578125" style="133"/>
    <col min="2045" max="2045" width="44.7109375" style="133" customWidth="1"/>
    <col min="2046" max="2048" width="17.140625" style="133" customWidth="1"/>
    <col min="2049" max="2049" width="17.7109375" style="133" customWidth="1"/>
    <col min="2050" max="2050" width="16.140625" style="133" customWidth="1"/>
    <col min="2051" max="2051" width="14.140625" style="133" customWidth="1"/>
    <col min="2052" max="2052" width="14" style="133" customWidth="1"/>
    <col min="2053" max="2054" width="17.140625" style="133" customWidth="1"/>
    <col min="2055" max="2055" width="15.42578125" style="133" bestFit="1" customWidth="1"/>
    <col min="2056" max="2056" width="15.28515625" style="133" bestFit="1" customWidth="1"/>
    <col min="2057" max="2057" width="14.140625" style="133" customWidth="1"/>
    <col min="2058" max="2058" width="15.85546875" style="133" customWidth="1"/>
    <col min="2059" max="2059" width="15.5703125" style="133" customWidth="1"/>
    <col min="2060" max="2060" width="11.28515625" style="133" bestFit="1" customWidth="1"/>
    <col min="2061" max="2300" width="11.42578125" style="133"/>
    <col min="2301" max="2301" width="44.7109375" style="133" customWidth="1"/>
    <col min="2302" max="2304" width="17.140625" style="133" customWidth="1"/>
    <col min="2305" max="2305" width="17.7109375" style="133" customWidth="1"/>
    <col min="2306" max="2306" width="16.140625" style="133" customWidth="1"/>
    <col min="2307" max="2307" width="14.140625" style="133" customWidth="1"/>
    <col min="2308" max="2308" width="14" style="133" customWidth="1"/>
    <col min="2309" max="2310" width="17.140625" style="133" customWidth="1"/>
    <col min="2311" max="2311" width="15.42578125" style="133" bestFit="1" customWidth="1"/>
    <col min="2312" max="2312" width="15.28515625" style="133" bestFit="1" customWidth="1"/>
    <col min="2313" max="2313" width="14.140625" style="133" customWidth="1"/>
    <col min="2314" max="2314" width="15.85546875" style="133" customWidth="1"/>
    <col min="2315" max="2315" width="15.5703125" style="133" customWidth="1"/>
    <col min="2316" max="2316" width="11.28515625" style="133" bestFit="1" customWidth="1"/>
    <col min="2317" max="2556" width="11.42578125" style="133"/>
    <col min="2557" max="2557" width="44.7109375" style="133" customWidth="1"/>
    <col min="2558" max="2560" width="17.140625" style="133" customWidth="1"/>
    <col min="2561" max="2561" width="17.7109375" style="133" customWidth="1"/>
    <col min="2562" max="2562" width="16.140625" style="133" customWidth="1"/>
    <col min="2563" max="2563" width="14.140625" style="133" customWidth="1"/>
    <col min="2564" max="2564" width="14" style="133" customWidth="1"/>
    <col min="2565" max="2566" width="17.140625" style="133" customWidth="1"/>
    <col min="2567" max="2567" width="15.42578125" style="133" bestFit="1" customWidth="1"/>
    <col min="2568" max="2568" width="15.28515625" style="133" bestFit="1" customWidth="1"/>
    <col min="2569" max="2569" width="14.140625" style="133" customWidth="1"/>
    <col min="2570" max="2570" width="15.85546875" style="133" customWidth="1"/>
    <col min="2571" max="2571" width="15.5703125" style="133" customWidth="1"/>
    <col min="2572" max="2572" width="11.28515625" style="133" bestFit="1" customWidth="1"/>
    <col min="2573" max="2812" width="11.42578125" style="133"/>
    <col min="2813" max="2813" width="44.7109375" style="133" customWidth="1"/>
    <col min="2814" max="2816" width="17.140625" style="133" customWidth="1"/>
    <col min="2817" max="2817" width="17.7109375" style="133" customWidth="1"/>
    <col min="2818" max="2818" width="16.140625" style="133" customWidth="1"/>
    <col min="2819" max="2819" width="14.140625" style="133" customWidth="1"/>
    <col min="2820" max="2820" width="14" style="133" customWidth="1"/>
    <col min="2821" max="2822" width="17.140625" style="133" customWidth="1"/>
    <col min="2823" max="2823" width="15.42578125" style="133" bestFit="1" customWidth="1"/>
    <col min="2824" max="2824" width="15.28515625" style="133" bestFit="1" customWidth="1"/>
    <col min="2825" max="2825" width="14.140625" style="133" customWidth="1"/>
    <col min="2826" max="2826" width="15.85546875" style="133" customWidth="1"/>
    <col min="2827" max="2827" width="15.5703125" style="133" customWidth="1"/>
    <col min="2828" max="2828" width="11.28515625" style="133" bestFit="1" customWidth="1"/>
    <col min="2829" max="3068" width="11.42578125" style="133"/>
    <col min="3069" max="3069" width="44.7109375" style="133" customWidth="1"/>
    <col min="3070" max="3072" width="17.140625" style="133" customWidth="1"/>
    <col min="3073" max="3073" width="17.7109375" style="133" customWidth="1"/>
    <col min="3074" max="3074" width="16.140625" style="133" customWidth="1"/>
    <col min="3075" max="3075" width="14.140625" style="133" customWidth="1"/>
    <col min="3076" max="3076" width="14" style="133" customWidth="1"/>
    <col min="3077" max="3078" width="17.140625" style="133" customWidth="1"/>
    <col min="3079" max="3079" width="15.42578125" style="133" bestFit="1" customWidth="1"/>
    <col min="3080" max="3080" width="15.28515625" style="133" bestFit="1" customWidth="1"/>
    <col min="3081" max="3081" width="14.140625" style="133" customWidth="1"/>
    <col min="3082" max="3082" width="15.85546875" style="133" customWidth="1"/>
    <col min="3083" max="3083" width="15.5703125" style="133" customWidth="1"/>
    <col min="3084" max="3084" width="11.28515625" style="133" bestFit="1" customWidth="1"/>
    <col min="3085" max="3324" width="11.42578125" style="133"/>
    <col min="3325" max="3325" width="44.7109375" style="133" customWidth="1"/>
    <col min="3326" max="3328" width="17.140625" style="133" customWidth="1"/>
    <col min="3329" max="3329" width="17.7109375" style="133" customWidth="1"/>
    <col min="3330" max="3330" width="16.140625" style="133" customWidth="1"/>
    <col min="3331" max="3331" width="14.140625" style="133" customWidth="1"/>
    <col min="3332" max="3332" width="14" style="133" customWidth="1"/>
    <col min="3333" max="3334" width="17.140625" style="133" customWidth="1"/>
    <col min="3335" max="3335" width="15.42578125" style="133" bestFit="1" customWidth="1"/>
    <col min="3336" max="3336" width="15.28515625" style="133" bestFit="1" customWidth="1"/>
    <col min="3337" max="3337" width="14.140625" style="133" customWidth="1"/>
    <col min="3338" max="3338" width="15.85546875" style="133" customWidth="1"/>
    <col min="3339" max="3339" width="15.5703125" style="133" customWidth="1"/>
    <col min="3340" max="3340" width="11.28515625" style="133" bestFit="1" customWidth="1"/>
    <col min="3341" max="3580" width="11.42578125" style="133"/>
    <col min="3581" max="3581" width="44.7109375" style="133" customWidth="1"/>
    <col min="3582" max="3584" width="17.140625" style="133" customWidth="1"/>
    <col min="3585" max="3585" width="17.7109375" style="133" customWidth="1"/>
    <col min="3586" max="3586" width="16.140625" style="133" customWidth="1"/>
    <col min="3587" max="3587" width="14.140625" style="133" customWidth="1"/>
    <col min="3588" max="3588" width="14" style="133" customWidth="1"/>
    <col min="3589" max="3590" width="17.140625" style="133" customWidth="1"/>
    <col min="3591" max="3591" width="15.42578125" style="133" bestFit="1" customWidth="1"/>
    <col min="3592" max="3592" width="15.28515625" style="133" bestFit="1" customWidth="1"/>
    <col min="3593" max="3593" width="14.140625" style="133" customWidth="1"/>
    <col min="3594" max="3594" width="15.85546875" style="133" customWidth="1"/>
    <col min="3595" max="3595" width="15.5703125" style="133" customWidth="1"/>
    <col min="3596" max="3596" width="11.28515625" style="133" bestFit="1" customWidth="1"/>
    <col min="3597" max="3836" width="11.42578125" style="133"/>
    <col min="3837" max="3837" width="44.7109375" style="133" customWidth="1"/>
    <col min="3838" max="3840" width="17.140625" style="133" customWidth="1"/>
    <col min="3841" max="3841" width="17.7109375" style="133" customWidth="1"/>
    <col min="3842" max="3842" width="16.140625" style="133" customWidth="1"/>
    <col min="3843" max="3843" width="14.140625" style="133" customWidth="1"/>
    <col min="3844" max="3844" width="14" style="133" customWidth="1"/>
    <col min="3845" max="3846" width="17.140625" style="133" customWidth="1"/>
    <col min="3847" max="3847" width="15.42578125" style="133" bestFit="1" customWidth="1"/>
    <col min="3848" max="3848" width="15.28515625" style="133" bestFit="1" customWidth="1"/>
    <col min="3849" max="3849" width="14.140625" style="133" customWidth="1"/>
    <col min="3850" max="3850" width="15.85546875" style="133" customWidth="1"/>
    <col min="3851" max="3851" width="15.5703125" style="133" customWidth="1"/>
    <col min="3852" max="3852" width="11.28515625" style="133" bestFit="1" customWidth="1"/>
    <col min="3853" max="4092" width="11.42578125" style="133"/>
    <col min="4093" max="4093" width="44.7109375" style="133" customWidth="1"/>
    <col min="4094" max="4096" width="17.140625" style="133" customWidth="1"/>
    <col min="4097" max="4097" width="17.7109375" style="133" customWidth="1"/>
    <col min="4098" max="4098" width="16.140625" style="133" customWidth="1"/>
    <col min="4099" max="4099" width="14.140625" style="133" customWidth="1"/>
    <col min="4100" max="4100" width="14" style="133" customWidth="1"/>
    <col min="4101" max="4102" width="17.140625" style="133" customWidth="1"/>
    <col min="4103" max="4103" width="15.42578125" style="133" bestFit="1" customWidth="1"/>
    <col min="4104" max="4104" width="15.28515625" style="133" bestFit="1" customWidth="1"/>
    <col min="4105" max="4105" width="14.140625" style="133" customWidth="1"/>
    <col min="4106" max="4106" width="15.85546875" style="133" customWidth="1"/>
    <col min="4107" max="4107" width="15.5703125" style="133" customWidth="1"/>
    <col min="4108" max="4108" width="11.28515625" style="133" bestFit="1" customWidth="1"/>
    <col min="4109" max="4348" width="11.42578125" style="133"/>
    <col min="4349" max="4349" width="44.7109375" style="133" customWidth="1"/>
    <col min="4350" max="4352" width="17.140625" style="133" customWidth="1"/>
    <col min="4353" max="4353" width="17.7109375" style="133" customWidth="1"/>
    <col min="4354" max="4354" width="16.140625" style="133" customWidth="1"/>
    <col min="4355" max="4355" width="14.140625" style="133" customWidth="1"/>
    <col min="4356" max="4356" width="14" style="133" customWidth="1"/>
    <col min="4357" max="4358" width="17.140625" style="133" customWidth="1"/>
    <col min="4359" max="4359" width="15.42578125" style="133" bestFit="1" customWidth="1"/>
    <col min="4360" max="4360" width="15.28515625" style="133" bestFit="1" customWidth="1"/>
    <col min="4361" max="4361" width="14.140625" style="133" customWidth="1"/>
    <col min="4362" max="4362" width="15.85546875" style="133" customWidth="1"/>
    <col min="4363" max="4363" width="15.5703125" style="133" customWidth="1"/>
    <col min="4364" max="4364" width="11.28515625" style="133" bestFit="1" customWidth="1"/>
    <col min="4365" max="4604" width="11.42578125" style="133"/>
    <col min="4605" max="4605" width="44.7109375" style="133" customWidth="1"/>
    <col min="4606" max="4608" width="17.140625" style="133" customWidth="1"/>
    <col min="4609" max="4609" width="17.7109375" style="133" customWidth="1"/>
    <col min="4610" max="4610" width="16.140625" style="133" customWidth="1"/>
    <col min="4611" max="4611" width="14.140625" style="133" customWidth="1"/>
    <col min="4612" max="4612" width="14" style="133" customWidth="1"/>
    <col min="4613" max="4614" width="17.140625" style="133" customWidth="1"/>
    <col min="4615" max="4615" width="15.42578125" style="133" bestFit="1" customWidth="1"/>
    <col min="4616" max="4616" width="15.28515625" style="133" bestFit="1" customWidth="1"/>
    <col min="4617" max="4617" width="14.140625" style="133" customWidth="1"/>
    <col min="4618" max="4618" width="15.85546875" style="133" customWidth="1"/>
    <col min="4619" max="4619" width="15.5703125" style="133" customWidth="1"/>
    <col min="4620" max="4620" width="11.28515625" style="133" bestFit="1" customWidth="1"/>
    <col min="4621" max="4860" width="11.42578125" style="133"/>
    <col min="4861" max="4861" width="44.7109375" style="133" customWidth="1"/>
    <col min="4862" max="4864" width="17.140625" style="133" customWidth="1"/>
    <col min="4865" max="4865" width="17.7109375" style="133" customWidth="1"/>
    <col min="4866" max="4866" width="16.140625" style="133" customWidth="1"/>
    <col min="4867" max="4867" width="14.140625" style="133" customWidth="1"/>
    <col min="4868" max="4868" width="14" style="133" customWidth="1"/>
    <col min="4869" max="4870" width="17.140625" style="133" customWidth="1"/>
    <col min="4871" max="4871" width="15.42578125" style="133" bestFit="1" customWidth="1"/>
    <col min="4872" max="4872" width="15.28515625" style="133" bestFit="1" customWidth="1"/>
    <col min="4873" max="4873" width="14.140625" style="133" customWidth="1"/>
    <col min="4874" max="4874" width="15.85546875" style="133" customWidth="1"/>
    <col min="4875" max="4875" width="15.5703125" style="133" customWidth="1"/>
    <col min="4876" max="4876" width="11.28515625" style="133" bestFit="1" customWidth="1"/>
    <col min="4877" max="5116" width="11.42578125" style="133"/>
    <col min="5117" max="5117" width="44.7109375" style="133" customWidth="1"/>
    <col min="5118" max="5120" width="17.140625" style="133" customWidth="1"/>
    <col min="5121" max="5121" width="17.7109375" style="133" customWidth="1"/>
    <col min="5122" max="5122" width="16.140625" style="133" customWidth="1"/>
    <col min="5123" max="5123" width="14.140625" style="133" customWidth="1"/>
    <col min="5124" max="5124" width="14" style="133" customWidth="1"/>
    <col min="5125" max="5126" width="17.140625" style="133" customWidth="1"/>
    <col min="5127" max="5127" width="15.42578125" style="133" bestFit="1" customWidth="1"/>
    <col min="5128" max="5128" width="15.28515625" style="133" bestFit="1" customWidth="1"/>
    <col min="5129" max="5129" width="14.140625" style="133" customWidth="1"/>
    <col min="5130" max="5130" width="15.85546875" style="133" customWidth="1"/>
    <col min="5131" max="5131" width="15.5703125" style="133" customWidth="1"/>
    <col min="5132" max="5132" width="11.28515625" style="133" bestFit="1" customWidth="1"/>
    <col min="5133" max="5372" width="11.42578125" style="133"/>
    <col min="5373" max="5373" width="44.7109375" style="133" customWidth="1"/>
    <col min="5374" max="5376" width="17.140625" style="133" customWidth="1"/>
    <col min="5377" max="5377" width="17.7109375" style="133" customWidth="1"/>
    <col min="5378" max="5378" width="16.140625" style="133" customWidth="1"/>
    <col min="5379" max="5379" width="14.140625" style="133" customWidth="1"/>
    <col min="5380" max="5380" width="14" style="133" customWidth="1"/>
    <col min="5381" max="5382" width="17.140625" style="133" customWidth="1"/>
    <col min="5383" max="5383" width="15.42578125" style="133" bestFit="1" customWidth="1"/>
    <col min="5384" max="5384" width="15.28515625" style="133" bestFit="1" customWidth="1"/>
    <col min="5385" max="5385" width="14.140625" style="133" customWidth="1"/>
    <col min="5386" max="5386" width="15.85546875" style="133" customWidth="1"/>
    <col min="5387" max="5387" width="15.5703125" style="133" customWidth="1"/>
    <col min="5388" max="5388" width="11.28515625" style="133" bestFit="1" customWidth="1"/>
    <col min="5389" max="5628" width="11.42578125" style="133"/>
    <col min="5629" max="5629" width="44.7109375" style="133" customWidth="1"/>
    <col min="5630" max="5632" width="17.140625" style="133" customWidth="1"/>
    <col min="5633" max="5633" width="17.7109375" style="133" customWidth="1"/>
    <col min="5634" max="5634" width="16.140625" style="133" customWidth="1"/>
    <col min="5635" max="5635" width="14.140625" style="133" customWidth="1"/>
    <col min="5636" max="5636" width="14" style="133" customWidth="1"/>
    <col min="5637" max="5638" width="17.140625" style="133" customWidth="1"/>
    <col min="5639" max="5639" width="15.42578125" style="133" bestFit="1" customWidth="1"/>
    <col min="5640" max="5640" width="15.28515625" style="133" bestFit="1" customWidth="1"/>
    <col min="5641" max="5641" width="14.140625" style="133" customWidth="1"/>
    <col min="5642" max="5642" width="15.85546875" style="133" customWidth="1"/>
    <col min="5643" max="5643" width="15.5703125" style="133" customWidth="1"/>
    <col min="5644" max="5644" width="11.28515625" style="133" bestFit="1" customWidth="1"/>
    <col min="5645" max="5884" width="11.42578125" style="133"/>
    <col min="5885" max="5885" width="44.7109375" style="133" customWidth="1"/>
    <col min="5886" max="5888" width="17.140625" style="133" customWidth="1"/>
    <col min="5889" max="5889" width="17.7109375" style="133" customWidth="1"/>
    <col min="5890" max="5890" width="16.140625" style="133" customWidth="1"/>
    <col min="5891" max="5891" width="14.140625" style="133" customWidth="1"/>
    <col min="5892" max="5892" width="14" style="133" customWidth="1"/>
    <col min="5893" max="5894" width="17.140625" style="133" customWidth="1"/>
    <col min="5895" max="5895" width="15.42578125" style="133" bestFit="1" customWidth="1"/>
    <col min="5896" max="5896" width="15.28515625" style="133" bestFit="1" customWidth="1"/>
    <col min="5897" max="5897" width="14.140625" style="133" customWidth="1"/>
    <col min="5898" max="5898" width="15.85546875" style="133" customWidth="1"/>
    <col min="5899" max="5899" width="15.5703125" style="133" customWidth="1"/>
    <col min="5900" max="5900" width="11.28515625" style="133" bestFit="1" customWidth="1"/>
    <col min="5901" max="6140" width="11.42578125" style="133"/>
    <col min="6141" max="6141" width="44.7109375" style="133" customWidth="1"/>
    <col min="6142" max="6144" width="17.140625" style="133" customWidth="1"/>
    <col min="6145" max="6145" width="17.7109375" style="133" customWidth="1"/>
    <col min="6146" max="6146" width="16.140625" style="133" customWidth="1"/>
    <col min="6147" max="6147" width="14.140625" style="133" customWidth="1"/>
    <col min="6148" max="6148" width="14" style="133" customWidth="1"/>
    <col min="6149" max="6150" width="17.140625" style="133" customWidth="1"/>
    <col min="6151" max="6151" width="15.42578125" style="133" bestFit="1" customWidth="1"/>
    <col min="6152" max="6152" width="15.28515625" style="133" bestFit="1" customWidth="1"/>
    <col min="6153" max="6153" width="14.140625" style="133" customWidth="1"/>
    <col min="6154" max="6154" width="15.85546875" style="133" customWidth="1"/>
    <col min="6155" max="6155" width="15.5703125" style="133" customWidth="1"/>
    <col min="6156" max="6156" width="11.28515625" style="133" bestFit="1" customWidth="1"/>
    <col min="6157" max="6396" width="11.42578125" style="133"/>
    <col min="6397" max="6397" width="44.7109375" style="133" customWidth="1"/>
    <col min="6398" max="6400" width="17.140625" style="133" customWidth="1"/>
    <col min="6401" max="6401" width="17.7109375" style="133" customWidth="1"/>
    <col min="6402" max="6402" width="16.140625" style="133" customWidth="1"/>
    <col min="6403" max="6403" width="14.140625" style="133" customWidth="1"/>
    <col min="6404" max="6404" width="14" style="133" customWidth="1"/>
    <col min="6405" max="6406" width="17.140625" style="133" customWidth="1"/>
    <col min="6407" max="6407" width="15.42578125" style="133" bestFit="1" customWidth="1"/>
    <col min="6408" max="6408" width="15.28515625" style="133" bestFit="1" customWidth="1"/>
    <col min="6409" max="6409" width="14.140625" style="133" customWidth="1"/>
    <col min="6410" max="6410" width="15.85546875" style="133" customWidth="1"/>
    <col min="6411" max="6411" width="15.5703125" style="133" customWidth="1"/>
    <col min="6412" max="6412" width="11.28515625" style="133" bestFit="1" customWidth="1"/>
    <col min="6413" max="6652" width="11.42578125" style="133"/>
    <col min="6653" max="6653" width="44.7109375" style="133" customWidth="1"/>
    <col min="6654" max="6656" width="17.140625" style="133" customWidth="1"/>
    <col min="6657" max="6657" width="17.7109375" style="133" customWidth="1"/>
    <col min="6658" max="6658" width="16.140625" style="133" customWidth="1"/>
    <col min="6659" max="6659" width="14.140625" style="133" customWidth="1"/>
    <col min="6660" max="6660" width="14" style="133" customWidth="1"/>
    <col min="6661" max="6662" width="17.140625" style="133" customWidth="1"/>
    <col min="6663" max="6663" width="15.42578125" style="133" bestFit="1" customWidth="1"/>
    <col min="6664" max="6664" width="15.28515625" style="133" bestFit="1" customWidth="1"/>
    <col min="6665" max="6665" width="14.140625" style="133" customWidth="1"/>
    <col min="6666" max="6666" width="15.85546875" style="133" customWidth="1"/>
    <col min="6667" max="6667" width="15.5703125" style="133" customWidth="1"/>
    <col min="6668" max="6668" width="11.28515625" style="133" bestFit="1" customWidth="1"/>
    <col min="6669" max="6908" width="11.42578125" style="133"/>
    <col min="6909" max="6909" width="44.7109375" style="133" customWidth="1"/>
    <col min="6910" max="6912" width="17.140625" style="133" customWidth="1"/>
    <col min="6913" max="6913" width="17.7109375" style="133" customWidth="1"/>
    <col min="6914" max="6914" width="16.140625" style="133" customWidth="1"/>
    <col min="6915" max="6915" width="14.140625" style="133" customWidth="1"/>
    <col min="6916" max="6916" width="14" style="133" customWidth="1"/>
    <col min="6917" max="6918" width="17.140625" style="133" customWidth="1"/>
    <col min="6919" max="6919" width="15.42578125" style="133" bestFit="1" customWidth="1"/>
    <col min="6920" max="6920" width="15.28515625" style="133" bestFit="1" customWidth="1"/>
    <col min="6921" max="6921" width="14.140625" style="133" customWidth="1"/>
    <col min="6922" max="6922" width="15.85546875" style="133" customWidth="1"/>
    <col min="6923" max="6923" width="15.5703125" style="133" customWidth="1"/>
    <col min="6924" max="6924" width="11.28515625" style="133" bestFit="1" customWidth="1"/>
    <col min="6925" max="7164" width="11.42578125" style="133"/>
    <col min="7165" max="7165" width="44.7109375" style="133" customWidth="1"/>
    <col min="7166" max="7168" width="17.140625" style="133" customWidth="1"/>
    <col min="7169" max="7169" width="17.7109375" style="133" customWidth="1"/>
    <col min="7170" max="7170" width="16.140625" style="133" customWidth="1"/>
    <col min="7171" max="7171" width="14.140625" style="133" customWidth="1"/>
    <col min="7172" max="7172" width="14" style="133" customWidth="1"/>
    <col min="7173" max="7174" width="17.140625" style="133" customWidth="1"/>
    <col min="7175" max="7175" width="15.42578125" style="133" bestFit="1" customWidth="1"/>
    <col min="7176" max="7176" width="15.28515625" style="133" bestFit="1" customWidth="1"/>
    <col min="7177" max="7177" width="14.140625" style="133" customWidth="1"/>
    <col min="7178" max="7178" width="15.85546875" style="133" customWidth="1"/>
    <col min="7179" max="7179" width="15.5703125" style="133" customWidth="1"/>
    <col min="7180" max="7180" width="11.28515625" style="133" bestFit="1" customWidth="1"/>
    <col min="7181" max="7420" width="11.42578125" style="133"/>
    <col min="7421" max="7421" width="44.7109375" style="133" customWidth="1"/>
    <col min="7422" max="7424" width="17.140625" style="133" customWidth="1"/>
    <col min="7425" max="7425" width="17.7109375" style="133" customWidth="1"/>
    <col min="7426" max="7426" width="16.140625" style="133" customWidth="1"/>
    <col min="7427" max="7427" width="14.140625" style="133" customWidth="1"/>
    <col min="7428" max="7428" width="14" style="133" customWidth="1"/>
    <col min="7429" max="7430" width="17.140625" style="133" customWidth="1"/>
    <col min="7431" max="7431" width="15.42578125" style="133" bestFit="1" customWidth="1"/>
    <col min="7432" max="7432" width="15.28515625" style="133" bestFit="1" customWidth="1"/>
    <col min="7433" max="7433" width="14.140625" style="133" customWidth="1"/>
    <col min="7434" max="7434" width="15.85546875" style="133" customWidth="1"/>
    <col min="7435" max="7435" width="15.5703125" style="133" customWidth="1"/>
    <col min="7436" max="7436" width="11.28515625" style="133" bestFit="1" customWidth="1"/>
    <col min="7437" max="7676" width="11.42578125" style="133"/>
    <col min="7677" max="7677" width="44.7109375" style="133" customWidth="1"/>
    <col min="7678" max="7680" width="17.140625" style="133" customWidth="1"/>
    <col min="7681" max="7681" width="17.7109375" style="133" customWidth="1"/>
    <col min="7682" max="7682" width="16.140625" style="133" customWidth="1"/>
    <col min="7683" max="7683" width="14.140625" style="133" customWidth="1"/>
    <col min="7684" max="7684" width="14" style="133" customWidth="1"/>
    <col min="7685" max="7686" width="17.140625" style="133" customWidth="1"/>
    <col min="7687" max="7687" width="15.42578125" style="133" bestFit="1" customWidth="1"/>
    <col min="7688" max="7688" width="15.28515625" style="133" bestFit="1" customWidth="1"/>
    <col min="7689" max="7689" width="14.140625" style="133" customWidth="1"/>
    <col min="7690" max="7690" width="15.85546875" style="133" customWidth="1"/>
    <col min="7691" max="7691" width="15.5703125" style="133" customWidth="1"/>
    <col min="7692" max="7692" width="11.28515625" style="133" bestFit="1" customWidth="1"/>
    <col min="7693" max="7932" width="11.42578125" style="133"/>
    <col min="7933" max="7933" width="44.7109375" style="133" customWidth="1"/>
    <col min="7934" max="7936" width="17.140625" style="133" customWidth="1"/>
    <col min="7937" max="7937" width="17.7109375" style="133" customWidth="1"/>
    <col min="7938" max="7938" width="16.140625" style="133" customWidth="1"/>
    <col min="7939" max="7939" width="14.140625" style="133" customWidth="1"/>
    <col min="7940" max="7940" width="14" style="133" customWidth="1"/>
    <col min="7941" max="7942" width="17.140625" style="133" customWidth="1"/>
    <col min="7943" max="7943" width="15.42578125" style="133" bestFit="1" customWidth="1"/>
    <col min="7944" max="7944" width="15.28515625" style="133" bestFit="1" customWidth="1"/>
    <col min="7945" max="7945" width="14.140625" style="133" customWidth="1"/>
    <col min="7946" max="7946" width="15.85546875" style="133" customWidth="1"/>
    <col min="7947" max="7947" width="15.5703125" style="133" customWidth="1"/>
    <col min="7948" max="7948" width="11.28515625" style="133" bestFit="1" customWidth="1"/>
    <col min="7949" max="8188" width="11.42578125" style="133"/>
    <col min="8189" max="8189" width="44.7109375" style="133" customWidth="1"/>
    <col min="8190" max="8192" width="17.140625" style="133" customWidth="1"/>
    <col min="8193" max="8193" width="17.7109375" style="133" customWidth="1"/>
    <col min="8194" max="8194" width="16.140625" style="133" customWidth="1"/>
    <col min="8195" max="8195" width="14.140625" style="133" customWidth="1"/>
    <col min="8196" max="8196" width="14" style="133" customWidth="1"/>
    <col min="8197" max="8198" width="17.140625" style="133" customWidth="1"/>
    <col min="8199" max="8199" width="15.42578125" style="133" bestFit="1" customWidth="1"/>
    <col min="8200" max="8200" width="15.28515625" style="133" bestFit="1" customWidth="1"/>
    <col min="8201" max="8201" width="14.140625" style="133" customWidth="1"/>
    <col min="8202" max="8202" width="15.85546875" style="133" customWidth="1"/>
    <col min="8203" max="8203" width="15.5703125" style="133" customWidth="1"/>
    <col min="8204" max="8204" width="11.28515625" style="133" bestFit="1" customWidth="1"/>
    <col min="8205" max="8444" width="11.42578125" style="133"/>
    <col min="8445" max="8445" width="44.7109375" style="133" customWidth="1"/>
    <col min="8446" max="8448" width="17.140625" style="133" customWidth="1"/>
    <col min="8449" max="8449" width="17.7109375" style="133" customWidth="1"/>
    <col min="8450" max="8450" width="16.140625" style="133" customWidth="1"/>
    <col min="8451" max="8451" width="14.140625" style="133" customWidth="1"/>
    <col min="8452" max="8452" width="14" style="133" customWidth="1"/>
    <col min="8453" max="8454" width="17.140625" style="133" customWidth="1"/>
    <col min="8455" max="8455" width="15.42578125" style="133" bestFit="1" customWidth="1"/>
    <col min="8456" max="8456" width="15.28515625" style="133" bestFit="1" customWidth="1"/>
    <col min="8457" max="8457" width="14.140625" style="133" customWidth="1"/>
    <col min="8458" max="8458" width="15.85546875" style="133" customWidth="1"/>
    <col min="8459" max="8459" width="15.5703125" style="133" customWidth="1"/>
    <col min="8460" max="8460" width="11.28515625" style="133" bestFit="1" customWidth="1"/>
    <col min="8461" max="8700" width="11.42578125" style="133"/>
    <col min="8701" max="8701" width="44.7109375" style="133" customWidth="1"/>
    <col min="8702" max="8704" width="17.140625" style="133" customWidth="1"/>
    <col min="8705" max="8705" width="17.7109375" style="133" customWidth="1"/>
    <col min="8706" max="8706" width="16.140625" style="133" customWidth="1"/>
    <col min="8707" max="8707" width="14.140625" style="133" customWidth="1"/>
    <col min="8708" max="8708" width="14" style="133" customWidth="1"/>
    <col min="8709" max="8710" width="17.140625" style="133" customWidth="1"/>
    <col min="8711" max="8711" width="15.42578125" style="133" bestFit="1" customWidth="1"/>
    <col min="8712" max="8712" width="15.28515625" style="133" bestFit="1" customWidth="1"/>
    <col min="8713" max="8713" width="14.140625" style="133" customWidth="1"/>
    <col min="8714" max="8714" width="15.85546875" style="133" customWidth="1"/>
    <col min="8715" max="8715" width="15.5703125" style="133" customWidth="1"/>
    <col min="8716" max="8716" width="11.28515625" style="133" bestFit="1" customWidth="1"/>
    <col min="8717" max="8956" width="11.42578125" style="133"/>
    <col min="8957" max="8957" width="44.7109375" style="133" customWidth="1"/>
    <col min="8958" max="8960" width="17.140625" style="133" customWidth="1"/>
    <col min="8961" max="8961" width="17.7109375" style="133" customWidth="1"/>
    <col min="8962" max="8962" width="16.140625" style="133" customWidth="1"/>
    <col min="8963" max="8963" width="14.140625" style="133" customWidth="1"/>
    <col min="8964" max="8964" width="14" style="133" customWidth="1"/>
    <col min="8965" max="8966" width="17.140625" style="133" customWidth="1"/>
    <col min="8967" max="8967" width="15.42578125" style="133" bestFit="1" customWidth="1"/>
    <col min="8968" max="8968" width="15.28515625" style="133" bestFit="1" customWidth="1"/>
    <col min="8969" max="8969" width="14.140625" style="133" customWidth="1"/>
    <col min="8970" max="8970" width="15.85546875" style="133" customWidth="1"/>
    <col min="8971" max="8971" width="15.5703125" style="133" customWidth="1"/>
    <col min="8972" max="8972" width="11.28515625" style="133" bestFit="1" customWidth="1"/>
    <col min="8973" max="9212" width="11.42578125" style="133"/>
    <col min="9213" max="9213" width="44.7109375" style="133" customWidth="1"/>
    <col min="9214" max="9216" width="17.140625" style="133" customWidth="1"/>
    <col min="9217" max="9217" width="17.7109375" style="133" customWidth="1"/>
    <col min="9218" max="9218" width="16.140625" style="133" customWidth="1"/>
    <col min="9219" max="9219" width="14.140625" style="133" customWidth="1"/>
    <col min="9220" max="9220" width="14" style="133" customWidth="1"/>
    <col min="9221" max="9222" width="17.140625" style="133" customWidth="1"/>
    <col min="9223" max="9223" width="15.42578125" style="133" bestFit="1" customWidth="1"/>
    <col min="9224" max="9224" width="15.28515625" style="133" bestFit="1" customWidth="1"/>
    <col min="9225" max="9225" width="14.140625" style="133" customWidth="1"/>
    <col min="9226" max="9226" width="15.85546875" style="133" customWidth="1"/>
    <col min="9227" max="9227" width="15.5703125" style="133" customWidth="1"/>
    <col min="9228" max="9228" width="11.28515625" style="133" bestFit="1" customWidth="1"/>
    <col min="9229" max="9468" width="11.42578125" style="133"/>
    <col min="9469" max="9469" width="44.7109375" style="133" customWidth="1"/>
    <col min="9470" max="9472" width="17.140625" style="133" customWidth="1"/>
    <col min="9473" max="9473" width="17.7109375" style="133" customWidth="1"/>
    <col min="9474" max="9474" width="16.140625" style="133" customWidth="1"/>
    <col min="9475" max="9475" width="14.140625" style="133" customWidth="1"/>
    <col min="9476" max="9476" width="14" style="133" customWidth="1"/>
    <col min="9477" max="9478" width="17.140625" style="133" customWidth="1"/>
    <col min="9479" max="9479" width="15.42578125" style="133" bestFit="1" customWidth="1"/>
    <col min="9480" max="9480" width="15.28515625" style="133" bestFit="1" customWidth="1"/>
    <col min="9481" max="9481" width="14.140625" style="133" customWidth="1"/>
    <col min="9482" max="9482" width="15.85546875" style="133" customWidth="1"/>
    <col min="9483" max="9483" width="15.5703125" style="133" customWidth="1"/>
    <col min="9484" max="9484" width="11.28515625" style="133" bestFit="1" customWidth="1"/>
    <col min="9485" max="9724" width="11.42578125" style="133"/>
    <col min="9725" max="9725" width="44.7109375" style="133" customWidth="1"/>
    <col min="9726" max="9728" width="17.140625" style="133" customWidth="1"/>
    <col min="9729" max="9729" width="17.7109375" style="133" customWidth="1"/>
    <col min="9730" max="9730" width="16.140625" style="133" customWidth="1"/>
    <col min="9731" max="9731" width="14.140625" style="133" customWidth="1"/>
    <col min="9732" max="9732" width="14" style="133" customWidth="1"/>
    <col min="9733" max="9734" width="17.140625" style="133" customWidth="1"/>
    <col min="9735" max="9735" width="15.42578125" style="133" bestFit="1" customWidth="1"/>
    <col min="9736" max="9736" width="15.28515625" style="133" bestFit="1" customWidth="1"/>
    <col min="9737" max="9737" width="14.140625" style="133" customWidth="1"/>
    <col min="9738" max="9738" width="15.85546875" style="133" customWidth="1"/>
    <col min="9739" max="9739" width="15.5703125" style="133" customWidth="1"/>
    <col min="9740" max="9740" width="11.28515625" style="133" bestFit="1" customWidth="1"/>
    <col min="9741" max="9980" width="11.42578125" style="133"/>
    <col min="9981" max="9981" width="44.7109375" style="133" customWidth="1"/>
    <col min="9982" max="9984" width="17.140625" style="133" customWidth="1"/>
    <col min="9985" max="9985" width="17.7109375" style="133" customWidth="1"/>
    <col min="9986" max="9986" width="16.140625" style="133" customWidth="1"/>
    <col min="9987" max="9987" width="14.140625" style="133" customWidth="1"/>
    <col min="9988" max="9988" width="14" style="133" customWidth="1"/>
    <col min="9989" max="9990" width="17.140625" style="133" customWidth="1"/>
    <col min="9991" max="9991" width="15.42578125" style="133" bestFit="1" customWidth="1"/>
    <col min="9992" max="9992" width="15.28515625" style="133" bestFit="1" customWidth="1"/>
    <col min="9993" max="9993" width="14.140625" style="133" customWidth="1"/>
    <col min="9994" max="9994" width="15.85546875" style="133" customWidth="1"/>
    <col min="9995" max="9995" width="15.5703125" style="133" customWidth="1"/>
    <col min="9996" max="9996" width="11.28515625" style="133" bestFit="1" customWidth="1"/>
    <col min="9997" max="10236" width="11.42578125" style="133"/>
    <col min="10237" max="10237" width="44.7109375" style="133" customWidth="1"/>
    <col min="10238" max="10240" width="17.140625" style="133" customWidth="1"/>
    <col min="10241" max="10241" width="17.7109375" style="133" customWidth="1"/>
    <col min="10242" max="10242" width="16.140625" style="133" customWidth="1"/>
    <col min="10243" max="10243" width="14.140625" style="133" customWidth="1"/>
    <col min="10244" max="10244" width="14" style="133" customWidth="1"/>
    <col min="10245" max="10246" width="17.140625" style="133" customWidth="1"/>
    <col min="10247" max="10247" width="15.42578125" style="133" bestFit="1" customWidth="1"/>
    <col min="10248" max="10248" width="15.28515625" style="133" bestFit="1" customWidth="1"/>
    <col min="10249" max="10249" width="14.140625" style="133" customWidth="1"/>
    <col min="10250" max="10250" width="15.85546875" style="133" customWidth="1"/>
    <col min="10251" max="10251" width="15.5703125" style="133" customWidth="1"/>
    <col min="10252" max="10252" width="11.28515625" style="133" bestFit="1" customWidth="1"/>
    <col min="10253" max="10492" width="11.42578125" style="133"/>
    <col min="10493" max="10493" width="44.7109375" style="133" customWidth="1"/>
    <col min="10494" max="10496" width="17.140625" style="133" customWidth="1"/>
    <col min="10497" max="10497" width="17.7109375" style="133" customWidth="1"/>
    <col min="10498" max="10498" width="16.140625" style="133" customWidth="1"/>
    <col min="10499" max="10499" width="14.140625" style="133" customWidth="1"/>
    <col min="10500" max="10500" width="14" style="133" customWidth="1"/>
    <col min="10501" max="10502" width="17.140625" style="133" customWidth="1"/>
    <col min="10503" max="10503" width="15.42578125" style="133" bestFit="1" customWidth="1"/>
    <col min="10504" max="10504" width="15.28515625" style="133" bestFit="1" customWidth="1"/>
    <col min="10505" max="10505" width="14.140625" style="133" customWidth="1"/>
    <col min="10506" max="10506" width="15.85546875" style="133" customWidth="1"/>
    <col min="10507" max="10507" width="15.5703125" style="133" customWidth="1"/>
    <col min="10508" max="10508" width="11.28515625" style="133" bestFit="1" customWidth="1"/>
    <col min="10509" max="10748" width="11.42578125" style="133"/>
    <col min="10749" max="10749" width="44.7109375" style="133" customWidth="1"/>
    <col min="10750" max="10752" width="17.140625" style="133" customWidth="1"/>
    <col min="10753" max="10753" width="17.7109375" style="133" customWidth="1"/>
    <col min="10754" max="10754" width="16.140625" style="133" customWidth="1"/>
    <col min="10755" max="10755" width="14.140625" style="133" customWidth="1"/>
    <col min="10756" max="10756" width="14" style="133" customWidth="1"/>
    <col min="10757" max="10758" width="17.140625" style="133" customWidth="1"/>
    <col min="10759" max="10759" width="15.42578125" style="133" bestFit="1" customWidth="1"/>
    <col min="10760" max="10760" width="15.28515625" style="133" bestFit="1" customWidth="1"/>
    <col min="10761" max="10761" width="14.140625" style="133" customWidth="1"/>
    <col min="10762" max="10762" width="15.85546875" style="133" customWidth="1"/>
    <col min="10763" max="10763" width="15.5703125" style="133" customWidth="1"/>
    <col min="10764" max="10764" width="11.28515625" style="133" bestFit="1" customWidth="1"/>
    <col min="10765" max="11004" width="11.42578125" style="133"/>
    <col min="11005" max="11005" width="44.7109375" style="133" customWidth="1"/>
    <col min="11006" max="11008" width="17.140625" style="133" customWidth="1"/>
    <col min="11009" max="11009" width="17.7109375" style="133" customWidth="1"/>
    <col min="11010" max="11010" width="16.140625" style="133" customWidth="1"/>
    <col min="11011" max="11011" width="14.140625" style="133" customWidth="1"/>
    <col min="11012" max="11012" width="14" style="133" customWidth="1"/>
    <col min="11013" max="11014" width="17.140625" style="133" customWidth="1"/>
    <col min="11015" max="11015" width="15.42578125" style="133" bestFit="1" customWidth="1"/>
    <col min="11016" max="11016" width="15.28515625" style="133" bestFit="1" customWidth="1"/>
    <col min="11017" max="11017" width="14.140625" style="133" customWidth="1"/>
    <col min="11018" max="11018" width="15.85546875" style="133" customWidth="1"/>
    <col min="11019" max="11019" width="15.5703125" style="133" customWidth="1"/>
    <col min="11020" max="11020" width="11.28515625" style="133" bestFit="1" customWidth="1"/>
    <col min="11021" max="11260" width="11.42578125" style="133"/>
    <col min="11261" max="11261" width="44.7109375" style="133" customWidth="1"/>
    <col min="11262" max="11264" width="17.140625" style="133" customWidth="1"/>
    <col min="11265" max="11265" width="17.7109375" style="133" customWidth="1"/>
    <col min="11266" max="11266" width="16.140625" style="133" customWidth="1"/>
    <col min="11267" max="11267" width="14.140625" style="133" customWidth="1"/>
    <col min="11268" max="11268" width="14" style="133" customWidth="1"/>
    <col min="11269" max="11270" width="17.140625" style="133" customWidth="1"/>
    <col min="11271" max="11271" width="15.42578125" style="133" bestFit="1" customWidth="1"/>
    <col min="11272" max="11272" width="15.28515625" style="133" bestFit="1" customWidth="1"/>
    <col min="11273" max="11273" width="14.140625" style="133" customWidth="1"/>
    <col min="11274" max="11274" width="15.85546875" style="133" customWidth="1"/>
    <col min="11275" max="11275" width="15.5703125" style="133" customWidth="1"/>
    <col min="11276" max="11276" width="11.28515625" style="133" bestFit="1" customWidth="1"/>
    <col min="11277" max="11516" width="11.42578125" style="133"/>
    <col min="11517" max="11517" width="44.7109375" style="133" customWidth="1"/>
    <col min="11518" max="11520" width="17.140625" style="133" customWidth="1"/>
    <col min="11521" max="11521" width="17.7109375" style="133" customWidth="1"/>
    <col min="11522" max="11522" width="16.140625" style="133" customWidth="1"/>
    <col min="11523" max="11523" width="14.140625" style="133" customWidth="1"/>
    <col min="11524" max="11524" width="14" style="133" customWidth="1"/>
    <col min="11525" max="11526" width="17.140625" style="133" customWidth="1"/>
    <col min="11527" max="11527" width="15.42578125" style="133" bestFit="1" customWidth="1"/>
    <col min="11528" max="11528" width="15.28515625" style="133" bestFit="1" customWidth="1"/>
    <col min="11529" max="11529" width="14.140625" style="133" customWidth="1"/>
    <col min="11530" max="11530" width="15.85546875" style="133" customWidth="1"/>
    <col min="11531" max="11531" width="15.5703125" style="133" customWidth="1"/>
    <col min="11532" max="11532" width="11.28515625" style="133" bestFit="1" customWidth="1"/>
    <col min="11533" max="11772" width="11.42578125" style="133"/>
    <col min="11773" max="11773" width="44.7109375" style="133" customWidth="1"/>
    <col min="11774" max="11776" width="17.140625" style="133" customWidth="1"/>
    <col min="11777" max="11777" width="17.7109375" style="133" customWidth="1"/>
    <col min="11778" max="11778" width="16.140625" style="133" customWidth="1"/>
    <col min="11779" max="11779" width="14.140625" style="133" customWidth="1"/>
    <col min="11780" max="11780" width="14" style="133" customWidth="1"/>
    <col min="11781" max="11782" width="17.140625" style="133" customWidth="1"/>
    <col min="11783" max="11783" width="15.42578125" style="133" bestFit="1" customWidth="1"/>
    <col min="11784" max="11784" width="15.28515625" style="133" bestFit="1" customWidth="1"/>
    <col min="11785" max="11785" width="14.140625" style="133" customWidth="1"/>
    <col min="11786" max="11786" width="15.85546875" style="133" customWidth="1"/>
    <col min="11787" max="11787" width="15.5703125" style="133" customWidth="1"/>
    <col min="11788" max="11788" width="11.28515625" style="133" bestFit="1" customWidth="1"/>
    <col min="11789" max="12028" width="11.42578125" style="133"/>
    <col min="12029" max="12029" width="44.7109375" style="133" customWidth="1"/>
    <col min="12030" max="12032" width="17.140625" style="133" customWidth="1"/>
    <col min="12033" max="12033" width="17.7109375" style="133" customWidth="1"/>
    <col min="12034" max="12034" width="16.140625" style="133" customWidth="1"/>
    <col min="12035" max="12035" width="14.140625" style="133" customWidth="1"/>
    <col min="12036" max="12036" width="14" style="133" customWidth="1"/>
    <col min="12037" max="12038" width="17.140625" style="133" customWidth="1"/>
    <col min="12039" max="12039" width="15.42578125" style="133" bestFit="1" customWidth="1"/>
    <col min="12040" max="12040" width="15.28515625" style="133" bestFit="1" customWidth="1"/>
    <col min="12041" max="12041" width="14.140625" style="133" customWidth="1"/>
    <col min="12042" max="12042" width="15.85546875" style="133" customWidth="1"/>
    <col min="12043" max="12043" width="15.5703125" style="133" customWidth="1"/>
    <col min="12044" max="12044" width="11.28515625" style="133" bestFit="1" customWidth="1"/>
    <col min="12045" max="12284" width="11.42578125" style="133"/>
    <col min="12285" max="12285" width="44.7109375" style="133" customWidth="1"/>
    <col min="12286" max="12288" width="17.140625" style="133" customWidth="1"/>
    <col min="12289" max="12289" width="17.7109375" style="133" customWidth="1"/>
    <col min="12290" max="12290" width="16.140625" style="133" customWidth="1"/>
    <col min="12291" max="12291" width="14.140625" style="133" customWidth="1"/>
    <col min="12292" max="12292" width="14" style="133" customWidth="1"/>
    <col min="12293" max="12294" width="17.140625" style="133" customWidth="1"/>
    <col min="12295" max="12295" width="15.42578125" style="133" bestFit="1" customWidth="1"/>
    <col min="12296" max="12296" width="15.28515625" style="133" bestFit="1" customWidth="1"/>
    <col min="12297" max="12297" width="14.140625" style="133" customWidth="1"/>
    <col min="12298" max="12298" width="15.85546875" style="133" customWidth="1"/>
    <col min="12299" max="12299" width="15.5703125" style="133" customWidth="1"/>
    <col min="12300" max="12300" width="11.28515625" style="133" bestFit="1" customWidth="1"/>
    <col min="12301" max="12540" width="11.42578125" style="133"/>
    <col min="12541" max="12541" width="44.7109375" style="133" customWidth="1"/>
    <col min="12542" max="12544" width="17.140625" style="133" customWidth="1"/>
    <col min="12545" max="12545" width="17.7109375" style="133" customWidth="1"/>
    <col min="12546" max="12546" width="16.140625" style="133" customWidth="1"/>
    <col min="12547" max="12547" width="14.140625" style="133" customWidth="1"/>
    <col min="12548" max="12548" width="14" style="133" customWidth="1"/>
    <col min="12549" max="12550" width="17.140625" style="133" customWidth="1"/>
    <col min="12551" max="12551" width="15.42578125" style="133" bestFit="1" customWidth="1"/>
    <col min="12552" max="12552" width="15.28515625" style="133" bestFit="1" customWidth="1"/>
    <col min="12553" max="12553" width="14.140625" style="133" customWidth="1"/>
    <col min="12554" max="12554" width="15.85546875" style="133" customWidth="1"/>
    <col min="12555" max="12555" width="15.5703125" style="133" customWidth="1"/>
    <col min="12556" max="12556" width="11.28515625" style="133" bestFit="1" customWidth="1"/>
    <col min="12557" max="12796" width="11.42578125" style="133"/>
    <col min="12797" max="12797" width="44.7109375" style="133" customWidth="1"/>
    <col min="12798" max="12800" width="17.140625" style="133" customWidth="1"/>
    <col min="12801" max="12801" width="17.7109375" style="133" customWidth="1"/>
    <col min="12802" max="12802" width="16.140625" style="133" customWidth="1"/>
    <col min="12803" max="12803" width="14.140625" style="133" customWidth="1"/>
    <col min="12804" max="12804" width="14" style="133" customWidth="1"/>
    <col min="12805" max="12806" width="17.140625" style="133" customWidth="1"/>
    <col min="12807" max="12807" width="15.42578125" style="133" bestFit="1" customWidth="1"/>
    <col min="12808" max="12808" width="15.28515625" style="133" bestFit="1" customWidth="1"/>
    <col min="12809" max="12809" width="14.140625" style="133" customWidth="1"/>
    <col min="12810" max="12810" width="15.85546875" style="133" customWidth="1"/>
    <col min="12811" max="12811" width="15.5703125" style="133" customWidth="1"/>
    <col min="12812" max="12812" width="11.28515625" style="133" bestFit="1" customWidth="1"/>
    <col min="12813" max="13052" width="11.42578125" style="133"/>
    <col min="13053" max="13053" width="44.7109375" style="133" customWidth="1"/>
    <col min="13054" max="13056" width="17.140625" style="133" customWidth="1"/>
    <col min="13057" max="13057" width="17.7109375" style="133" customWidth="1"/>
    <col min="13058" max="13058" width="16.140625" style="133" customWidth="1"/>
    <col min="13059" max="13059" width="14.140625" style="133" customWidth="1"/>
    <col min="13060" max="13060" width="14" style="133" customWidth="1"/>
    <col min="13061" max="13062" width="17.140625" style="133" customWidth="1"/>
    <col min="13063" max="13063" width="15.42578125" style="133" bestFit="1" customWidth="1"/>
    <col min="13064" max="13064" width="15.28515625" style="133" bestFit="1" customWidth="1"/>
    <col min="13065" max="13065" width="14.140625" style="133" customWidth="1"/>
    <col min="13066" max="13066" width="15.85546875" style="133" customWidth="1"/>
    <col min="13067" max="13067" width="15.5703125" style="133" customWidth="1"/>
    <col min="13068" max="13068" width="11.28515625" style="133" bestFit="1" customWidth="1"/>
    <col min="13069" max="13308" width="11.42578125" style="133"/>
    <col min="13309" max="13309" width="44.7109375" style="133" customWidth="1"/>
    <col min="13310" max="13312" width="17.140625" style="133" customWidth="1"/>
    <col min="13313" max="13313" width="17.7109375" style="133" customWidth="1"/>
    <col min="13314" max="13314" width="16.140625" style="133" customWidth="1"/>
    <col min="13315" max="13315" width="14.140625" style="133" customWidth="1"/>
    <col min="13316" max="13316" width="14" style="133" customWidth="1"/>
    <col min="13317" max="13318" width="17.140625" style="133" customWidth="1"/>
    <col min="13319" max="13319" width="15.42578125" style="133" bestFit="1" customWidth="1"/>
    <col min="13320" max="13320" width="15.28515625" style="133" bestFit="1" customWidth="1"/>
    <col min="13321" max="13321" width="14.140625" style="133" customWidth="1"/>
    <col min="13322" max="13322" width="15.85546875" style="133" customWidth="1"/>
    <col min="13323" max="13323" width="15.5703125" style="133" customWidth="1"/>
    <col min="13324" max="13324" width="11.28515625" style="133" bestFit="1" customWidth="1"/>
    <col min="13325" max="13564" width="11.42578125" style="133"/>
    <col min="13565" max="13565" width="44.7109375" style="133" customWidth="1"/>
    <col min="13566" max="13568" width="17.140625" style="133" customWidth="1"/>
    <col min="13569" max="13569" width="17.7109375" style="133" customWidth="1"/>
    <col min="13570" max="13570" width="16.140625" style="133" customWidth="1"/>
    <col min="13571" max="13571" width="14.140625" style="133" customWidth="1"/>
    <col min="13572" max="13572" width="14" style="133" customWidth="1"/>
    <col min="13573" max="13574" width="17.140625" style="133" customWidth="1"/>
    <col min="13575" max="13575" width="15.42578125" style="133" bestFit="1" customWidth="1"/>
    <col min="13576" max="13576" width="15.28515625" style="133" bestFit="1" customWidth="1"/>
    <col min="13577" max="13577" width="14.140625" style="133" customWidth="1"/>
    <col min="13578" max="13578" width="15.85546875" style="133" customWidth="1"/>
    <col min="13579" max="13579" width="15.5703125" style="133" customWidth="1"/>
    <col min="13580" max="13580" width="11.28515625" style="133" bestFit="1" customWidth="1"/>
    <col min="13581" max="13820" width="11.42578125" style="133"/>
    <col min="13821" max="13821" width="44.7109375" style="133" customWidth="1"/>
    <col min="13822" max="13824" width="17.140625" style="133" customWidth="1"/>
    <col min="13825" max="13825" width="17.7109375" style="133" customWidth="1"/>
    <col min="13826" max="13826" width="16.140625" style="133" customWidth="1"/>
    <col min="13827" max="13827" width="14.140625" style="133" customWidth="1"/>
    <col min="13828" max="13828" width="14" style="133" customWidth="1"/>
    <col min="13829" max="13830" width="17.140625" style="133" customWidth="1"/>
    <col min="13831" max="13831" width="15.42578125" style="133" bestFit="1" customWidth="1"/>
    <col min="13832" max="13832" width="15.28515625" style="133" bestFit="1" customWidth="1"/>
    <col min="13833" max="13833" width="14.140625" style="133" customWidth="1"/>
    <col min="13834" max="13834" width="15.85546875" style="133" customWidth="1"/>
    <col min="13835" max="13835" width="15.5703125" style="133" customWidth="1"/>
    <col min="13836" max="13836" width="11.28515625" style="133" bestFit="1" customWidth="1"/>
    <col min="13837" max="14076" width="11.42578125" style="133"/>
    <col min="14077" max="14077" width="44.7109375" style="133" customWidth="1"/>
    <col min="14078" max="14080" width="17.140625" style="133" customWidth="1"/>
    <col min="14081" max="14081" width="17.7109375" style="133" customWidth="1"/>
    <col min="14082" max="14082" width="16.140625" style="133" customWidth="1"/>
    <col min="14083" max="14083" width="14.140625" style="133" customWidth="1"/>
    <col min="14084" max="14084" width="14" style="133" customWidth="1"/>
    <col min="14085" max="14086" width="17.140625" style="133" customWidth="1"/>
    <col min="14087" max="14087" width="15.42578125" style="133" bestFit="1" customWidth="1"/>
    <col min="14088" max="14088" width="15.28515625" style="133" bestFit="1" customWidth="1"/>
    <col min="14089" max="14089" width="14.140625" style="133" customWidth="1"/>
    <col min="14090" max="14090" width="15.85546875" style="133" customWidth="1"/>
    <col min="14091" max="14091" width="15.5703125" style="133" customWidth="1"/>
    <col min="14092" max="14092" width="11.28515625" style="133" bestFit="1" customWidth="1"/>
    <col min="14093" max="14332" width="11.42578125" style="133"/>
    <col min="14333" max="14333" width="44.7109375" style="133" customWidth="1"/>
    <col min="14334" max="14336" width="17.140625" style="133" customWidth="1"/>
    <col min="14337" max="14337" width="17.7109375" style="133" customWidth="1"/>
    <col min="14338" max="14338" width="16.140625" style="133" customWidth="1"/>
    <col min="14339" max="14339" width="14.140625" style="133" customWidth="1"/>
    <col min="14340" max="14340" width="14" style="133" customWidth="1"/>
    <col min="14341" max="14342" width="17.140625" style="133" customWidth="1"/>
    <col min="14343" max="14343" width="15.42578125" style="133" bestFit="1" customWidth="1"/>
    <col min="14344" max="14344" width="15.28515625" style="133" bestFit="1" customWidth="1"/>
    <col min="14345" max="14345" width="14.140625" style="133" customWidth="1"/>
    <col min="14346" max="14346" width="15.85546875" style="133" customWidth="1"/>
    <col min="14347" max="14347" width="15.5703125" style="133" customWidth="1"/>
    <col min="14348" max="14348" width="11.28515625" style="133" bestFit="1" customWidth="1"/>
    <col min="14349" max="14588" width="11.42578125" style="133"/>
    <col min="14589" max="14589" width="44.7109375" style="133" customWidth="1"/>
    <col min="14590" max="14592" width="17.140625" style="133" customWidth="1"/>
    <col min="14593" max="14593" width="17.7109375" style="133" customWidth="1"/>
    <col min="14594" max="14594" width="16.140625" style="133" customWidth="1"/>
    <col min="14595" max="14595" width="14.140625" style="133" customWidth="1"/>
    <col min="14596" max="14596" width="14" style="133" customWidth="1"/>
    <col min="14597" max="14598" width="17.140625" style="133" customWidth="1"/>
    <col min="14599" max="14599" width="15.42578125" style="133" bestFit="1" customWidth="1"/>
    <col min="14600" max="14600" width="15.28515625" style="133" bestFit="1" customWidth="1"/>
    <col min="14601" max="14601" width="14.140625" style="133" customWidth="1"/>
    <col min="14602" max="14602" width="15.85546875" style="133" customWidth="1"/>
    <col min="14603" max="14603" width="15.5703125" style="133" customWidth="1"/>
    <col min="14604" max="14604" width="11.28515625" style="133" bestFit="1" customWidth="1"/>
    <col min="14605" max="14844" width="11.42578125" style="133"/>
    <col min="14845" max="14845" width="44.7109375" style="133" customWidth="1"/>
    <col min="14846" max="14848" width="17.140625" style="133" customWidth="1"/>
    <col min="14849" max="14849" width="17.7109375" style="133" customWidth="1"/>
    <col min="14850" max="14850" width="16.140625" style="133" customWidth="1"/>
    <col min="14851" max="14851" width="14.140625" style="133" customWidth="1"/>
    <col min="14852" max="14852" width="14" style="133" customWidth="1"/>
    <col min="14853" max="14854" width="17.140625" style="133" customWidth="1"/>
    <col min="14855" max="14855" width="15.42578125" style="133" bestFit="1" customWidth="1"/>
    <col min="14856" max="14856" width="15.28515625" style="133" bestFit="1" customWidth="1"/>
    <col min="14857" max="14857" width="14.140625" style="133" customWidth="1"/>
    <col min="14858" max="14858" width="15.85546875" style="133" customWidth="1"/>
    <col min="14859" max="14859" width="15.5703125" style="133" customWidth="1"/>
    <col min="14860" max="14860" width="11.28515625" style="133" bestFit="1" customWidth="1"/>
    <col min="14861" max="15100" width="11.42578125" style="133"/>
    <col min="15101" max="15101" width="44.7109375" style="133" customWidth="1"/>
    <col min="15102" max="15104" width="17.140625" style="133" customWidth="1"/>
    <col min="15105" max="15105" width="17.7109375" style="133" customWidth="1"/>
    <col min="15106" max="15106" width="16.140625" style="133" customWidth="1"/>
    <col min="15107" max="15107" width="14.140625" style="133" customWidth="1"/>
    <col min="15108" max="15108" width="14" style="133" customWidth="1"/>
    <col min="15109" max="15110" width="17.140625" style="133" customWidth="1"/>
    <col min="15111" max="15111" width="15.42578125" style="133" bestFit="1" customWidth="1"/>
    <col min="15112" max="15112" width="15.28515625" style="133" bestFit="1" customWidth="1"/>
    <col min="15113" max="15113" width="14.140625" style="133" customWidth="1"/>
    <col min="15114" max="15114" width="15.85546875" style="133" customWidth="1"/>
    <col min="15115" max="15115" width="15.5703125" style="133" customWidth="1"/>
    <col min="15116" max="15116" width="11.28515625" style="133" bestFit="1" customWidth="1"/>
    <col min="15117" max="15356" width="11.42578125" style="133"/>
    <col min="15357" max="15357" width="44.7109375" style="133" customWidth="1"/>
    <col min="15358" max="15360" width="17.140625" style="133" customWidth="1"/>
    <col min="15361" max="15361" width="17.7109375" style="133" customWidth="1"/>
    <col min="15362" max="15362" width="16.140625" style="133" customWidth="1"/>
    <col min="15363" max="15363" width="14.140625" style="133" customWidth="1"/>
    <col min="15364" max="15364" width="14" style="133" customWidth="1"/>
    <col min="15365" max="15366" width="17.140625" style="133" customWidth="1"/>
    <col min="15367" max="15367" width="15.42578125" style="133" bestFit="1" customWidth="1"/>
    <col min="15368" max="15368" width="15.28515625" style="133" bestFit="1" customWidth="1"/>
    <col min="15369" max="15369" width="14.140625" style="133" customWidth="1"/>
    <col min="15370" max="15370" width="15.85546875" style="133" customWidth="1"/>
    <col min="15371" max="15371" width="15.5703125" style="133" customWidth="1"/>
    <col min="15372" max="15372" width="11.28515625" style="133" bestFit="1" customWidth="1"/>
    <col min="15373" max="15612" width="11.42578125" style="133"/>
    <col min="15613" max="15613" width="44.7109375" style="133" customWidth="1"/>
    <col min="15614" max="15616" width="17.140625" style="133" customWidth="1"/>
    <col min="15617" max="15617" width="17.7109375" style="133" customWidth="1"/>
    <col min="15618" max="15618" width="16.140625" style="133" customWidth="1"/>
    <col min="15619" max="15619" width="14.140625" style="133" customWidth="1"/>
    <col min="15620" max="15620" width="14" style="133" customWidth="1"/>
    <col min="15621" max="15622" width="17.140625" style="133" customWidth="1"/>
    <col min="15623" max="15623" width="15.42578125" style="133" bestFit="1" customWidth="1"/>
    <col min="15624" max="15624" width="15.28515625" style="133" bestFit="1" customWidth="1"/>
    <col min="15625" max="15625" width="14.140625" style="133" customWidth="1"/>
    <col min="15626" max="15626" width="15.85546875" style="133" customWidth="1"/>
    <col min="15627" max="15627" width="15.5703125" style="133" customWidth="1"/>
    <col min="15628" max="15628" width="11.28515625" style="133" bestFit="1" customWidth="1"/>
    <col min="15629" max="15868" width="11.42578125" style="133"/>
    <col min="15869" max="15869" width="44.7109375" style="133" customWidth="1"/>
    <col min="15870" max="15872" width="17.140625" style="133" customWidth="1"/>
    <col min="15873" max="15873" width="17.7109375" style="133" customWidth="1"/>
    <col min="15874" max="15874" width="16.140625" style="133" customWidth="1"/>
    <col min="15875" max="15875" width="14.140625" style="133" customWidth="1"/>
    <col min="15876" max="15876" width="14" style="133" customWidth="1"/>
    <col min="15877" max="15878" width="17.140625" style="133" customWidth="1"/>
    <col min="15879" max="15879" width="15.42578125" style="133" bestFit="1" customWidth="1"/>
    <col min="15880" max="15880" width="15.28515625" style="133" bestFit="1" customWidth="1"/>
    <col min="15881" max="15881" width="14.140625" style="133" customWidth="1"/>
    <col min="15882" max="15882" width="15.85546875" style="133" customWidth="1"/>
    <col min="15883" max="15883" width="15.5703125" style="133" customWidth="1"/>
    <col min="15884" max="15884" width="11.28515625" style="133" bestFit="1" customWidth="1"/>
    <col min="15885" max="16124" width="11.42578125" style="133"/>
    <col min="16125" max="16125" width="44.7109375" style="133" customWidth="1"/>
    <col min="16126" max="16128" width="17.140625" style="133" customWidth="1"/>
    <col min="16129" max="16129" width="17.7109375" style="133" customWidth="1"/>
    <col min="16130" max="16130" width="16.140625" style="133" customWidth="1"/>
    <col min="16131" max="16131" width="14.140625" style="133" customWidth="1"/>
    <col min="16132" max="16132" width="14" style="133" customWidth="1"/>
    <col min="16133" max="16134" width="17.140625" style="133" customWidth="1"/>
    <col min="16135" max="16135" width="15.42578125" style="133" bestFit="1" customWidth="1"/>
    <col min="16136" max="16136" width="15.28515625" style="133" bestFit="1" customWidth="1"/>
    <col min="16137" max="16137" width="14.140625" style="133" customWidth="1"/>
    <col min="16138" max="16138" width="15.85546875" style="133" customWidth="1"/>
    <col min="16139" max="16139" width="15.5703125" style="133" customWidth="1"/>
    <col min="16140" max="16140" width="11.28515625" style="133" bestFit="1" customWidth="1"/>
    <col min="16141" max="16384" width="11.42578125" style="133"/>
  </cols>
  <sheetData>
    <row r="1" spans="1:13" x14ac:dyDescent="0.2">
      <c r="A1" s="269" t="s">
        <v>14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3" x14ac:dyDescent="0.2">
      <c r="A2" s="271">
        <v>45642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3" ht="11.25" x14ac:dyDescent="0.2">
      <c r="A3" s="134"/>
      <c r="B3" s="133"/>
      <c r="C3" s="133"/>
      <c r="E3" s="133"/>
    </row>
    <row r="4" spans="1:13" ht="13.5" customHeight="1" thickBot="1" x14ac:dyDescent="0.25">
      <c r="A4" s="134"/>
      <c r="B4" s="133"/>
      <c r="C4" s="273"/>
      <c r="D4" s="273"/>
      <c r="E4" s="133"/>
    </row>
    <row r="5" spans="1:13" ht="12.75" customHeight="1" x14ac:dyDescent="0.2">
      <c r="A5" s="274" t="s">
        <v>0</v>
      </c>
      <c r="B5" s="276" t="s">
        <v>9</v>
      </c>
      <c r="C5" s="136" t="s">
        <v>10</v>
      </c>
      <c r="D5" s="136" t="s">
        <v>10</v>
      </c>
      <c r="E5" s="276" t="s">
        <v>1</v>
      </c>
      <c r="F5" s="267" t="s">
        <v>7</v>
      </c>
      <c r="G5" s="267" t="s">
        <v>8</v>
      </c>
      <c r="H5" s="267" t="s">
        <v>2</v>
      </c>
      <c r="I5" s="267" t="s">
        <v>3</v>
      </c>
      <c r="J5" s="267" t="s">
        <v>4</v>
      </c>
      <c r="K5" s="267" t="s">
        <v>5</v>
      </c>
    </row>
    <row r="6" spans="1:13" ht="23.25" customHeight="1" thickBot="1" x14ac:dyDescent="0.25">
      <c r="A6" s="275"/>
      <c r="B6" s="277"/>
      <c r="C6" s="137" t="s">
        <v>11</v>
      </c>
      <c r="D6" s="137" t="s">
        <v>12</v>
      </c>
      <c r="E6" s="277" t="s">
        <v>6</v>
      </c>
      <c r="F6" s="268" t="s">
        <v>6</v>
      </c>
      <c r="G6" s="268" t="s">
        <v>6</v>
      </c>
      <c r="H6" s="268"/>
      <c r="I6" s="268"/>
      <c r="J6" s="268"/>
      <c r="K6" s="268" t="s">
        <v>6</v>
      </c>
    </row>
    <row r="7" spans="1:13" x14ac:dyDescent="0.2">
      <c r="A7" s="1" t="s">
        <v>15</v>
      </c>
      <c r="B7" s="138">
        <v>10442479.9</v>
      </c>
      <c r="C7" s="138">
        <v>1894186.45</v>
      </c>
      <c r="D7" s="138">
        <v>205004.67</v>
      </c>
      <c r="E7" s="138">
        <v>173915.32</v>
      </c>
      <c r="F7" s="138"/>
      <c r="G7" s="138">
        <v>29441.71</v>
      </c>
      <c r="H7" s="139">
        <v>3125792.12</v>
      </c>
      <c r="I7" s="139"/>
      <c r="J7" s="139"/>
      <c r="K7" s="140">
        <v>15870820.17</v>
      </c>
      <c r="L7" s="135"/>
      <c r="M7" s="135"/>
    </row>
    <row r="8" spans="1:13" x14ac:dyDescent="0.2">
      <c r="A8" s="2" t="s">
        <v>16</v>
      </c>
      <c r="B8" s="138">
        <v>9870111.8300000001</v>
      </c>
      <c r="C8" s="138">
        <v>1790363.23</v>
      </c>
      <c r="D8" s="138">
        <v>193768.05</v>
      </c>
      <c r="E8" s="138">
        <v>163841.70000000001</v>
      </c>
      <c r="F8" s="138"/>
      <c r="G8" s="138">
        <v>26479.18</v>
      </c>
      <c r="H8" s="139">
        <v>3051785.98</v>
      </c>
      <c r="I8" s="139"/>
      <c r="J8" s="139"/>
      <c r="K8" s="140">
        <v>15096349.970000001</v>
      </c>
      <c r="L8" s="135"/>
      <c r="M8" s="135"/>
    </row>
    <row r="9" spans="1:13" x14ac:dyDescent="0.2">
      <c r="A9" s="2" t="s">
        <v>17</v>
      </c>
      <c r="B9" s="138"/>
      <c r="C9" s="138"/>
      <c r="E9" s="138"/>
      <c r="F9" s="138"/>
      <c r="G9" s="138">
        <v>10289.129999999999</v>
      </c>
      <c r="H9" s="139"/>
      <c r="I9" s="139"/>
      <c r="J9" s="139"/>
      <c r="K9" s="140">
        <v>10289.129999999999</v>
      </c>
      <c r="L9" s="135"/>
      <c r="M9" s="135"/>
    </row>
    <row r="10" spans="1:13" x14ac:dyDescent="0.2">
      <c r="A10" s="2" t="s">
        <v>18</v>
      </c>
      <c r="B10" s="138"/>
      <c r="C10" s="138"/>
      <c r="D10" s="138"/>
      <c r="E10" s="138"/>
      <c r="F10" s="138"/>
      <c r="G10" s="138">
        <v>10888.41</v>
      </c>
      <c r="H10" s="139"/>
      <c r="I10" s="139"/>
      <c r="J10" s="139"/>
      <c r="K10" s="140">
        <v>10888.41</v>
      </c>
      <c r="L10" s="135"/>
      <c r="M10" s="135"/>
    </row>
    <row r="11" spans="1:13" x14ac:dyDescent="0.2">
      <c r="A11" s="2" t="s">
        <v>19</v>
      </c>
      <c r="B11" s="138"/>
      <c r="C11" s="138"/>
      <c r="D11" s="138"/>
      <c r="E11" s="138"/>
      <c r="F11" s="138"/>
      <c r="G11" s="138">
        <v>10550.11</v>
      </c>
      <c r="H11" s="139"/>
      <c r="I11" s="139"/>
      <c r="J11" s="139"/>
      <c r="K11" s="140">
        <v>10550.11</v>
      </c>
      <c r="L11" s="135"/>
      <c r="M11" s="135"/>
    </row>
    <row r="12" spans="1:13" x14ac:dyDescent="0.2">
      <c r="A12" s="2" t="s">
        <v>20</v>
      </c>
      <c r="B12" s="138"/>
      <c r="C12" s="138"/>
      <c r="D12" s="138"/>
      <c r="E12" s="138"/>
      <c r="F12" s="138"/>
      <c r="G12" s="138">
        <v>9868.68</v>
      </c>
      <c r="H12" s="139"/>
      <c r="I12" s="139"/>
      <c r="J12" s="139"/>
      <c r="K12" s="140">
        <v>9868.68</v>
      </c>
      <c r="L12" s="135"/>
      <c r="M12" s="135"/>
    </row>
    <row r="13" spans="1:13" x14ac:dyDescent="0.2">
      <c r="A13" s="2" t="s">
        <v>21</v>
      </c>
      <c r="B13" s="138"/>
      <c r="C13" s="138"/>
      <c r="D13" s="138"/>
      <c r="E13" s="138"/>
      <c r="F13" s="138"/>
      <c r="G13" s="138">
        <v>11922.64</v>
      </c>
      <c r="H13" s="139"/>
      <c r="I13" s="139"/>
      <c r="J13" s="139"/>
      <c r="K13" s="140">
        <v>11922.64</v>
      </c>
      <c r="L13" s="135"/>
      <c r="M13" s="135"/>
    </row>
    <row r="14" spans="1:13" x14ac:dyDescent="0.2">
      <c r="A14" s="2" t="s">
        <v>22</v>
      </c>
      <c r="B14" s="138"/>
      <c r="C14" s="138"/>
      <c r="D14" s="138"/>
      <c r="E14" s="138"/>
      <c r="F14" s="138"/>
      <c r="G14" s="138">
        <v>9704.36</v>
      </c>
      <c r="H14" s="139"/>
      <c r="I14" s="139"/>
      <c r="J14" s="139"/>
      <c r="K14" s="140">
        <v>9704.36</v>
      </c>
      <c r="L14" s="135"/>
      <c r="M14" s="135"/>
    </row>
    <row r="15" spans="1:13" x14ac:dyDescent="0.2">
      <c r="A15" s="2" t="s">
        <v>23</v>
      </c>
      <c r="B15" s="138"/>
      <c r="C15" s="138"/>
      <c r="D15" s="138"/>
      <c r="E15" s="138"/>
      <c r="F15" s="138"/>
      <c r="G15" s="138">
        <v>11313.7</v>
      </c>
      <c r="H15" s="139"/>
      <c r="I15" s="139"/>
      <c r="J15" s="139"/>
      <c r="K15" s="140">
        <v>11313.7</v>
      </c>
      <c r="L15" s="135"/>
      <c r="M15" s="135"/>
    </row>
    <row r="16" spans="1:13" x14ac:dyDescent="0.2">
      <c r="A16" s="2" t="s">
        <v>24</v>
      </c>
      <c r="B16" s="138"/>
      <c r="C16" s="138"/>
      <c r="D16" s="138"/>
      <c r="E16" s="138"/>
      <c r="F16" s="138"/>
      <c r="G16" s="138">
        <v>17876.71</v>
      </c>
      <c r="H16" s="139"/>
      <c r="I16" s="139"/>
      <c r="J16" s="139"/>
      <c r="K16" s="140">
        <v>17876.71</v>
      </c>
      <c r="L16" s="135"/>
      <c r="M16" s="135"/>
    </row>
    <row r="17" spans="1:13" x14ac:dyDescent="0.2">
      <c r="A17" s="2" t="s">
        <v>25</v>
      </c>
      <c r="B17" s="138"/>
      <c r="C17" s="138"/>
      <c r="D17" s="138"/>
      <c r="E17" s="138"/>
      <c r="F17" s="138"/>
      <c r="G17" s="138">
        <v>10656.43</v>
      </c>
      <c r="H17" s="139"/>
      <c r="I17" s="139"/>
      <c r="J17" s="139"/>
      <c r="K17" s="140">
        <v>10656.43</v>
      </c>
      <c r="L17" s="135"/>
      <c r="M17" s="135"/>
    </row>
    <row r="18" spans="1:13" x14ac:dyDescent="0.2">
      <c r="A18" s="2" t="s">
        <v>26</v>
      </c>
      <c r="B18" s="138"/>
      <c r="C18" s="138"/>
      <c r="D18" s="138"/>
      <c r="E18" s="138"/>
      <c r="F18" s="138"/>
      <c r="G18" s="138">
        <v>10540.44</v>
      </c>
      <c r="H18" s="139"/>
      <c r="I18" s="139"/>
      <c r="J18" s="139"/>
      <c r="K18" s="140">
        <v>10540.44</v>
      </c>
      <c r="L18" s="135"/>
      <c r="M18" s="135"/>
    </row>
    <row r="19" spans="1:13" x14ac:dyDescent="0.2">
      <c r="A19" s="2" t="s">
        <v>27</v>
      </c>
      <c r="B19" s="138"/>
      <c r="C19" s="138"/>
      <c r="D19" s="138"/>
      <c r="E19" s="138"/>
      <c r="F19" s="138"/>
      <c r="G19" s="138">
        <v>11400.69</v>
      </c>
      <c r="H19" s="139"/>
      <c r="I19" s="139"/>
      <c r="J19" s="139"/>
      <c r="K19" s="140">
        <v>11400.69</v>
      </c>
      <c r="L19" s="135"/>
      <c r="M19" s="135"/>
    </row>
    <row r="20" spans="1:13" x14ac:dyDescent="0.2">
      <c r="A20" s="2" t="s">
        <v>28</v>
      </c>
      <c r="B20" s="138"/>
      <c r="C20" s="138"/>
      <c r="D20" s="138"/>
      <c r="E20" s="138"/>
      <c r="F20" s="138"/>
      <c r="G20" s="138">
        <v>15996.73</v>
      </c>
      <c r="H20" s="140"/>
      <c r="I20" s="140"/>
      <c r="J20" s="140"/>
      <c r="K20" s="140">
        <v>15996.73</v>
      </c>
      <c r="L20" s="135"/>
      <c r="M20" s="135"/>
    </row>
    <row r="21" spans="1:13" x14ac:dyDescent="0.2">
      <c r="A21" s="2" t="s">
        <v>29</v>
      </c>
      <c r="B21" s="138"/>
      <c r="C21" s="138"/>
      <c r="D21" s="138"/>
      <c r="E21" s="138"/>
      <c r="F21" s="138"/>
      <c r="G21" s="138">
        <v>14595.2</v>
      </c>
      <c r="H21" s="140"/>
      <c r="I21" s="140"/>
      <c r="J21" s="140"/>
      <c r="K21" s="140">
        <v>14595.2</v>
      </c>
      <c r="L21" s="135"/>
      <c r="M21" s="135"/>
    </row>
    <row r="22" spans="1:13" x14ac:dyDescent="0.2">
      <c r="A22" s="2" t="s">
        <v>30</v>
      </c>
      <c r="B22" s="138"/>
      <c r="C22" s="138"/>
      <c r="D22" s="138"/>
      <c r="E22" s="138"/>
      <c r="F22" s="138"/>
      <c r="G22" s="138">
        <v>11144.55</v>
      </c>
      <c r="H22" s="140"/>
      <c r="I22" s="140"/>
      <c r="J22" s="140"/>
      <c r="K22" s="140">
        <v>11144.55</v>
      </c>
      <c r="L22" s="135"/>
      <c r="M22" s="135"/>
    </row>
    <row r="23" spans="1:13" x14ac:dyDescent="0.2">
      <c r="A23" s="2" t="s">
        <v>31</v>
      </c>
      <c r="B23" s="138"/>
      <c r="C23" s="138"/>
      <c r="D23" s="138"/>
      <c r="E23" s="138"/>
      <c r="F23" s="138"/>
      <c r="G23" s="138">
        <v>10400.290000000001</v>
      </c>
      <c r="H23" s="140"/>
      <c r="I23" s="140"/>
      <c r="J23" s="140"/>
      <c r="K23" s="140">
        <v>10400.290000000001</v>
      </c>
      <c r="L23" s="135"/>
      <c r="M23" s="135"/>
    </row>
    <row r="24" spans="1:13" x14ac:dyDescent="0.2">
      <c r="A24" s="2" t="s">
        <v>32</v>
      </c>
      <c r="B24" s="138"/>
      <c r="C24" s="138"/>
      <c r="D24" s="138"/>
      <c r="E24" s="138"/>
      <c r="F24" s="138"/>
      <c r="G24" s="138">
        <v>14401.89</v>
      </c>
      <c r="H24" s="140"/>
      <c r="I24" s="140"/>
      <c r="J24" s="140"/>
      <c r="K24" s="140">
        <v>14401.89</v>
      </c>
      <c r="L24" s="135"/>
      <c r="M24" s="135"/>
    </row>
    <row r="25" spans="1:13" x14ac:dyDescent="0.2">
      <c r="A25" s="2" t="s">
        <v>33</v>
      </c>
      <c r="B25" s="138"/>
      <c r="C25" s="138"/>
      <c r="D25" s="138"/>
      <c r="E25" s="138"/>
      <c r="F25" s="138"/>
      <c r="G25" s="138">
        <v>10912.57</v>
      </c>
      <c r="H25" s="140"/>
      <c r="I25" s="140"/>
      <c r="J25" s="140"/>
      <c r="K25" s="140">
        <v>10912.57</v>
      </c>
      <c r="L25" s="135"/>
      <c r="M25" s="135"/>
    </row>
    <row r="26" spans="1:13" x14ac:dyDescent="0.2">
      <c r="A26" s="2" t="s">
        <v>34</v>
      </c>
      <c r="B26" s="138"/>
      <c r="C26" s="138"/>
      <c r="D26" s="138"/>
      <c r="E26" s="138"/>
      <c r="F26" s="138"/>
      <c r="G26" s="138">
        <v>13647.96</v>
      </c>
      <c r="H26" s="140"/>
      <c r="I26" s="140"/>
      <c r="J26" s="140"/>
      <c r="K26" s="140">
        <v>13647.96</v>
      </c>
      <c r="L26" s="135"/>
      <c r="M26" s="135"/>
    </row>
    <row r="27" spans="1:13" x14ac:dyDescent="0.2">
      <c r="A27" s="2" t="s">
        <v>35</v>
      </c>
      <c r="B27" s="138"/>
      <c r="C27" s="138"/>
      <c r="D27" s="138"/>
      <c r="E27" s="138"/>
      <c r="F27" s="138"/>
      <c r="G27" s="138">
        <v>11207.38</v>
      </c>
      <c r="H27" s="140"/>
      <c r="I27" s="140"/>
      <c r="J27" s="140"/>
      <c r="K27" s="140">
        <v>11207.38</v>
      </c>
      <c r="L27" s="135"/>
      <c r="M27" s="135"/>
    </row>
    <row r="28" spans="1:13" x14ac:dyDescent="0.2">
      <c r="A28" s="2" t="s">
        <v>36</v>
      </c>
      <c r="B28" s="138"/>
      <c r="C28" s="138"/>
      <c r="D28" s="138"/>
      <c r="E28" s="138"/>
      <c r="F28" s="138"/>
      <c r="G28" s="138">
        <v>14324.56</v>
      </c>
      <c r="H28" s="140"/>
      <c r="I28" s="140"/>
      <c r="J28" s="140"/>
      <c r="K28" s="140">
        <v>14324.56</v>
      </c>
      <c r="L28" s="135"/>
      <c r="M28" s="135"/>
    </row>
    <row r="29" spans="1:13" x14ac:dyDescent="0.2">
      <c r="A29" s="2" t="s">
        <v>37</v>
      </c>
      <c r="B29" s="138">
        <v>11451246.25</v>
      </c>
      <c r="C29" s="138">
        <v>2077168.99</v>
      </c>
      <c r="D29" s="138">
        <v>224808.56</v>
      </c>
      <c r="E29" s="138">
        <v>190786.33</v>
      </c>
      <c r="F29" s="138"/>
      <c r="G29" s="138">
        <v>30127.98</v>
      </c>
      <c r="H29" s="140">
        <v>3415627.98</v>
      </c>
      <c r="I29" s="140"/>
      <c r="J29" s="140"/>
      <c r="K29" s="140">
        <v>17389766.09</v>
      </c>
      <c r="L29" s="135"/>
      <c r="M29" s="135"/>
    </row>
    <row r="30" spans="1:13" x14ac:dyDescent="0.2">
      <c r="A30" s="2" t="s">
        <v>38</v>
      </c>
      <c r="B30" s="138">
        <v>14500854.4</v>
      </c>
      <c r="C30" s="138">
        <v>2630344.7200000002</v>
      </c>
      <c r="D30" s="138">
        <v>284677.86</v>
      </c>
      <c r="E30" s="138">
        <v>231325.75</v>
      </c>
      <c r="F30" s="138"/>
      <c r="G30" s="138">
        <v>44979.32</v>
      </c>
      <c r="H30" s="140">
        <v>4790285.4400000004</v>
      </c>
      <c r="I30" s="140"/>
      <c r="J30" s="140"/>
      <c r="K30" s="140">
        <v>22482467.489999998</v>
      </c>
      <c r="L30" s="135"/>
      <c r="M30" s="135"/>
    </row>
    <row r="31" spans="1:13" x14ac:dyDescent="0.2">
      <c r="A31" s="2" t="s">
        <v>39</v>
      </c>
      <c r="B31" s="138">
        <v>394124624.19999999</v>
      </c>
      <c r="C31" s="138">
        <v>71491209.769999996</v>
      </c>
      <c r="D31" s="138">
        <v>7737375.4000000004</v>
      </c>
      <c r="E31" s="138">
        <v>6252072.0099999998</v>
      </c>
      <c r="F31" s="138"/>
      <c r="G31" s="138">
        <v>1933139.38</v>
      </c>
      <c r="H31" s="140">
        <v>57125256.25</v>
      </c>
      <c r="I31" s="140"/>
      <c r="J31" s="140"/>
      <c r="K31" s="140">
        <v>538663677.00999999</v>
      </c>
      <c r="L31" s="135"/>
      <c r="M31" s="135"/>
    </row>
    <row r="32" spans="1:13" x14ac:dyDescent="0.2">
      <c r="A32" s="2" t="s">
        <v>40</v>
      </c>
      <c r="B32" s="138">
        <v>12329222.609999999</v>
      </c>
      <c r="C32" s="138">
        <v>2236427.23</v>
      </c>
      <c r="D32" s="138">
        <v>242044.82</v>
      </c>
      <c r="E32" s="138">
        <v>207626.72</v>
      </c>
      <c r="F32" s="138"/>
      <c r="G32" s="138">
        <v>29813.84</v>
      </c>
      <c r="H32" s="140">
        <v>4354500.2</v>
      </c>
      <c r="I32" s="140"/>
      <c r="J32" s="140"/>
      <c r="K32" s="140">
        <v>19399635.420000002</v>
      </c>
      <c r="L32" s="135"/>
      <c r="M32" s="135"/>
    </row>
    <row r="33" spans="1:13" x14ac:dyDescent="0.2">
      <c r="A33" s="2" t="s">
        <v>41</v>
      </c>
      <c r="B33" s="138">
        <v>19757058.010000002</v>
      </c>
      <c r="C33" s="138">
        <v>3583780.08</v>
      </c>
      <c r="D33" s="138">
        <v>387866.59</v>
      </c>
      <c r="E33" s="138">
        <v>300034.53999999998</v>
      </c>
      <c r="F33" s="138"/>
      <c r="G33" s="138">
        <v>59274.89</v>
      </c>
      <c r="H33" s="140">
        <v>4483946.47</v>
      </c>
      <c r="I33" s="140"/>
      <c r="J33" s="140"/>
      <c r="K33" s="140">
        <v>28571960.579999998</v>
      </c>
      <c r="L33" s="135"/>
      <c r="M33" s="135"/>
    </row>
    <row r="34" spans="1:13" x14ac:dyDescent="0.2">
      <c r="A34" s="2" t="s">
        <v>42</v>
      </c>
      <c r="B34" s="138">
        <v>14425747.279999999</v>
      </c>
      <c r="C34" s="138">
        <v>2616720.86</v>
      </c>
      <c r="D34" s="138">
        <v>283203.37</v>
      </c>
      <c r="E34" s="138">
        <v>239470.37</v>
      </c>
      <c r="F34" s="138"/>
      <c r="G34" s="138">
        <v>62657.88</v>
      </c>
      <c r="H34" s="140">
        <v>4412776.8099999996</v>
      </c>
      <c r="I34" s="140"/>
      <c r="J34" s="140"/>
      <c r="K34" s="140">
        <v>22040576.57</v>
      </c>
      <c r="L34" s="135"/>
      <c r="M34" s="135"/>
    </row>
    <row r="35" spans="1:13" x14ac:dyDescent="0.2">
      <c r="A35" s="2" t="s">
        <v>43</v>
      </c>
      <c r="B35" s="138">
        <v>20457626.170000002</v>
      </c>
      <c r="C35" s="138">
        <v>3710857.82</v>
      </c>
      <c r="D35" s="138">
        <v>401620</v>
      </c>
      <c r="E35" s="138">
        <v>316783.08</v>
      </c>
      <c r="F35" s="138"/>
      <c r="G35" s="138">
        <v>69945.820000000007</v>
      </c>
      <c r="H35" s="140">
        <v>5993465.2800000003</v>
      </c>
      <c r="I35" s="140"/>
      <c r="J35" s="140"/>
      <c r="K35" s="140">
        <v>30950298.170000002</v>
      </c>
      <c r="L35" s="135"/>
      <c r="M35" s="135"/>
    </row>
    <row r="36" spans="1:13" x14ac:dyDescent="0.2">
      <c r="A36" s="2" t="s">
        <v>44</v>
      </c>
      <c r="B36" s="138">
        <v>12134980.050000001</v>
      </c>
      <c r="C36" s="138">
        <v>2201193.1</v>
      </c>
      <c r="D36" s="138">
        <v>238231.49</v>
      </c>
      <c r="E36" s="138">
        <v>201441.71</v>
      </c>
      <c r="F36" s="138"/>
      <c r="G36" s="138">
        <v>39856.5</v>
      </c>
      <c r="H36" s="140">
        <v>3971318.62</v>
      </c>
      <c r="I36" s="140"/>
      <c r="J36" s="140"/>
      <c r="K36" s="140">
        <v>18787021.469999999</v>
      </c>
      <c r="L36" s="135"/>
      <c r="M36" s="135"/>
    </row>
    <row r="37" spans="1:13" x14ac:dyDescent="0.2">
      <c r="A37" s="2" t="s">
        <v>45</v>
      </c>
      <c r="B37" s="138">
        <v>77770835.230000004</v>
      </c>
      <c r="C37" s="138">
        <v>14107038.109999999</v>
      </c>
      <c r="D37" s="138">
        <v>1526781.4</v>
      </c>
      <c r="E37" s="138">
        <v>1262172.06</v>
      </c>
      <c r="F37" s="138"/>
      <c r="G37" s="138">
        <v>208063.79</v>
      </c>
      <c r="H37" s="139">
        <v>18366671.75</v>
      </c>
      <c r="I37" s="139"/>
      <c r="J37" s="139"/>
      <c r="K37" s="140">
        <v>113241562.34</v>
      </c>
      <c r="L37" s="135"/>
      <c r="M37" s="135"/>
    </row>
    <row r="38" spans="1:13" x14ac:dyDescent="0.2">
      <c r="A38" s="2" t="s">
        <v>46</v>
      </c>
      <c r="B38" s="138">
        <v>25405631.59</v>
      </c>
      <c r="C38" s="138">
        <v>4608388.38</v>
      </c>
      <c r="D38" s="138">
        <v>498758.25</v>
      </c>
      <c r="E38" s="138">
        <v>393789.6</v>
      </c>
      <c r="F38" s="138"/>
      <c r="G38" s="138">
        <v>79403.7</v>
      </c>
      <c r="H38" s="139">
        <v>6041169.5800000001</v>
      </c>
      <c r="I38" s="139"/>
      <c r="J38" s="139"/>
      <c r="K38" s="140">
        <v>37027141.100000001</v>
      </c>
      <c r="L38" s="135"/>
      <c r="M38" s="135"/>
    </row>
    <row r="39" spans="1:13" x14ac:dyDescent="0.2">
      <c r="A39" s="2" t="s">
        <v>47</v>
      </c>
      <c r="B39" s="138">
        <v>15652065.289999999</v>
      </c>
      <c r="C39" s="138">
        <v>2839165.62</v>
      </c>
      <c r="D39" s="138">
        <v>307278.2</v>
      </c>
      <c r="E39" s="138">
        <v>249788.94</v>
      </c>
      <c r="F39" s="138"/>
      <c r="G39" s="141">
        <v>43423.14</v>
      </c>
      <c r="H39" s="139">
        <v>4310663.82</v>
      </c>
      <c r="I39" s="139"/>
      <c r="J39" s="139"/>
      <c r="K39" s="140">
        <v>23402385.010000002</v>
      </c>
      <c r="L39" s="135"/>
      <c r="M39" s="135"/>
    </row>
    <row r="40" spans="1:13" x14ac:dyDescent="0.2">
      <c r="A40" s="2" t="s">
        <v>48</v>
      </c>
      <c r="B40" s="138">
        <v>11051106.58</v>
      </c>
      <c r="C40" s="138">
        <v>2004586.7</v>
      </c>
      <c r="D40" s="138">
        <v>216953.1</v>
      </c>
      <c r="E40" s="138">
        <v>183468.41</v>
      </c>
      <c r="F40" s="138"/>
      <c r="G40" s="142">
        <v>49560.86</v>
      </c>
      <c r="H40" s="139">
        <v>3748526.64</v>
      </c>
      <c r="I40" s="139"/>
      <c r="J40" s="139"/>
      <c r="K40" s="140">
        <v>17254202.289999999</v>
      </c>
      <c r="L40" s="135"/>
      <c r="M40" s="135"/>
    </row>
    <row r="41" spans="1:13" x14ac:dyDescent="0.2">
      <c r="A41" s="2" t="s">
        <v>49</v>
      </c>
      <c r="B41" s="138">
        <v>14275533.039999999</v>
      </c>
      <c r="C41" s="138">
        <v>2589473.14</v>
      </c>
      <c r="D41" s="138">
        <v>280254.39</v>
      </c>
      <c r="E41" s="138">
        <v>226579.82</v>
      </c>
      <c r="F41" s="138"/>
      <c r="G41" s="138">
        <v>29427.21</v>
      </c>
      <c r="H41" s="139">
        <v>4165230.16</v>
      </c>
      <c r="I41" s="139"/>
      <c r="J41" s="139"/>
      <c r="K41" s="140">
        <v>21566497.760000002</v>
      </c>
      <c r="L41" s="135"/>
      <c r="M41" s="135"/>
    </row>
    <row r="42" spans="1:13" x14ac:dyDescent="0.2">
      <c r="A42" s="2" t="s">
        <v>50</v>
      </c>
      <c r="B42" s="138">
        <v>20337195.780000001</v>
      </c>
      <c r="C42" s="138">
        <v>3689012.66</v>
      </c>
      <c r="D42" s="138">
        <v>399255.74</v>
      </c>
      <c r="E42" s="138">
        <v>337603.93</v>
      </c>
      <c r="F42" s="138"/>
      <c r="G42" s="138">
        <v>135687.04999999999</v>
      </c>
      <c r="H42" s="139">
        <v>5090435.75</v>
      </c>
      <c r="I42" s="139"/>
      <c r="J42" s="139"/>
      <c r="K42" s="140">
        <v>29989190.91</v>
      </c>
      <c r="L42" s="135"/>
      <c r="M42" s="135"/>
    </row>
    <row r="43" spans="1:13" x14ac:dyDescent="0.2">
      <c r="A43" s="2" t="s">
        <v>51</v>
      </c>
      <c r="B43" s="138">
        <v>11403333.08</v>
      </c>
      <c r="C43" s="138">
        <v>2068477.91</v>
      </c>
      <c r="D43" s="138">
        <v>223867.94</v>
      </c>
      <c r="E43" s="138">
        <v>190327.05</v>
      </c>
      <c r="F43" s="138"/>
      <c r="G43" s="138">
        <v>63667.95</v>
      </c>
      <c r="H43" s="139">
        <v>3530891.89</v>
      </c>
      <c r="I43" s="139"/>
      <c r="J43" s="139"/>
      <c r="K43" s="140">
        <v>17480565.82</v>
      </c>
      <c r="L43" s="135"/>
      <c r="M43" s="135"/>
    </row>
    <row r="44" spans="1:13" x14ac:dyDescent="0.2">
      <c r="A44" s="2" t="s">
        <v>52</v>
      </c>
      <c r="B44" s="138">
        <v>165598255.13999999</v>
      </c>
      <c r="C44" s="138">
        <v>30038264.219999999</v>
      </c>
      <c r="D44" s="138">
        <v>3250991.65</v>
      </c>
      <c r="E44" s="138">
        <v>2748964.32</v>
      </c>
      <c r="F44" s="138"/>
      <c r="G44" s="138">
        <v>494381.07</v>
      </c>
      <c r="H44" s="139">
        <v>22981869.52</v>
      </c>
      <c r="I44" s="139"/>
      <c r="J44" s="139"/>
      <c r="K44" s="140">
        <v>225112725.91999999</v>
      </c>
      <c r="L44" s="135"/>
      <c r="M44" s="135"/>
    </row>
    <row r="45" spans="1:13" x14ac:dyDescent="0.2">
      <c r="A45" s="2" t="s">
        <v>53</v>
      </c>
      <c r="B45" s="138">
        <v>26192961.420000002</v>
      </c>
      <c r="C45" s="138">
        <v>4751204.0199999996</v>
      </c>
      <c r="D45" s="138">
        <v>514214.95</v>
      </c>
      <c r="E45" s="138">
        <v>434788.3</v>
      </c>
      <c r="F45" s="138"/>
      <c r="G45" s="138">
        <v>104640.84</v>
      </c>
      <c r="H45" s="139">
        <v>3263489.94</v>
      </c>
      <c r="I45" s="139"/>
      <c r="J45" s="139"/>
      <c r="K45" s="140">
        <v>35261299.469999999</v>
      </c>
      <c r="L45" s="135"/>
      <c r="M45" s="135"/>
    </row>
    <row r="46" spans="1:13" x14ac:dyDescent="0.2">
      <c r="A46" s="2" t="s">
        <v>54</v>
      </c>
      <c r="B46" s="138">
        <v>69578979.099999994</v>
      </c>
      <c r="C46" s="138">
        <v>12621097.710000001</v>
      </c>
      <c r="D46" s="138">
        <v>1365960.53</v>
      </c>
      <c r="E46" s="138">
        <v>1155036.55</v>
      </c>
      <c r="F46" s="138"/>
      <c r="G46" s="138">
        <v>212940.14</v>
      </c>
      <c r="H46" s="139">
        <v>18050276.199999999</v>
      </c>
      <c r="I46" s="139"/>
      <c r="J46" s="139"/>
      <c r="K46" s="140">
        <v>102984290.23</v>
      </c>
      <c r="L46" s="135"/>
      <c r="M46" s="135"/>
    </row>
    <row r="47" spans="1:13" x14ac:dyDescent="0.2">
      <c r="A47" s="2" t="s">
        <v>55</v>
      </c>
      <c r="B47" s="138">
        <v>16008176.65</v>
      </c>
      <c r="C47" s="138">
        <v>2903761.51</v>
      </c>
      <c r="D47" s="138">
        <v>314269.31</v>
      </c>
      <c r="E47" s="138">
        <v>269813.7</v>
      </c>
      <c r="F47" s="138"/>
      <c r="G47" s="138">
        <v>49280.56</v>
      </c>
      <c r="H47" s="139">
        <v>4150532.08</v>
      </c>
      <c r="I47" s="139"/>
      <c r="J47" s="139"/>
      <c r="K47" s="140">
        <v>23695833.809999999</v>
      </c>
      <c r="L47" s="135"/>
      <c r="M47" s="135"/>
    </row>
    <row r="48" spans="1:13" x14ac:dyDescent="0.2">
      <c r="A48" s="2" t="s">
        <v>56</v>
      </c>
      <c r="B48" s="138">
        <v>12471667.15</v>
      </c>
      <c r="C48" s="138">
        <v>2262265.58</v>
      </c>
      <c r="D48" s="138">
        <v>244841.26</v>
      </c>
      <c r="E48" s="138">
        <v>207657.34</v>
      </c>
      <c r="F48" s="138"/>
      <c r="G48" s="138">
        <v>25981.39</v>
      </c>
      <c r="H48" s="139">
        <v>3959714.88</v>
      </c>
      <c r="I48" s="139"/>
      <c r="J48" s="139"/>
      <c r="K48" s="140">
        <v>19172127.600000001</v>
      </c>
      <c r="L48" s="135"/>
      <c r="M48" s="135"/>
    </row>
    <row r="49" spans="1:13" x14ac:dyDescent="0.2">
      <c r="A49" s="2" t="s">
        <v>57</v>
      </c>
      <c r="B49" s="138">
        <v>14547472.619999999</v>
      </c>
      <c r="C49" s="138">
        <v>2638800.91</v>
      </c>
      <c r="D49" s="138">
        <v>285593.06</v>
      </c>
      <c r="E49" s="138">
        <v>236653.43</v>
      </c>
      <c r="F49" s="138"/>
      <c r="G49" s="138">
        <v>30814.240000000002</v>
      </c>
      <c r="H49" s="139">
        <v>3772765.59</v>
      </c>
      <c r="I49" s="139"/>
      <c r="J49" s="139"/>
      <c r="K49" s="140">
        <v>21512099.850000001</v>
      </c>
      <c r="L49" s="135"/>
      <c r="M49" s="135"/>
    </row>
    <row r="50" spans="1:13" x14ac:dyDescent="0.2">
      <c r="A50" s="2" t="s">
        <v>58</v>
      </c>
      <c r="B50" s="138">
        <v>36571988.75</v>
      </c>
      <c r="C50" s="138">
        <v>6633880.6500000004</v>
      </c>
      <c r="D50" s="138">
        <v>717973.93</v>
      </c>
      <c r="E50" s="138">
        <v>545781.79</v>
      </c>
      <c r="F50" s="138"/>
      <c r="G50" s="138">
        <v>108130.15</v>
      </c>
      <c r="H50" s="139">
        <v>10314443.539999999</v>
      </c>
      <c r="I50" s="139"/>
      <c r="J50" s="139"/>
      <c r="K50" s="140">
        <v>54892198.810000002</v>
      </c>
      <c r="L50" s="135"/>
      <c r="M50" s="135"/>
    </row>
    <row r="51" spans="1:13" x14ac:dyDescent="0.2">
      <c r="A51" s="2" t="s">
        <v>59</v>
      </c>
      <c r="B51" s="138">
        <v>12874396.720000001</v>
      </c>
      <c r="C51" s="138">
        <v>2335317.66</v>
      </c>
      <c r="D51" s="138">
        <v>252747.57</v>
      </c>
      <c r="E51" s="138">
        <v>206065.16</v>
      </c>
      <c r="F51" s="138"/>
      <c r="G51" s="138">
        <v>25328.959999999999</v>
      </c>
      <c r="H51" s="139">
        <v>3633262.74</v>
      </c>
      <c r="I51" s="139"/>
      <c r="J51" s="139"/>
      <c r="K51" s="140">
        <v>19327118.809999999</v>
      </c>
      <c r="L51" s="135"/>
      <c r="M51" s="135"/>
    </row>
    <row r="52" spans="1:13" x14ac:dyDescent="0.2">
      <c r="A52" s="2" t="s">
        <v>60</v>
      </c>
      <c r="B52" s="138">
        <v>221804281.62</v>
      </c>
      <c r="C52" s="138">
        <v>40233610.009999998</v>
      </c>
      <c r="D52" s="138">
        <v>4354417.0599999996</v>
      </c>
      <c r="E52" s="138">
        <v>3750079.69</v>
      </c>
      <c r="F52" s="138"/>
      <c r="G52" s="138">
        <v>512281.94</v>
      </c>
      <c r="H52" s="139">
        <v>40153612.990000002</v>
      </c>
      <c r="I52" s="139"/>
      <c r="J52" s="139"/>
      <c r="K52" s="140">
        <v>310808283.31</v>
      </c>
      <c r="L52" s="135"/>
      <c r="M52" s="135"/>
    </row>
    <row r="53" spans="1:13" ht="13.5" thickBot="1" x14ac:dyDescent="0.25">
      <c r="A53" s="4" t="s">
        <v>61</v>
      </c>
      <c r="B53" s="138">
        <v>23912553.800000001</v>
      </c>
      <c r="C53" s="138">
        <v>4337555.42</v>
      </c>
      <c r="D53" s="138">
        <v>469446.45</v>
      </c>
      <c r="E53" s="138">
        <v>9943026.6199999992</v>
      </c>
      <c r="F53" s="138"/>
      <c r="G53" s="138">
        <v>92476.56</v>
      </c>
      <c r="H53" s="139">
        <v>7602776.3300000001</v>
      </c>
      <c r="I53" s="139"/>
      <c r="J53" s="139"/>
      <c r="K53" s="140">
        <v>46357835.18</v>
      </c>
      <c r="L53" s="135"/>
      <c r="M53" s="135"/>
    </row>
    <row r="54" spans="1:13" s="144" customFormat="1" ht="13.5" thickBot="1" x14ac:dyDescent="0.25">
      <c r="A54" s="5" t="s">
        <v>13</v>
      </c>
      <c r="B54" s="143">
        <v>1294950384.26</v>
      </c>
      <c r="C54" s="143">
        <v>234894152.46000001</v>
      </c>
      <c r="D54" s="143">
        <v>25422205.600000001</v>
      </c>
      <c r="E54" s="143">
        <v>30618894.239999998</v>
      </c>
      <c r="F54" s="143">
        <v>0</v>
      </c>
      <c r="G54" s="143">
        <v>4832848.4800000004</v>
      </c>
      <c r="H54" s="143">
        <v>257861088.55000001</v>
      </c>
      <c r="I54" s="143">
        <v>0</v>
      </c>
      <c r="J54" s="143">
        <v>0</v>
      </c>
      <c r="K54" s="143">
        <v>1848579573.5899999</v>
      </c>
      <c r="L54" s="135"/>
      <c r="M54" s="135"/>
    </row>
    <row r="55" spans="1:13" x14ac:dyDescent="0.2">
      <c r="F55" s="135"/>
      <c r="G55" s="135"/>
      <c r="H55" s="135"/>
      <c r="I55" s="135"/>
      <c r="J55" s="135"/>
    </row>
    <row r="56" spans="1:13" x14ac:dyDescent="0.2">
      <c r="F56" s="135"/>
      <c r="G56" s="135"/>
      <c r="H56" s="135"/>
      <c r="I56" s="135"/>
      <c r="J56" s="135"/>
      <c r="K56" s="135"/>
    </row>
    <row r="57" spans="1:13" x14ac:dyDescent="0.2">
      <c r="F57" s="135"/>
      <c r="G57" s="135"/>
      <c r="H57" s="135"/>
      <c r="I57" s="135"/>
      <c r="J57" s="135"/>
    </row>
    <row r="58" spans="1:13" x14ac:dyDescent="0.2">
      <c r="F58" s="135"/>
      <c r="G58" s="135"/>
      <c r="H58" s="135"/>
      <c r="I58" s="135"/>
      <c r="J58" s="135"/>
    </row>
    <row r="59" spans="1:13" x14ac:dyDescent="0.2">
      <c r="F59" s="135"/>
      <c r="G59" s="135"/>
      <c r="H59" s="135"/>
      <c r="I59" s="135"/>
      <c r="J59" s="135"/>
    </row>
    <row r="60" spans="1:13" x14ac:dyDescent="0.2">
      <c r="G60" s="135"/>
      <c r="H60" s="135"/>
      <c r="I60" s="135"/>
      <c r="J60" s="135"/>
    </row>
    <row r="61" spans="1:13" x14ac:dyDescent="0.2">
      <c r="G61" s="135"/>
      <c r="H61" s="135"/>
      <c r="I61" s="135"/>
      <c r="J61" s="135"/>
    </row>
    <row r="62" spans="1:13" x14ac:dyDescent="0.2">
      <c r="G62" s="135"/>
      <c r="H62" s="135"/>
      <c r="I62" s="135"/>
      <c r="J62" s="135"/>
    </row>
    <row r="63" spans="1:13" x14ac:dyDescent="0.2">
      <c r="G63" s="135"/>
      <c r="H63" s="135"/>
      <c r="I63" s="135"/>
      <c r="J63" s="13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BE7D-186A-4839-8595-66953778F8E7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47" customWidth="1"/>
    <col min="5" max="5" width="17.7109375" style="147" customWidth="1"/>
    <col min="6" max="6" width="16.140625" style="145" customWidth="1"/>
    <col min="7" max="7" width="14.140625" style="145" customWidth="1"/>
    <col min="8" max="8" width="14" style="145" customWidth="1"/>
    <col min="9" max="10" width="17.140625" style="145" customWidth="1"/>
    <col min="11" max="11" width="15.42578125" style="145" bestFit="1" customWidth="1"/>
    <col min="12" max="12" width="11.28515625" style="145" bestFit="1" customWidth="1"/>
    <col min="13" max="252" width="11.42578125" style="145"/>
    <col min="253" max="253" width="44.7109375" style="145" customWidth="1"/>
    <col min="254" max="256" width="17.140625" style="145" customWidth="1"/>
    <col min="257" max="257" width="17.7109375" style="145" customWidth="1"/>
    <col min="258" max="258" width="16.140625" style="145" customWidth="1"/>
    <col min="259" max="259" width="14.140625" style="145" customWidth="1"/>
    <col min="260" max="260" width="14" style="145" customWidth="1"/>
    <col min="261" max="262" width="17.140625" style="145" customWidth="1"/>
    <col min="263" max="263" width="15.42578125" style="145" bestFit="1" customWidth="1"/>
    <col min="264" max="264" width="15.28515625" style="145" bestFit="1" customWidth="1"/>
    <col min="265" max="265" width="14.140625" style="145" customWidth="1"/>
    <col min="266" max="266" width="15.85546875" style="145" customWidth="1"/>
    <col min="267" max="267" width="15.5703125" style="145" customWidth="1"/>
    <col min="268" max="268" width="11.28515625" style="145" bestFit="1" customWidth="1"/>
    <col min="269" max="508" width="11.42578125" style="145"/>
    <col min="509" max="509" width="44.7109375" style="145" customWidth="1"/>
    <col min="510" max="512" width="17.140625" style="145" customWidth="1"/>
    <col min="513" max="513" width="17.7109375" style="145" customWidth="1"/>
    <col min="514" max="514" width="16.140625" style="145" customWidth="1"/>
    <col min="515" max="515" width="14.140625" style="145" customWidth="1"/>
    <col min="516" max="516" width="14" style="145" customWidth="1"/>
    <col min="517" max="518" width="17.140625" style="145" customWidth="1"/>
    <col min="519" max="519" width="15.42578125" style="145" bestFit="1" customWidth="1"/>
    <col min="520" max="520" width="15.28515625" style="145" bestFit="1" customWidth="1"/>
    <col min="521" max="521" width="14.140625" style="145" customWidth="1"/>
    <col min="522" max="522" width="15.85546875" style="145" customWidth="1"/>
    <col min="523" max="523" width="15.5703125" style="145" customWidth="1"/>
    <col min="524" max="524" width="11.28515625" style="145" bestFit="1" customWidth="1"/>
    <col min="525" max="764" width="11.42578125" style="145"/>
    <col min="765" max="765" width="44.7109375" style="145" customWidth="1"/>
    <col min="766" max="768" width="17.140625" style="145" customWidth="1"/>
    <col min="769" max="769" width="17.7109375" style="145" customWidth="1"/>
    <col min="770" max="770" width="16.140625" style="145" customWidth="1"/>
    <col min="771" max="771" width="14.140625" style="145" customWidth="1"/>
    <col min="772" max="772" width="14" style="145" customWidth="1"/>
    <col min="773" max="774" width="17.140625" style="145" customWidth="1"/>
    <col min="775" max="775" width="15.42578125" style="145" bestFit="1" customWidth="1"/>
    <col min="776" max="776" width="15.28515625" style="145" bestFit="1" customWidth="1"/>
    <col min="777" max="777" width="14.140625" style="145" customWidth="1"/>
    <col min="778" max="778" width="15.85546875" style="145" customWidth="1"/>
    <col min="779" max="779" width="15.5703125" style="145" customWidth="1"/>
    <col min="780" max="780" width="11.28515625" style="145" bestFit="1" customWidth="1"/>
    <col min="781" max="1020" width="11.42578125" style="145"/>
    <col min="1021" max="1021" width="44.7109375" style="145" customWidth="1"/>
    <col min="1022" max="1024" width="17.140625" style="145" customWidth="1"/>
    <col min="1025" max="1025" width="17.7109375" style="145" customWidth="1"/>
    <col min="1026" max="1026" width="16.140625" style="145" customWidth="1"/>
    <col min="1027" max="1027" width="14.140625" style="145" customWidth="1"/>
    <col min="1028" max="1028" width="14" style="145" customWidth="1"/>
    <col min="1029" max="1030" width="17.140625" style="145" customWidth="1"/>
    <col min="1031" max="1031" width="15.42578125" style="145" bestFit="1" customWidth="1"/>
    <col min="1032" max="1032" width="15.28515625" style="145" bestFit="1" customWidth="1"/>
    <col min="1033" max="1033" width="14.140625" style="145" customWidth="1"/>
    <col min="1034" max="1034" width="15.85546875" style="145" customWidth="1"/>
    <col min="1035" max="1035" width="15.5703125" style="145" customWidth="1"/>
    <col min="1036" max="1036" width="11.28515625" style="145" bestFit="1" customWidth="1"/>
    <col min="1037" max="1276" width="11.42578125" style="145"/>
    <col min="1277" max="1277" width="44.7109375" style="145" customWidth="1"/>
    <col min="1278" max="1280" width="17.140625" style="145" customWidth="1"/>
    <col min="1281" max="1281" width="17.7109375" style="145" customWidth="1"/>
    <col min="1282" max="1282" width="16.140625" style="145" customWidth="1"/>
    <col min="1283" max="1283" width="14.140625" style="145" customWidth="1"/>
    <col min="1284" max="1284" width="14" style="145" customWidth="1"/>
    <col min="1285" max="1286" width="17.140625" style="145" customWidth="1"/>
    <col min="1287" max="1287" width="15.42578125" style="145" bestFit="1" customWidth="1"/>
    <col min="1288" max="1288" width="15.28515625" style="145" bestFit="1" customWidth="1"/>
    <col min="1289" max="1289" width="14.140625" style="145" customWidth="1"/>
    <col min="1290" max="1290" width="15.85546875" style="145" customWidth="1"/>
    <col min="1291" max="1291" width="15.5703125" style="145" customWidth="1"/>
    <col min="1292" max="1292" width="11.28515625" style="145" bestFit="1" customWidth="1"/>
    <col min="1293" max="1532" width="11.42578125" style="145"/>
    <col min="1533" max="1533" width="44.7109375" style="145" customWidth="1"/>
    <col min="1534" max="1536" width="17.140625" style="145" customWidth="1"/>
    <col min="1537" max="1537" width="17.7109375" style="145" customWidth="1"/>
    <col min="1538" max="1538" width="16.140625" style="145" customWidth="1"/>
    <col min="1539" max="1539" width="14.140625" style="145" customWidth="1"/>
    <col min="1540" max="1540" width="14" style="145" customWidth="1"/>
    <col min="1541" max="1542" width="17.140625" style="145" customWidth="1"/>
    <col min="1543" max="1543" width="15.42578125" style="145" bestFit="1" customWidth="1"/>
    <col min="1544" max="1544" width="15.28515625" style="145" bestFit="1" customWidth="1"/>
    <col min="1545" max="1545" width="14.140625" style="145" customWidth="1"/>
    <col min="1546" max="1546" width="15.85546875" style="145" customWidth="1"/>
    <col min="1547" max="1547" width="15.5703125" style="145" customWidth="1"/>
    <col min="1548" max="1548" width="11.28515625" style="145" bestFit="1" customWidth="1"/>
    <col min="1549" max="1788" width="11.42578125" style="145"/>
    <col min="1789" max="1789" width="44.7109375" style="145" customWidth="1"/>
    <col min="1790" max="1792" width="17.140625" style="145" customWidth="1"/>
    <col min="1793" max="1793" width="17.7109375" style="145" customWidth="1"/>
    <col min="1794" max="1794" width="16.140625" style="145" customWidth="1"/>
    <col min="1795" max="1795" width="14.140625" style="145" customWidth="1"/>
    <col min="1796" max="1796" width="14" style="145" customWidth="1"/>
    <col min="1797" max="1798" width="17.140625" style="145" customWidth="1"/>
    <col min="1799" max="1799" width="15.42578125" style="145" bestFit="1" customWidth="1"/>
    <col min="1800" max="1800" width="15.28515625" style="145" bestFit="1" customWidth="1"/>
    <col min="1801" max="1801" width="14.140625" style="145" customWidth="1"/>
    <col min="1802" max="1802" width="15.85546875" style="145" customWidth="1"/>
    <col min="1803" max="1803" width="15.5703125" style="145" customWidth="1"/>
    <col min="1804" max="1804" width="11.28515625" style="145" bestFit="1" customWidth="1"/>
    <col min="1805" max="2044" width="11.42578125" style="145"/>
    <col min="2045" max="2045" width="44.7109375" style="145" customWidth="1"/>
    <col min="2046" max="2048" width="17.140625" style="145" customWidth="1"/>
    <col min="2049" max="2049" width="17.7109375" style="145" customWidth="1"/>
    <col min="2050" max="2050" width="16.140625" style="145" customWidth="1"/>
    <col min="2051" max="2051" width="14.140625" style="145" customWidth="1"/>
    <col min="2052" max="2052" width="14" style="145" customWidth="1"/>
    <col min="2053" max="2054" width="17.140625" style="145" customWidth="1"/>
    <col min="2055" max="2055" width="15.42578125" style="145" bestFit="1" customWidth="1"/>
    <col min="2056" max="2056" width="15.28515625" style="145" bestFit="1" customWidth="1"/>
    <col min="2057" max="2057" width="14.140625" style="145" customWidth="1"/>
    <col min="2058" max="2058" width="15.85546875" style="145" customWidth="1"/>
    <col min="2059" max="2059" width="15.5703125" style="145" customWidth="1"/>
    <col min="2060" max="2060" width="11.28515625" style="145" bestFit="1" customWidth="1"/>
    <col min="2061" max="2300" width="11.42578125" style="145"/>
    <col min="2301" max="2301" width="44.7109375" style="145" customWidth="1"/>
    <col min="2302" max="2304" width="17.140625" style="145" customWidth="1"/>
    <col min="2305" max="2305" width="17.7109375" style="145" customWidth="1"/>
    <col min="2306" max="2306" width="16.140625" style="145" customWidth="1"/>
    <col min="2307" max="2307" width="14.140625" style="145" customWidth="1"/>
    <col min="2308" max="2308" width="14" style="145" customWidth="1"/>
    <col min="2309" max="2310" width="17.140625" style="145" customWidth="1"/>
    <col min="2311" max="2311" width="15.42578125" style="145" bestFit="1" customWidth="1"/>
    <col min="2312" max="2312" width="15.28515625" style="145" bestFit="1" customWidth="1"/>
    <col min="2313" max="2313" width="14.140625" style="145" customWidth="1"/>
    <col min="2314" max="2314" width="15.85546875" style="145" customWidth="1"/>
    <col min="2315" max="2315" width="15.5703125" style="145" customWidth="1"/>
    <col min="2316" max="2316" width="11.28515625" style="145" bestFit="1" customWidth="1"/>
    <col min="2317" max="2556" width="11.42578125" style="145"/>
    <col min="2557" max="2557" width="44.7109375" style="145" customWidth="1"/>
    <col min="2558" max="2560" width="17.140625" style="145" customWidth="1"/>
    <col min="2561" max="2561" width="17.7109375" style="145" customWidth="1"/>
    <col min="2562" max="2562" width="16.140625" style="145" customWidth="1"/>
    <col min="2563" max="2563" width="14.140625" style="145" customWidth="1"/>
    <col min="2564" max="2564" width="14" style="145" customWidth="1"/>
    <col min="2565" max="2566" width="17.140625" style="145" customWidth="1"/>
    <col min="2567" max="2567" width="15.42578125" style="145" bestFit="1" customWidth="1"/>
    <col min="2568" max="2568" width="15.28515625" style="145" bestFit="1" customWidth="1"/>
    <col min="2569" max="2569" width="14.140625" style="145" customWidth="1"/>
    <col min="2570" max="2570" width="15.85546875" style="145" customWidth="1"/>
    <col min="2571" max="2571" width="15.5703125" style="145" customWidth="1"/>
    <col min="2572" max="2572" width="11.28515625" style="145" bestFit="1" customWidth="1"/>
    <col min="2573" max="2812" width="11.42578125" style="145"/>
    <col min="2813" max="2813" width="44.7109375" style="145" customWidth="1"/>
    <col min="2814" max="2816" width="17.140625" style="145" customWidth="1"/>
    <col min="2817" max="2817" width="17.7109375" style="145" customWidth="1"/>
    <col min="2818" max="2818" width="16.140625" style="145" customWidth="1"/>
    <col min="2819" max="2819" width="14.140625" style="145" customWidth="1"/>
    <col min="2820" max="2820" width="14" style="145" customWidth="1"/>
    <col min="2821" max="2822" width="17.140625" style="145" customWidth="1"/>
    <col min="2823" max="2823" width="15.42578125" style="145" bestFit="1" customWidth="1"/>
    <col min="2824" max="2824" width="15.28515625" style="145" bestFit="1" customWidth="1"/>
    <col min="2825" max="2825" width="14.140625" style="145" customWidth="1"/>
    <col min="2826" max="2826" width="15.85546875" style="145" customWidth="1"/>
    <col min="2827" max="2827" width="15.5703125" style="145" customWidth="1"/>
    <col min="2828" max="2828" width="11.28515625" style="145" bestFit="1" customWidth="1"/>
    <col min="2829" max="3068" width="11.42578125" style="145"/>
    <col min="3069" max="3069" width="44.7109375" style="145" customWidth="1"/>
    <col min="3070" max="3072" width="17.140625" style="145" customWidth="1"/>
    <col min="3073" max="3073" width="17.7109375" style="145" customWidth="1"/>
    <col min="3074" max="3074" width="16.140625" style="145" customWidth="1"/>
    <col min="3075" max="3075" width="14.140625" style="145" customWidth="1"/>
    <col min="3076" max="3076" width="14" style="145" customWidth="1"/>
    <col min="3077" max="3078" width="17.140625" style="145" customWidth="1"/>
    <col min="3079" max="3079" width="15.42578125" style="145" bestFit="1" customWidth="1"/>
    <col min="3080" max="3080" width="15.28515625" style="145" bestFit="1" customWidth="1"/>
    <col min="3081" max="3081" width="14.140625" style="145" customWidth="1"/>
    <col min="3082" max="3082" width="15.85546875" style="145" customWidth="1"/>
    <col min="3083" max="3083" width="15.5703125" style="145" customWidth="1"/>
    <col min="3084" max="3084" width="11.28515625" style="145" bestFit="1" customWidth="1"/>
    <col min="3085" max="3324" width="11.42578125" style="145"/>
    <col min="3325" max="3325" width="44.7109375" style="145" customWidth="1"/>
    <col min="3326" max="3328" width="17.140625" style="145" customWidth="1"/>
    <col min="3329" max="3329" width="17.7109375" style="145" customWidth="1"/>
    <col min="3330" max="3330" width="16.140625" style="145" customWidth="1"/>
    <col min="3331" max="3331" width="14.140625" style="145" customWidth="1"/>
    <col min="3332" max="3332" width="14" style="145" customWidth="1"/>
    <col min="3333" max="3334" width="17.140625" style="145" customWidth="1"/>
    <col min="3335" max="3335" width="15.42578125" style="145" bestFit="1" customWidth="1"/>
    <col min="3336" max="3336" width="15.28515625" style="145" bestFit="1" customWidth="1"/>
    <col min="3337" max="3337" width="14.140625" style="145" customWidth="1"/>
    <col min="3338" max="3338" width="15.85546875" style="145" customWidth="1"/>
    <col min="3339" max="3339" width="15.5703125" style="145" customWidth="1"/>
    <col min="3340" max="3340" width="11.28515625" style="145" bestFit="1" customWidth="1"/>
    <col min="3341" max="3580" width="11.42578125" style="145"/>
    <col min="3581" max="3581" width="44.7109375" style="145" customWidth="1"/>
    <col min="3582" max="3584" width="17.140625" style="145" customWidth="1"/>
    <col min="3585" max="3585" width="17.7109375" style="145" customWidth="1"/>
    <col min="3586" max="3586" width="16.140625" style="145" customWidth="1"/>
    <col min="3587" max="3587" width="14.140625" style="145" customWidth="1"/>
    <col min="3588" max="3588" width="14" style="145" customWidth="1"/>
    <col min="3589" max="3590" width="17.140625" style="145" customWidth="1"/>
    <col min="3591" max="3591" width="15.42578125" style="145" bestFit="1" customWidth="1"/>
    <col min="3592" max="3592" width="15.28515625" style="145" bestFit="1" customWidth="1"/>
    <col min="3593" max="3593" width="14.140625" style="145" customWidth="1"/>
    <col min="3594" max="3594" width="15.85546875" style="145" customWidth="1"/>
    <col min="3595" max="3595" width="15.5703125" style="145" customWidth="1"/>
    <col min="3596" max="3596" width="11.28515625" style="145" bestFit="1" customWidth="1"/>
    <col min="3597" max="3836" width="11.42578125" style="145"/>
    <col min="3837" max="3837" width="44.7109375" style="145" customWidth="1"/>
    <col min="3838" max="3840" width="17.140625" style="145" customWidth="1"/>
    <col min="3841" max="3841" width="17.7109375" style="145" customWidth="1"/>
    <col min="3842" max="3842" width="16.140625" style="145" customWidth="1"/>
    <col min="3843" max="3843" width="14.140625" style="145" customWidth="1"/>
    <col min="3844" max="3844" width="14" style="145" customWidth="1"/>
    <col min="3845" max="3846" width="17.140625" style="145" customWidth="1"/>
    <col min="3847" max="3847" width="15.42578125" style="145" bestFit="1" customWidth="1"/>
    <col min="3848" max="3848" width="15.28515625" style="145" bestFit="1" customWidth="1"/>
    <col min="3849" max="3849" width="14.140625" style="145" customWidth="1"/>
    <col min="3850" max="3850" width="15.85546875" style="145" customWidth="1"/>
    <col min="3851" max="3851" width="15.5703125" style="145" customWidth="1"/>
    <col min="3852" max="3852" width="11.28515625" style="145" bestFit="1" customWidth="1"/>
    <col min="3853" max="4092" width="11.42578125" style="145"/>
    <col min="4093" max="4093" width="44.7109375" style="145" customWidth="1"/>
    <col min="4094" max="4096" width="17.140625" style="145" customWidth="1"/>
    <col min="4097" max="4097" width="17.7109375" style="145" customWidth="1"/>
    <col min="4098" max="4098" width="16.140625" style="145" customWidth="1"/>
    <col min="4099" max="4099" width="14.140625" style="145" customWidth="1"/>
    <col min="4100" max="4100" width="14" style="145" customWidth="1"/>
    <col min="4101" max="4102" width="17.140625" style="145" customWidth="1"/>
    <col min="4103" max="4103" width="15.42578125" style="145" bestFit="1" customWidth="1"/>
    <col min="4104" max="4104" width="15.28515625" style="145" bestFit="1" customWidth="1"/>
    <col min="4105" max="4105" width="14.140625" style="145" customWidth="1"/>
    <col min="4106" max="4106" width="15.85546875" style="145" customWidth="1"/>
    <col min="4107" max="4107" width="15.5703125" style="145" customWidth="1"/>
    <col min="4108" max="4108" width="11.28515625" style="145" bestFit="1" customWidth="1"/>
    <col min="4109" max="4348" width="11.42578125" style="145"/>
    <col min="4349" max="4349" width="44.7109375" style="145" customWidth="1"/>
    <col min="4350" max="4352" width="17.140625" style="145" customWidth="1"/>
    <col min="4353" max="4353" width="17.7109375" style="145" customWidth="1"/>
    <col min="4354" max="4354" width="16.140625" style="145" customWidth="1"/>
    <col min="4355" max="4355" width="14.140625" style="145" customWidth="1"/>
    <col min="4356" max="4356" width="14" style="145" customWidth="1"/>
    <col min="4357" max="4358" width="17.140625" style="145" customWidth="1"/>
    <col min="4359" max="4359" width="15.42578125" style="145" bestFit="1" customWidth="1"/>
    <col min="4360" max="4360" width="15.28515625" style="145" bestFit="1" customWidth="1"/>
    <col min="4361" max="4361" width="14.140625" style="145" customWidth="1"/>
    <col min="4362" max="4362" width="15.85546875" style="145" customWidth="1"/>
    <col min="4363" max="4363" width="15.5703125" style="145" customWidth="1"/>
    <col min="4364" max="4364" width="11.28515625" style="145" bestFit="1" customWidth="1"/>
    <col min="4365" max="4604" width="11.42578125" style="145"/>
    <col min="4605" max="4605" width="44.7109375" style="145" customWidth="1"/>
    <col min="4606" max="4608" width="17.140625" style="145" customWidth="1"/>
    <col min="4609" max="4609" width="17.7109375" style="145" customWidth="1"/>
    <col min="4610" max="4610" width="16.140625" style="145" customWidth="1"/>
    <col min="4611" max="4611" width="14.140625" style="145" customWidth="1"/>
    <col min="4612" max="4612" width="14" style="145" customWidth="1"/>
    <col min="4613" max="4614" width="17.140625" style="145" customWidth="1"/>
    <col min="4615" max="4615" width="15.42578125" style="145" bestFit="1" customWidth="1"/>
    <col min="4616" max="4616" width="15.28515625" style="145" bestFit="1" customWidth="1"/>
    <col min="4617" max="4617" width="14.140625" style="145" customWidth="1"/>
    <col min="4618" max="4618" width="15.85546875" style="145" customWidth="1"/>
    <col min="4619" max="4619" width="15.5703125" style="145" customWidth="1"/>
    <col min="4620" max="4620" width="11.28515625" style="145" bestFit="1" customWidth="1"/>
    <col min="4621" max="4860" width="11.42578125" style="145"/>
    <col min="4861" max="4861" width="44.7109375" style="145" customWidth="1"/>
    <col min="4862" max="4864" width="17.140625" style="145" customWidth="1"/>
    <col min="4865" max="4865" width="17.7109375" style="145" customWidth="1"/>
    <col min="4866" max="4866" width="16.140625" style="145" customWidth="1"/>
    <col min="4867" max="4867" width="14.140625" style="145" customWidth="1"/>
    <col min="4868" max="4868" width="14" style="145" customWidth="1"/>
    <col min="4869" max="4870" width="17.140625" style="145" customWidth="1"/>
    <col min="4871" max="4871" width="15.42578125" style="145" bestFit="1" customWidth="1"/>
    <col min="4872" max="4872" width="15.28515625" style="145" bestFit="1" customWidth="1"/>
    <col min="4873" max="4873" width="14.140625" style="145" customWidth="1"/>
    <col min="4874" max="4874" width="15.85546875" style="145" customWidth="1"/>
    <col min="4875" max="4875" width="15.5703125" style="145" customWidth="1"/>
    <col min="4876" max="4876" width="11.28515625" style="145" bestFit="1" customWidth="1"/>
    <col min="4877" max="5116" width="11.42578125" style="145"/>
    <col min="5117" max="5117" width="44.7109375" style="145" customWidth="1"/>
    <col min="5118" max="5120" width="17.140625" style="145" customWidth="1"/>
    <col min="5121" max="5121" width="17.7109375" style="145" customWidth="1"/>
    <col min="5122" max="5122" width="16.140625" style="145" customWidth="1"/>
    <col min="5123" max="5123" width="14.140625" style="145" customWidth="1"/>
    <col min="5124" max="5124" width="14" style="145" customWidth="1"/>
    <col min="5125" max="5126" width="17.140625" style="145" customWidth="1"/>
    <col min="5127" max="5127" width="15.42578125" style="145" bestFit="1" customWidth="1"/>
    <col min="5128" max="5128" width="15.28515625" style="145" bestFit="1" customWidth="1"/>
    <col min="5129" max="5129" width="14.140625" style="145" customWidth="1"/>
    <col min="5130" max="5130" width="15.85546875" style="145" customWidth="1"/>
    <col min="5131" max="5131" width="15.5703125" style="145" customWidth="1"/>
    <col min="5132" max="5132" width="11.28515625" style="145" bestFit="1" customWidth="1"/>
    <col min="5133" max="5372" width="11.42578125" style="145"/>
    <col min="5373" max="5373" width="44.7109375" style="145" customWidth="1"/>
    <col min="5374" max="5376" width="17.140625" style="145" customWidth="1"/>
    <col min="5377" max="5377" width="17.7109375" style="145" customWidth="1"/>
    <col min="5378" max="5378" width="16.140625" style="145" customWidth="1"/>
    <col min="5379" max="5379" width="14.140625" style="145" customWidth="1"/>
    <col min="5380" max="5380" width="14" style="145" customWidth="1"/>
    <col min="5381" max="5382" width="17.140625" style="145" customWidth="1"/>
    <col min="5383" max="5383" width="15.42578125" style="145" bestFit="1" customWidth="1"/>
    <col min="5384" max="5384" width="15.28515625" style="145" bestFit="1" customWidth="1"/>
    <col min="5385" max="5385" width="14.140625" style="145" customWidth="1"/>
    <col min="5386" max="5386" width="15.85546875" style="145" customWidth="1"/>
    <col min="5387" max="5387" width="15.5703125" style="145" customWidth="1"/>
    <col min="5388" max="5388" width="11.28515625" style="145" bestFit="1" customWidth="1"/>
    <col min="5389" max="5628" width="11.42578125" style="145"/>
    <col min="5629" max="5629" width="44.7109375" style="145" customWidth="1"/>
    <col min="5630" max="5632" width="17.140625" style="145" customWidth="1"/>
    <col min="5633" max="5633" width="17.7109375" style="145" customWidth="1"/>
    <col min="5634" max="5634" width="16.140625" style="145" customWidth="1"/>
    <col min="5635" max="5635" width="14.140625" style="145" customWidth="1"/>
    <col min="5636" max="5636" width="14" style="145" customWidth="1"/>
    <col min="5637" max="5638" width="17.140625" style="145" customWidth="1"/>
    <col min="5639" max="5639" width="15.42578125" style="145" bestFit="1" customWidth="1"/>
    <col min="5640" max="5640" width="15.28515625" style="145" bestFit="1" customWidth="1"/>
    <col min="5641" max="5641" width="14.140625" style="145" customWidth="1"/>
    <col min="5642" max="5642" width="15.85546875" style="145" customWidth="1"/>
    <col min="5643" max="5643" width="15.5703125" style="145" customWidth="1"/>
    <col min="5644" max="5644" width="11.28515625" style="145" bestFit="1" customWidth="1"/>
    <col min="5645" max="5884" width="11.42578125" style="145"/>
    <col min="5885" max="5885" width="44.7109375" style="145" customWidth="1"/>
    <col min="5886" max="5888" width="17.140625" style="145" customWidth="1"/>
    <col min="5889" max="5889" width="17.7109375" style="145" customWidth="1"/>
    <col min="5890" max="5890" width="16.140625" style="145" customWidth="1"/>
    <col min="5891" max="5891" width="14.140625" style="145" customWidth="1"/>
    <col min="5892" max="5892" width="14" style="145" customWidth="1"/>
    <col min="5893" max="5894" width="17.140625" style="145" customWidth="1"/>
    <col min="5895" max="5895" width="15.42578125" style="145" bestFit="1" customWidth="1"/>
    <col min="5896" max="5896" width="15.28515625" style="145" bestFit="1" customWidth="1"/>
    <col min="5897" max="5897" width="14.140625" style="145" customWidth="1"/>
    <col min="5898" max="5898" width="15.85546875" style="145" customWidth="1"/>
    <col min="5899" max="5899" width="15.5703125" style="145" customWidth="1"/>
    <col min="5900" max="5900" width="11.28515625" style="145" bestFit="1" customWidth="1"/>
    <col min="5901" max="6140" width="11.42578125" style="145"/>
    <col min="6141" max="6141" width="44.7109375" style="145" customWidth="1"/>
    <col min="6142" max="6144" width="17.140625" style="145" customWidth="1"/>
    <col min="6145" max="6145" width="17.7109375" style="145" customWidth="1"/>
    <col min="6146" max="6146" width="16.140625" style="145" customWidth="1"/>
    <col min="6147" max="6147" width="14.140625" style="145" customWidth="1"/>
    <col min="6148" max="6148" width="14" style="145" customWidth="1"/>
    <col min="6149" max="6150" width="17.140625" style="145" customWidth="1"/>
    <col min="6151" max="6151" width="15.42578125" style="145" bestFit="1" customWidth="1"/>
    <col min="6152" max="6152" width="15.28515625" style="145" bestFit="1" customWidth="1"/>
    <col min="6153" max="6153" width="14.140625" style="145" customWidth="1"/>
    <col min="6154" max="6154" width="15.85546875" style="145" customWidth="1"/>
    <col min="6155" max="6155" width="15.5703125" style="145" customWidth="1"/>
    <col min="6156" max="6156" width="11.28515625" style="145" bestFit="1" customWidth="1"/>
    <col min="6157" max="6396" width="11.42578125" style="145"/>
    <col min="6397" max="6397" width="44.7109375" style="145" customWidth="1"/>
    <col min="6398" max="6400" width="17.140625" style="145" customWidth="1"/>
    <col min="6401" max="6401" width="17.7109375" style="145" customWidth="1"/>
    <col min="6402" max="6402" width="16.140625" style="145" customWidth="1"/>
    <col min="6403" max="6403" width="14.140625" style="145" customWidth="1"/>
    <col min="6404" max="6404" width="14" style="145" customWidth="1"/>
    <col min="6405" max="6406" width="17.140625" style="145" customWidth="1"/>
    <col min="6407" max="6407" width="15.42578125" style="145" bestFit="1" customWidth="1"/>
    <col min="6408" max="6408" width="15.28515625" style="145" bestFit="1" customWidth="1"/>
    <col min="6409" max="6409" width="14.140625" style="145" customWidth="1"/>
    <col min="6410" max="6410" width="15.85546875" style="145" customWidth="1"/>
    <col min="6411" max="6411" width="15.5703125" style="145" customWidth="1"/>
    <col min="6412" max="6412" width="11.28515625" style="145" bestFit="1" customWidth="1"/>
    <col min="6413" max="6652" width="11.42578125" style="145"/>
    <col min="6653" max="6653" width="44.7109375" style="145" customWidth="1"/>
    <col min="6654" max="6656" width="17.140625" style="145" customWidth="1"/>
    <col min="6657" max="6657" width="17.7109375" style="145" customWidth="1"/>
    <col min="6658" max="6658" width="16.140625" style="145" customWidth="1"/>
    <col min="6659" max="6659" width="14.140625" style="145" customWidth="1"/>
    <col min="6660" max="6660" width="14" style="145" customWidth="1"/>
    <col min="6661" max="6662" width="17.140625" style="145" customWidth="1"/>
    <col min="6663" max="6663" width="15.42578125" style="145" bestFit="1" customWidth="1"/>
    <col min="6664" max="6664" width="15.28515625" style="145" bestFit="1" customWidth="1"/>
    <col min="6665" max="6665" width="14.140625" style="145" customWidth="1"/>
    <col min="6666" max="6666" width="15.85546875" style="145" customWidth="1"/>
    <col min="6667" max="6667" width="15.5703125" style="145" customWidth="1"/>
    <col min="6668" max="6668" width="11.28515625" style="145" bestFit="1" customWidth="1"/>
    <col min="6669" max="6908" width="11.42578125" style="145"/>
    <col min="6909" max="6909" width="44.7109375" style="145" customWidth="1"/>
    <col min="6910" max="6912" width="17.140625" style="145" customWidth="1"/>
    <col min="6913" max="6913" width="17.7109375" style="145" customWidth="1"/>
    <col min="6914" max="6914" width="16.140625" style="145" customWidth="1"/>
    <col min="6915" max="6915" width="14.140625" style="145" customWidth="1"/>
    <col min="6916" max="6916" width="14" style="145" customWidth="1"/>
    <col min="6917" max="6918" width="17.140625" style="145" customWidth="1"/>
    <col min="6919" max="6919" width="15.42578125" style="145" bestFit="1" customWidth="1"/>
    <col min="6920" max="6920" width="15.28515625" style="145" bestFit="1" customWidth="1"/>
    <col min="6921" max="6921" width="14.140625" style="145" customWidth="1"/>
    <col min="6922" max="6922" width="15.85546875" style="145" customWidth="1"/>
    <col min="6923" max="6923" width="15.5703125" style="145" customWidth="1"/>
    <col min="6924" max="6924" width="11.28515625" style="145" bestFit="1" customWidth="1"/>
    <col min="6925" max="7164" width="11.42578125" style="145"/>
    <col min="7165" max="7165" width="44.7109375" style="145" customWidth="1"/>
    <col min="7166" max="7168" width="17.140625" style="145" customWidth="1"/>
    <col min="7169" max="7169" width="17.7109375" style="145" customWidth="1"/>
    <col min="7170" max="7170" width="16.140625" style="145" customWidth="1"/>
    <col min="7171" max="7171" width="14.140625" style="145" customWidth="1"/>
    <col min="7172" max="7172" width="14" style="145" customWidth="1"/>
    <col min="7173" max="7174" width="17.140625" style="145" customWidth="1"/>
    <col min="7175" max="7175" width="15.42578125" style="145" bestFit="1" customWidth="1"/>
    <col min="7176" max="7176" width="15.28515625" style="145" bestFit="1" customWidth="1"/>
    <col min="7177" max="7177" width="14.140625" style="145" customWidth="1"/>
    <col min="7178" max="7178" width="15.85546875" style="145" customWidth="1"/>
    <col min="7179" max="7179" width="15.5703125" style="145" customWidth="1"/>
    <col min="7180" max="7180" width="11.28515625" style="145" bestFit="1" customWidth="1"/>
    <col min="7181" max="7420" width="11.42578125" style="145"/>
    <col min="7421" max="7421" width="44.7109375" style="145" customWidth="1"/>
    <col min="7422" max="7424" width="17.140625" style="145" customWidth="1"/>
    <col min="7425" max="7425" width="17.7109375" style="145" customWidth="1"/>
    <col min="7426" max="7426" width="16.140625" style="145" customWidth="1"/>
    <col min="7427" max="7427" width="14.140625" style="145" customWidth="1"/>
    <col min="7428" max="7428" width="14" style="145" customWidth="1"/>
    <col min="7429" max="7430" width="17.140625" style="145" customWidth="1"/>
    <col min="7431" max="7431" width="15.42578125" style="145" bestFit="1" customWidth="1"/>
    <col min="7432" max="7432" width="15.28515625" style="145" bestFit="1" customWidth="1"/>
    <col min="7433" max="7433" width="14.140625" style="145" customWidth="1"/>
    <col min="7434" max="7434" width="15.85546875" style="145" customWidth="1"/>
    <col min="7435" max="7435" width="15.5703125" style="145" customWidth="1"/>
    <col min="7436" max="7436" width="11.28515625" style="145" bestFit="1" customWidth="1"/>
    <col min="7437" max="7676" width="11.42578125" style="145"/>
    <col min="7677" max="7677" width="44.7109375" style="145" customWidth="1"/>
    <col min="7678" max="7680" width="17.140625" style="145" customWidth="1"/>
    <col min="7681" max="7681" width="17.7109375" style="145" customWidth="1"/>
    <col min="7682" max="7682" width="16.140625" style="145" customWidth="1"/>
    <col min="7683" max="7683" width="14.140625" style="145" customWidth="1"/>
    <col min="7684" max="7684" width="14" style="145" customWidth="1"/>
    <col min="7685" max="7686" width="17.140625" style="145" customWidth="1"/>
    <col min="7687" max="7687" width="15.42578125" style="145" bestFit="1" customWidth="1"/>
    <col min="7688" max="7688" width="15.28515625" style="145" bestFit="1" customWidth="1"/>
    <col min="7689" max="7689" width="14.140625" style="145" customWidth="1"/>
    <col min="7690" max="7690" width="15.85546875" style="145" customWidth="1"/>
    <col min="7691" max="7691" width="15.5703125" style="145" customWidth="1"/>
    <col min="7692" max="7692" width="11.28515625" style="145" bestFit="1" customWidth="1"/>
    <col min="7693" max="7932" width="11.42578125" style="145"/>
    <col min="7933" max="7933" width="44.7109375" style="145" customWidth="1"/>
    <col min="7934" max="7936" width="17.140625" style="145" customWidth="1"/>
    <col min="7937" max="7937" width="17.7109375" style="145" customWidth="1"/>
    <col min="7938" max="7938" width="16.140625" style="145" customWidth="1"/>
    <col min="7939" max="7939" width="14.140625" style="145" customWidth="1"/>
    <col min="7940" max="7940" width="14" style="145" customWidth="1"/>
    <col min="7941" max="7942" width="17.140625" style="145" customWidth="1"/>
    <col min="7943" max="7943" width="15.42578125" style="145" bestFit="1" customWidth="1"/>
    <col min="7944" max="7944" width="15.28515625" style="145" bestFit="1" customWidth="1"/>
    <col min="7945" max="7945" width="14.140625" style="145" customWidth="1"/>
    <col min="7946" max="7946" width="15.85546875" style="145" customWidth="1"/>
    <col min="7947" max="7947" width="15.5703125" style="145" customWidth="1"/>
    <col min="7948" max="7948" width="11.28515625" style="145" bestFit="1" customWidth="1"/>
    <col min="7949" max="8188" width="11.42578125" style="145"/>
    <col min="8189" max="8189" width="44.7109375" style="145" customWidth="1"/>
    <col min="8190" max="8192" width="17.140625" style="145" customWidth="1"/>
    <col min="8193" max="8193" width="17.7109375" style="145" customWidth="1"/>
    <col min="8194" max="8194" width="16.140625" style="145" customWidth="1"/>
    <col min="8195" max="8195" width="14.140625" style="145" customWidth="1"/>
    <col min="8196" max="8196" width="14" style="145" customWidth="1"/>
    <col min="8197" max="8198" width="17.140625" style="145" customWidth="1"/>
    <col min="8199" max="8199" width="15.42578125" style="145" bestFit="1" customWidth="1"/>
    <col min="8200" max="8200" width="15.28515625" style="145" bestFit="1" customWidth="1"/>
    <col min="8201" max="8201" width="14.140625" style="145" customWidth="1"/>
    <col min="8202" max="8202" width="15.85546875" style="145" customWidth="1"/>
    <col min="8203" max="8203" width="15.5703125" style="145" customWidth="1"/>
    <col min="8204" max="8204" width="11.28515625" style="145" bestFit="1" customWidth="1"/>
    <col min="8205" max="8444" width="11.42578125" style="145"/>
    <col min="8445" max="8445" width="44.7109375" style="145" customWidth="1"/>
    <col min="8446" max="8448" width="17.140625" style="145" customWidth="1"/>
    <col min="8449" max="8449" width="17.7109375" style="145" customWidth="1"/>
    <col min="8450" max="8450" width="16.140625" style="145" customWidth="1"/>
    <col min="8451" max="8451" width="14.140625" style="145" customWidth="1"/>
    <col min="8452" max="8452" width="14" style="145" customWidth="1"/>
    <col min="8453" max="8454" width="17.140625" style="145" customWidth="1"/>
    <col min="8455" max="8455" width="15.42578125" style="145" bestFit="1" customWidth="1"/>
    <col min="8456" max="8456" width="15.28515625" style="145" bestFit="1" customWidth="1"/>
    <col min="8457" max="8457" width="14.140625" style="145" customWidth="1"/>
    <col min="8458" max="8458" width="15.85546875" style="145" customWidth="1"/>
    <col min="8459" max="8459" width="15.5703125" style="145" customWidth="1"/>
    <col min="8460" max="8460" width="11.28515625" style="145" bestFit="1" customWidth="1"/>
    <col min="8461" max="8700" width="11.42578125" style="145"/>
    <col min="8701" max="8701" width="44.7109375" style="145" customWidth="1"/>
    <col min="8702" max="8704" width="17.140625" style="145" customWidth="1"/>
    <col min="8705" max="8705" width="17.7109375" style="145" customWidth="1"/>
    <col min="8706" max="8706" width="16.140625" style="145" customWidth="1"/>
    <col min="8707" max="8707" width="14.140625" style="145" customWidth="1"/>
    <col min="8708" max="8708" width="14" style="145" customWidth="1"/>
    <col min="8709" max="8710" width="17.140625" style="145" customWidth="1"/>
    <col min="8711" max="8711" width="15.42578125" style="145" bestFit="1" customWidth="1"/>
    <col min="8712" max="8712" width="15.28515625" style="145" bestFit="1" customWidth="1"/>
    <col min="8713" max="8713" width="14.140625" style="145" customWidth="1"/>
    <col min="8714" max="8714" width="15.85546875" style="145" customWidth="1"/>
    <col min="8715" max="8715" width="15.5703125" style="145" customWidth="1"/>
    <col min="8716" max="8716" width="11.28515625" style="145" bestFit="1" customWidth="1"/>
    <col min="8717" max="8956" width="11.42578125" style="145"/>
    <col min="8957" max="8957" width="44.7109375" style="145" customWidth="1"/>
    <col min="8958" max="8960" width="17.140625" style="145" customWidth="1"/>
    <col min="8961" max="8961" width="17.7109375" style="145" customWidth="1"/>
    <col min="8962" max="8962" width="16.140625" style="145" customWidth="1"/>
    <col min="8963" max="8963" width="14.140625" style="145" customWidth="1"/>
    <col min="8964" max="8964" width="14" style="145" customWidth="1"/>
    <col min="8965" max="8966" width="17.140625" style="145" customWidth="1"/>
    <col min="8967" max="8967" width="15.42578125" style="145" bestFit="1" customWidth="1"/>
    <col min="8968" max="8968" width="15.28515625" style="145" bestFit="1" customWidth="1"/>
    <col min="8969" max="8969" width="14.140625" style="145" customWidth="1"/>
    <col min="8970" max="8970" width="15.85546875" style="145" customWidth="1"/>
    <col min="8971" max="8971" width="15.5703125" style="145" customWidth="1"/>
    <col min="8972" max="8972" width="11.28515625" style="145" bestFit="1" customWidth="1"/>
    <col min="8973" max="9212" width="11.42578125" style="145"/>
    <col min="9213" max="9213" width="44.7109375" style="145" customWidth="1"/>
    <col min="9214" max="9216" width="17.140625" style="145" customWidth="1"/>
    <col min="9217" max="9217" width="17.7109375" style="145" customWidth="1"/>
    <col min="9218" max="9218" width="16.140625" style="145" customWidth="1"/>
    <col min="9219" max="9219" width="14.140625" style="145" customWidth="1"/>
    <col min="9220" max="9220" width="14" style="145" customWidth="1"/>
    <col min="9221" max="9222" width="17.140625" style="145" customWidth="1"/>
    <col min="9223" max="9223" width="15.42578125" style="145" bestFit="1" customWidth="1"/>
    <col min="9224" max="9224" width="15.28515625" style="145" bestFit="1" customWidth="1"/>
    <col min="9225" max="9225" width="14.140625" style="145" customWidth="1"/>
    <col min="9226" max="9226" width="15.85546875" style="145" customWidth="1"/>
    <col min="9227" max="9227" width="15.5703125" style="145" customWidth="1"/>
    <col min="9228" max="9228" width="11.28515625" style="145" bestFit="1" customWidth="1"/>
    <col min="9229" max="9468" width="11.42578125" style="145"/>
    <col min="9469" max="9469" width="44.7109375" style="145" customWidth="1"/>
    <col min="9470" max="9472" width="17.140625" style="145" customWidth="1"/>
    <col min="9473" max="9473" width="17.7109375" style="145" customWidth="1"/>
    <col min="9474" max="9474" width="16.140625" style="145" customWidth="1"/>
    <col min="9475" max="9475" width="14.140625" style="145" customWidth="1"/>
    <col min="9476" max="9476" width="14" style="145" customWidth="1"/>
    <col min="9477" max="9478" width="17.140625" style="145" customWidth="1"/>
    <col min="9479" max="9479" width="15.42578125" style="145" bestFit="1" customWidth="1"/>
    <col min="9480" max="9480" width="15.28515625" style="145" bestFit="1" customWidth="1"/>
    <col min="9481" max="9481" width="14.140625" style="145" customWidth="1"/>
    <col min="9482" max="9482" width="15.85546875" style="145" customWidth="1"/>
    <col min="9483" max="9483" width="15.5703125" style="145" customWidth="1"/>
    <col min="9484" max="9484" width="11.28515625" style="145" bestFit="1" customWidth="1"/>
    <col min="9485" max="9724" width="11.42578125" style="145"/>
    <col min="9725" max="9725" width="44.7109375" style="145" customWidth="1"/>
    <col min="9726" max="9728" width="17.140625" style="145" customWidth="1"/>
    <col min="9729" max="9729" width="17.7109375" style="145" customWidth="1"/>
    <col min="9730" max="9730" width="16.140625" style="145" customWidth="1"/>
    <col min="9731" max="9731" width="14.140625" style="145" customWidth="1"/>
    <col min="9732" max="9732" width="14" style="145" customWidth="1"/>
    <col min="9733" max="9734" width="17.140625" style="145" customWidth="1"/>
    <col min="9735" max="9735" width="15.42578125" style="145" bestFit="1" customWidth="1"/>
    <col min="9736" max="9736" width="15.28515625" style="145" bestFit="1" customWidth="1"/>
    <col min="9737" max="9737" width="14.140625" style="145" customWidth="1"/>
    <col min="9738" max="9738" width="15.85546875" style="145" customWidth="1"/>
    <col min="9739" max="9739" width="15.5703125" style="145" customWidth="1"/>
    <col min="9740" max="9740" width="11.28515625" style="145" bestFit="1" customWidth="1"/>
    <col min="9741" max="9980" width="11.42578125" style="145"/>
    <col min="9981" max="9981" width="44.7109375" style="145" customWidth="1"/>
    <col min="9982" max="9984" width="17.140625" style="145" customWidth="1"/>
    <col min="9985" max="9985" width="17.7109375" style="145" customWidth="1"/>
    <col min="9986" max="9986" width="16.140625" style="145" customWidth="1"/>
    <col min="9987" max="9987" width="14.140625" style="145" customWidth="1"/>
    <col min="9988" max="9988" width="14" style="145" customWidth="1"/>
    <col min="9989" max="9990" width="17.140625" style="145" customWidth="1"/>
    <col min="9991" max="9991" width="15.42578125" style="145" bestFit="1" customWidth="1"/>
    <col min="9992" max="9992" width="15.28515625" style="145" bestFit="1" customWidth="1"/>
    <col min="9993" max="9993" width="14.140625" style="145" customWidth="1"/>
    <col min="9994" max="9994" width="15.85546875" style="145" customWidth="1"/>
    <col min="9995" max="9995" width="15.5703125" style="145" customWidth="1"/>
    <col min="9996" max="9996" width="11.28515625" style="145" bestFit="1" customWidth="1"/>
    <col min="9997" max="10236" width="11.42578125" style="145"/>
    <col min="10237" max="10237" width="44.7109375" style="145" customWidth="1"/>
    <col min="10238" max="10240" width="17.140625" style="145" customWidth="1"/>
    <col min="10241" max="10241" width="17.7109375" style="145" customWidth="1"/>
    <col min="10242" max="10242" width="16.140625" style="145" customWidth="1"/>
    <col min="10243" max="10243" width="14.140625" style="145" customWidth="1"/>
    <col min="10244" max="10244" width="14" style="145" customWidth="1"/>
    <col min="10245" max="10246" width="17.140625" style="145" customWidth="1"/>
    <col min="10247" max="10247" width="15.42578125" style="145" bestFit="1" customWidth="1"/>
    <col min="10248" max="10248" width="15.28515625" style="145" bestFit="1" customWidth="1"/>
    <col min="10249" max="10249" width="14.140625" style="145" customWidth="1"/>
    <col min="10250" max="10250" width="15.85546875" style="145" customWidth="1"/>
    <col min="10251" max="10251" width="15.5703125" style="145" customWidth="1"/>
    <col min="10252" max="10252" width="11.28515625" style="145" bestFit="1" customWidth="1"/>
    <col min="10253" max="10492" width="11.42578125" style="145"/>
    <col min="10493" max="10493" width="44.7109375" style="145" customWidth="1"/>
    <col min="10494" max="10496" width="17.140625" style="145" customWidth="1"/>
    <col min="10497" max="10497" width="17.7109375" style="145" customWidth="1"/>
    <col min="10498" max="10498" width="16.140625" style="145" customWidth="1"/>
    <col min="10499" max="10499" width="14.140625" style="145" customWidth="1"/>
    <col min="10500" max="10500" width="14" style="145" customWidth="1"/>
    <col min="10501" max="10502" width="17.140625" style="145" customWidth="1"/>
    <col min="10503" max="10503" width="15.42578125" style="145" bestFit="1" customWidth="1"/>
    <col min="10504" max="10504" width="15.28515625" style="145" bestFit="1" customWidth="1"/>
    <col min="10505" max="10505" width="14.140625" style="145" customWidth="1"/>
    <col min="10506" max="10506" width="15.85546875" style="145" customWidth="1"/>
    <col min="10507" max="10507" width="15.5703125" style="145" customWidth="1"/>
    <col min="10508" max="10508" width="11.28515625" style="145" bestFit="1" customWidth="1"/>
    <col min="10509" max="10748" width="11.42578125" style="145"/>
    <col min="10749" max="10749" width="44.7109375" style="145" customWidth="1"/>
    <col min="10750" max="10752" width="17.140625" style="145" customWidth="1"/>
    <col min="10753" max="10753" width="17.7109375" style="145" customWidth="1"/>
    <col min="10754" max="10754" width="16.140625" style="145" customWidth="1"/>
    <col min="10755" max="10755" width="14.140625" style="145" customWidth="1"/>
    <col min="10756" max="10756" width="14" style="145" customWidth="1"/>
    <col min="10757" max="10758" width="17.140625" style="145" customWidth="1"/>
    <col min="10759" max="10759" width="15.42578125" style="145" bestFit="1" customWidth="1"/>
    <col min="10760" max="10760" width="15.28515625" style="145" bestFit="1" customWidth="1"/>
    <col min="10761" max="10761" width="14.140625" style="145" customWidth="1"/>
    <col min="10762" max="10762" width="15.85546875" style="145" customWidth="1"/>
    <col min="10763" max="10763" width="15.5703125" style="145" customWidth="1"/>
    <col min="10764" max="10764" width="11.28515625" style="145" bestFit="1" customWidth="1"/>
    <col min="10765" max="11004" width="11.42578125" style="145"/>
    <col min="11005" max="11005" width="44.7109375" style="145" customWidth="1"/>
    <col min="11006" max="11008" width="17.140625" style="145" customWidth="1"/>
    <col min="11009" max="11009" width="17.7109375" style="145" customWidth="1"/>
    <col min="11010" max="11010" width="16.140625" style="145" customWidth="1"/>
    <col min="11011" max="11011" width="14.140625" style="145" customWidth="1"/>
    <col min="11012" max="11012" width="14" style="145" customWidth="1"/>
    <col min="11013" max="11014" width="17.140625" style="145" customWidth="1"/>
    <col min="11015" max="11015" width="15.42578125" style="145" bestFit="1" customWidth="1"/>
    <col min="11016" max="11016" width="15.28515625" style="145" bestFit="1" customWidth="1"/>
    <col min="11017" max="11017" width="14.140625" style="145" customWidth="1"/>
    <col min="11018" max="11018" width="15.85546875" style="145" customWidth="1"/>
    <col min="11019" max="11019" width="15.5703125" style="145" customWidth="1"/>
    <col min="11020" max="11020" width="11.28515625" style="145" bestFit="1" customWidth="1"/>
    <col min="11021" max="11260" width="11.42578125" style="145"/>
    <col min="11261" max="11261" width="44.7109375" style="145" customWidth="1"/>
    <col min="11262" max="11264" width="17.140625" style="145" customWidth="1"/>
    <col min="11265" max="11265" width="17.7109375" style="145" customWidth="1"/>
    <col min="11266" max="11266" width="16.140625" style="145" customWidth="1"/>
    <col min="11267" max="11267" width="14.140625" style="145" customWidth="1"/>
    <col min="11268" max="11268" width="14" style="145" customWidth="1"/>
    <col min="11269" max="11270" width="17.140625" style="145" customWidth="1"/>
    <col min="11271" max="11271" width="15.42578125" style="145" bestFit="1" customWidth="1"/>
    <col min="11272" max="11272" width="15.28515625" style="145" bestFit="1" customWidth="1"/>
    <col min="11273" max="11273" width="14.140625" style="145" customWidth="1"/>
    <col min="11274" max="11274" width="15.85546875" style="145" customWidth="1"/>
    <col min="11275" max="11275" width="15.5703125" style="145" customWidth="1"/>
    <col min="11276" max="11276" width="11.28515625" style="145" bestFit="1" customWidth="1"/>
    <col min="11277" max="11516" width="11.42578125" style="145"/>
    <col min="11517" max="11517" width="44.7109375" style="145" customWidth="1"/>
    <col min="11518" max="11520" width="17.140625" style="145" customWidth="1"/>
    <col min="11521" max="11521" width="17.7109375" style="145" customWidth="1"/>
    <col min="11522" max="11522" width="16.140625" style="145" customWidth="1"/>
    <col min="11523" max="11523" width="14.140625" style="145" customWidth="1"/>
    <col min="11524" max="11524" width="14" style="145" customWidth="1"/>
    <col min="11525" max="11526" width="17.140625" style="145" customWidth="1"/>
    <col min="11527" max="11527" width="15.42578125" style="145" bestFit="1" customWidth="1"/>
    <col min="11528" max="11528" width="15.28515625" style="145" bestFit="1" customWidth="1"/>
    <col min="11529" max="11529" width="14.140625" style="145" customWidth="1"/>
    <col min="11530" max="11530" width="15.85546875" style="145" customWidth="1"/>
    <col min="11531" max="11531" width="15.5703125" style="145" customWidth="1"/>
    <col min="11532" max="11532" width="11.28515625" style="145" bestFit="1" customWidth="1"/>
    <col min="11533" max="11772" width="11.42578125" style="145"/>
    <col min="11773" max="11773" width="44.7109375" style="145" customWidth="1"/>
    <col min="11774" max="11776" width="17.140625" style="145" customWidth="1"/>
    <col min="11777" max="11777" width="17.7109375" style="145" customWidth="1"/>
    <col min="11778" max="11778" width="16.140625" style="145" customWidth="1"/>
    <col min="11779" max="11779" width="14.140625" style="145" customWidth="1"/>
    <col min="11780" max="11780" width="14" style="145" customWidth="1"/>
    <col min="11781" max="11782" width="17.140625" style="145" customWidth="1"/>
    <col min="11783" max="11783" width="15.42578125" style="145" bestFit="1" customWidth="1"/>
    <col min="11784" max="11784" width="15.28515625" style="145" bestFit="1" customWidth="1"/>
    <col min="11785" max="11785" width="14.140625" style="145" customWidth="1"/>
    <col min="11786" max="11786" width="15.85546875" style="145" customWidth="1"/>
    <col min="11787" max="11787" width="15.5703125" style="145" customWidth="1"/>
    <col min="11788" max="11788" width="11.28515625" style="145" bestFit="1" customWidth="1"/>
    <col min="11789" max="12028" width="11.42578125" style="145"/>
    <col min="12029" max="12029" width="44.7109375" style="145" customWidth="1"/>
    <col min="12030" max="12032" width="17.140625" style="145" customWidth="1"/>
    <col min="12033" max="12033" width="17.7109375" style="145" customWidth="1"/>
    <col min="12034" max="12034" width="16.140625" style="145" customWidth="1"/>
    <col min="12035" max="12035" width="14.140625" style="145" customWidth="1"/>
    <col min="12036" max="12036" width="14" style="145" customWidth="1"/>
    <col min="12037" max="12038" width="17.140625" style="145" customWidth="1"/>
    <col min="12039" max="12039" width="15.42578125" style="145" bestFit="1" customWidth="1"/>
    <col min="12040" max="12040" width="15.28515625" style="145" bestFit="1" customWidth="1"/>
    <col min="12041" max="12041" width="14.140625" style="145" customWidth="1"/>
    <col min="12042" max="12042" width="15.85546875" style="145" customWidth="1"/>
    <col min="12043" max="12043" width="15.5703125" style="145" customWidth="1"/>
    <col min="12044" max="12044" width="11.28515625" style="145" bestFit="1" customWidth="1"/>
    <col min="12045" max="12284" width="11.42578125" style="145"/>
    <col min="12285" max="12285" width="44.7109375" style="145" customWidth="1"/>
    <col min="12286" max="12288" width="17.140625" style="145" customWidth="1"/>
    <col min="12289" max="12289" width="17.7109375" style="145" customWidth="1"/>
    <col min="12290" max="12290" width="16.140625" style="145" customWidth="1"/>
    <col min="12291" max="12291" width="14.140625" style="145" customWidth="1"/>
    <col min="12292" max="12292" width="14" style="145" customWidth="1"/>
    <col min="12293" max="12294" width="17.140625" style="145" customWidth="1"/>
    <col min="12295" max="12295" width="15.42578125" style="145" bestFit="1" customWidth="1"/>
    <col min="12296" max="12296" width="15.28515625" style="145" bestFit="1" customWidth="1"/>
    <col min="12297" max="12297" width="14.140625" style="145" customWidth="1"/>
    <col min="12298" max="12298" width="15.85546875" style="145" customWidth="1"/>
    <col min="12299" max="12299" width="15.5703125" style="145" customWidth="1"/>
    <col min="12300" max="12300" width="11.28515625" style="145" bestFit="1" customWidth="1"/>
    <col min="12301" max="12540" width="11.42578125" style="145"/>
    <col min="12541" max="12541" width="44.7109375" style="145" customWidth="1"/>
    <col min="12542" max="12544" width="17.140625" style="145" customWidth="1"/>
    <col min="12545" max="12545" width="17.7109375" style="145" customWidth="1"/>
    <col min="12546" max="12546" width="16.140625" style="145" customWidth="1"/>
    <col min="12547" max="12547" width="14.140625" style="145" customWidth="1"/>
    <col min="12548" max="12548" width="14" style="145" customWidth="1"/>
    <col min="12549" max="12550" width="17.140625" style="145" customWidth="1"/>
    <col min="12551" max="12551" width="15.42578125" style="145" bestFit="1" customWidth="1"/>
    <col min="12552" max="12552" width="15.28515625" style="145" bestFit="1" customWidth="1"/>
    <col min="12553" max="12553" width="14.140625" style="145" customWidth="1"/>
    <col min="12554" max="12554" width="15.85546875" style="145" customWidth="1"/>
    <col min="12555" max="12555" width="15.5703125" style="145" customWidth="1"/>
    <col min="12556" max="12556" width="11.28515625" style="145" bestFit="1" customWidth="1"/>
    <col min="12557" max="12796" width="11.42578125" style="145"/>
    <col min="12797" max="12797" width="44.7109375" style="145" customWidth="1"/>
    <col min="12798" max="12800" width="17.140625" style="145" customWidth="1"/>
    <col min="12801" max="12801" width="17.7109375" style="145" customWidth="1"/>
    <col min="12802" max="12802" width="16.140625" style="145" customWidth="1"/>
    <col min="12803" max="12803" width="14.140625" style="145" customWidth="1"/>
    <col min="12804" max="12804" width="14" style="145" customWidth="1"/>
    <col min="12805" max="12806" width="17.140625" style="145" customWidth="1"/>
    <col min="12807" max="12807" width="15.42578125" style="145" bestFit="1" customWidth="1"/>
    <col min="12808" max="12808" width="15.28515625" style="145" bestFit="1" customWidth="1"/>
    <col min="12809" max="12809" width="14.140625" style="145" customWidth="1"/>
    <col min="12810" max="12810" width="15.85546875" style="145" customWidth="1"/>
    <col min="12811" max="12811" width="15.5703125" style="145" customWidth="1"/>
    <col min="12812" max="12812" width="11.28515625" style="145" bestFit="1" customWidth="1"/>
    <col min="12813" max="13052" width="11.42578125" style="145"/>
    <col min="13053" max="13053" width="44.7109375" style="145" customWidth="1"/>
    <col min="13054" max="13056" width="17.140625" style="145" customWidth="1"/>
    <col min="13057" max="13057" width="17.7109375" style="145" customWidth="1"/>
    <col min="13058" max="13058" width="16.140625" style="145" customWidth="1"/>
    <col min="13059" max="13059" width="14.140625" style="145" customWidth="1"/>
    <col min="13060" max="13060" width="14" style="145" customWidth="1"/>
    <col min="13061" max="13062" width="17.140625" style="145" customWidth="1"/>
    <col min="13063" max="13063" width="15.42578125" style="145" bestFit="1" customWidth="1"/>
    <col min="13064" max="13064" width="15.28515625" style="145" bestFit="1" customWidth="1"/>
    <col min="13065" max="13065" width="14.140625" style="145" customWidth="1"/>
    <col min="13066" max="13066" width="15.85546875" style="145" customWidth="1"/>
    <col min="13067" max="13067" width="15.5703125" style="145" customWidth="1"/>
    <col min="13068" max="13068" width="11.28515625" style="145" bestFit="1" customWidth="1"/>
    <col min="13069" max="13308" width="11.42578125" style="145"/>
    <col min="13309" max="13309" width="44.7109375" style="145" customWidth="1"/>
    <col min="13310" max="13312" width="17.140625" style="145" customWidth="1"/>
    <col min="13313" max="13313" width="17.7109375" style="145" customWidth="1"/>
    <col min="13314" max="13314" width="16.140625" style="145" customWidth="1"/>
    <col min="13315" max="13315" width="14.140625" style="145" customWidth="1"/>
    <col min="13316" max="13316" width="14" style="145" customWidth="1"/>
    <col min="13317" max="13318" width="17.140625" style="145" customWidth="1"/>
    <col min="13319" max="13319" width="15.42578125" style="145" bestFit="1" customWidth="1"/>
    <col min="13320" max="13320" width="15.28515625" style="145" bestFit="1" customWidth="1"/>
    <col min="13321" max="13321" width="14.140625" style="145" customWidth="1"/>
    <col min="13322" max="13322" width="15.85546875" style="145" customWidth="1"/>
    <col min="13323" max="13323" width="15.5703125" style="145" customWidth="1"/>
    <col min="13324" max="13324" width="11.28515625" style="145" bestFit="1" customWidth="1"/>
    <col min="13325" max="13564" width="11.42578125" style="145"/>
    <col min="13565" max="13565" width="44.7109375" style="145" customWidth="1"/>
    <col min="13566" max="13568" width="17.140625" style="145" customWidth="1"/>
    <col min="13569" max="13569" width="17.7109375" style="145" customWidth="1"/>
    <col min="13570" max="13570" width="16.140625" style="145" customWidth="1"/>
    <col min="13571" max="13571" width="14.140625" style="145" customWidth="1"/>
    <col min="13572" max="13572" width="14" style="145" customWidth="1"/>
    <col min="13573" max="13574" width="17.140625" style="145" customWidth="1"/>
    <col min="13575" max="13575" width="15.42578125" style="145" bestFit="1" customWidth="1"/>
    <col min="13576" max="13576" width="15.28515625" style="145" bestFit="1" customWidth="1"/>
    <col min="13577" max="13577" width="14.140625" style="145" customWidth="1"/>
    <col min="13578" max="13578" width="15.85546875" style="145" customWidth="1"/>
    <col min="13579" max="13579" width="15.5703125" style="145" customWidth="1"/>
    <col min="13580" max="13580" width="11.28515625" style="145" bestFit="1" customWidth="1"/>
    <col min="13581" max="13820" width="11.42578125" style="145"/>
    <col min="13821" max="13821" width="44.7109375" style="145" customWidth="1"/>
    <col min="13822" max="13824" width="17.140625" style="145" customWidth="1"/>
    <col min="13825" max="13825" width="17.7109375" style="145" customWidth="1"/>
    <col min="13826" max="13826" width="16.140625" style="145" customWidth="1"/>
    <col min="13827" max="13827" width="14.140625" style="145" customWidth="1"/>
    <col min="13828" max="13828" width="14" style="145" customWidth="1"/>
    <col min="13829" max="13830" width="17.140625" style="145" customWidth="1"/>
    <col min="13831" max="13831" width="15.42578125" style="145" bestFit="1" customWidth="1"/>
    <col min="13832" max="13832" width="15.28515625" style="145" bestFit="1" customWidth="1"/>
    <col min="13833" max="13833" width="14.140625" style="145" customWidth="1"/>
    <col min="13834" max="13834" width="15.85546875" style="145" customWidth="1"/>
    <col min="13835" max="13835" width="15.5703125" style="145" customWidth="1"/>
    <col min="13836" max="13836" width="11.28515625" style="145" bestFit="1" customWidth="1"/>
    <col min="13837" max="14076" width="11.42578125" style="145"/>
    <col min="14077" max="14077" width="44.7109375" style="145" customWidth="1"/>
    <col min="14078" max="14080" width="17.140625" style="145" customWidth="1"/>
    <col min="14081" max="14081" width="17.7109375" style="145" customWidth="1"/>
    <col min="14082" max="14082" width="16.140625" style="145" customWidth="1"/>
    <col min="14083" max="14083" width="14.140625" style="145" customWidth="1"/>
    <col min="14084" max="14084" width="14" style="145" customWidth="1"/>
    <col min="14085" max="14086" width="17.140625" style="145" customWidth="1"/>
    <col min="14087" max="14087" width="15.42578125" style="145" bestFit="1" customWidth="1"/>
    <col min="14088" max="14088" width="15.28515625" style="145" bestFit="1" customWidth="1"/>
    <col min="14089" max="14089" width="14.140625" style="145" customWidth="1"/>
    <col min="14090" max="14090" width="15.85546875" style="145" customWidth="1"/>
    <col min="14091" max="14091" width="15.5703125" style="145" customWidth="1"/>
    <col min="14092" max="14092" width="11.28515625" style="145" bestFit="1" customWidth="1"/>
    <col min="14093" max="14332" width="11.42578125" style="145"/>
    <col min="14333" max="14333" width="44.7109375" style="145" customWidth="1"/>
    <col min="14334" max="14336" width="17.140625" style="145" customWidth="1"/>
    <col min="14337" max="14337" width="17.7109375" style="145" customWidth="1"/>
    <col min="14338" max="14338" width="16.140625" style="145" customWidth="1"/>
    <col min="14339" max="14339" width="14.140625" style="145" customWidth="1"/>
    <col min="14340" max="14340" width="14" style="145" customWidth="1"/>
    <col min="14341" max="14342" width="17.140625" style="145" customWidth="1"/>
    <col min="14343" max="14343" width="15.42578125" style="145" bestFit="1" customWidth="1"/>
    <col min="14344" max="14344" width="15.28515625" style="145" bestFit="1" customWidth="1"/>
    <col min="14345" max="14345" width="14.140625" style="145" customWidth="1"/>
    <col min="14346" max="14346" width="15.85546875" style="145" customWidth="1"/>
    <col min="14347" max="14347" width="15.5703125" style="145" customWidth="1"/>
    <col min="14348" max="14348" width="11.28515625" style="145" bestFit="1" customWidth="1"/>
    <col min="14349" max="14588" width="11.42578125" style="145"/>
    <col min="14589" max="14589" width="44.7109375" style="145" customWidth="1"/>
    <col min="14590" max="14592" width="17.140625" style="145" customWidth="1"/>
    <col min="14593" max="14593" width="17.7109375" style="145" customWidth="1"/>
    <col min="14594" max="14594" width="16.140625" style="145" customWidth="1"/>
    <col min="14595" max="14595" width="14.140625" style="145" customWidth="1"/>
    <col min="14596" max="14596" width="14" style="145" customWidth="1"/>
    <col min="14597" max="14598" width="17.140625" style="145" customWidth="1"/>
    <col min="14599" max="14599" width="15.42578125" style="145" bestFit="1" customWidth="1"/>
    <col min="14600" max="14600" width="15.28515625" style="145" bestFit="1" customWidth="1"/>
    <col min="14601" max="14601" width="14.140625" style="145" customWidth="1"/>
    <col min="14602" max="14602" width="15.85546875" style="145" customWidth="1"/>
    <col min="14603" max="14603" width="15.5703125" style="145" customWidth="1"/>
    <col min="14604" max="14604" width="11.28515625" style="145" bestFit="1" customWidth="1"/>
    <col min="14605" max="14844" width="11.42578125" style="145"/>
    <col min="14845" max="14845" width="44.7109375" style="145" customWidth="1"/>
    <col min="14846" max="14848" width="17.140625" style="145" customWidth="1"/>
    <col min="14849" max="14849" width="17.7109375" style="145" customWidth="1"/>
    <col min="14850" max="14850" width="16.140625" style="145" customWidth="1"/>
    <col min="14851" max="14851" width="14.140625" style="145" customWidth="1"/>
    <col min="14852" max="14852" width="14" style="145" customWidth="1"/>
    <col min="14853" max="14854" width="17.140625" style="145" customWidth="1"/>
    <col min="14855" max="14855" width="15.42578125" style="145" bestFit="1" customWidth="1"/>
    <col min="14856" max="14856" width="15.28515625" style="145" bestFit="1" customWidth="1"/>
    <col min="14857" max="14857" width="14.140625" style="145" customWidth="1"/>
    <col min="14858" max="14858" width="15.85546875" style="145" customWidth="1"/>
    <col min="14859" max="14859" width="15.5703125" style="145" customWidth="1"/>
    <col min="14860" max="14860" width="11.28515625" style="145" bestFit="1" customWidth="1"/>
    <col min="14861" max="15100" width="11.42578125" style="145"/>
    <col min="15101" max="15101" width="44.7109375" style="145" customWidth="1"/>
    <col min="15102" max="15104" width="17.140625" style="145" customWidth="1"/>
    <col min="15105" max="15105" width="17.7109375" style="145" customWidth="1"/>
    <col min="15106" max="15106" width="16.140625" style="145" customWidth="1"/>
    <col min="15107" max="15107" width="14.140625" style="145" customWidth="1"/>
    <col min="15108" max="15108" width="14" style="145" customWidth="1"/>
    <col min="15109" max="15110" width="17.140625" style="145" customWidth="1"/>
    <col min="15111" max="15111" width="15.42578125" style="145" bestFit="1" customWidth="1"/>
    <col min="15112" max="15112" width="15.28515625" style="145" bestFit="1" customWidth="1"/>
    <col min="15113" max="15113" width="14.140625" style="145" customWidth="1"/>
    <col min="15114" max="15114" width="15.85546875" style="145" customWidth="1"/>
    <col min="15115" max="15115" width="15.5703125" style="145" customWidth="1"/>
    <col min="15116" max="15116" width="11.28515625" style="145" bestFit="1" customWidth="1"/>
    <col min="15117" max="15356" width="11.42578125" style="145"/>
    <col min="15357" max="15357" width="44.7109375" style="145" customWidth="1"/>
    <col min="15358" max="15360" width="17.140625" style="145" customWidth="1"/>
    <col min="15361" max="15361" width="17.7109375" style="145" customWidth="1"/>
    <col min="15362" max="15362" width="16.140625" style="145" customWidth="1"/>
    <col min="15363" max="15363" width="14.140625" style="145" customWidth="1"/>
    <col min="15364" max="15364" width="14" style="145" customWidth="1"/>
    <col min="15365" max="15366" width="17.140625" style="145" customWidth="1"/>
    <col min="15367" max="15367" width="15.42578125" style="145" bestFit="1" customWidth="1"/>
    <col min="15368" max="15368" width="15.28515625" style="145" bestFit="1" customWidth="1"/>
    <col min="15369" max="15369" width="14.140625" style="145" customWidth="1"/>
    <col min="15370" max="15370" width="15.85546875" style="145" customWidth="1"/>
    <col min="15371" max="15371" width="15.5703125" style="145" customWidth="1"/>
    <col min="15372" max="15372" width="11.28515625" style="145" bestFit="1" customWidth="1"/>
    <col min="15373" max="15612" width="11.42578125" style="145"/>
    <col min="15613" max="15613" width="44.7109375" style="145" customWidth="1"/>
    <col min="15614" max="15616" width="17.140625" style="145" customWidth="1"/>
    <col min="15617" max="15617" width="17.7109375" style="145" customWidth="1"/>
    <col min="15618" max="15618" width="16.140625" style="145" customWidth="1"/>
    <col min="15619" max="15619" width="14.140625" style="145" customWidth="1"/>
    <col min="15620" max="15620" width="14" style="145" customWidth="1"/>
    <col min="15621" max="15622" width="17.140625" style="145" customWidth="1"/>
    <col min="15623" max="15623" width="15.42578125" style="145" bestFit="1" customWidth="1"/>
    <col min="15624" max="15624" width="15.28515625" style="145" bestFit="1" customWidth="1"/>
    <col min="15625" max="15625" width="14.140625" style="145" customWidth="1"/>
    <col min="15626" max="15626" width="15.85546875" style="145" customWidth="1"/>
    <col min="15627" max="15627" width="15.5703125" style="145" customWidth="1"/>
    <col min="15628" max="15628" width="11.28515625" style="145" bestFit="1" customWidth="1"/>
    <col min="15629" max="15868" width="11.42578125" style="145"/>
    <col min="15869" max="15869" width="44.7109375" style="145" customWidth="1"/>
    <col min="15870" max="15872" width="17.140625" style="145" customWidth="1"/>
    <col min="15873" max="15873" width="17.7109375" style="145" customWidth="1"/>
    <col min="15874" max="15874" width="16.140625" style="145" customWidth="1"/>
    <col min="15875" max="15875" width="14.140625" style="145" customWidth="1"/>
    <col min="15876" max="15876" width="14" style="145" customWidth="1"/>
    <col min="15877" max="15878" width="17.140625" style="145" customWidth="1"/>
    <col min="15879" max="15879" width="15.42578125" style="145" bestFit="1" customWidth="1"/>
    <col min="15880" max="15880" width="15.28515625" style="145" bestFit="1" customWidth="1"/>
    <col min="15881" max="15881" width="14.140625" style="145" customWidth="1"/>
    <col min="15882" max="15882" width="15.85546875" style="145" customWidth="1"/>
    <col min="15883" max="15883" width="15.5703125" style="145" customWidth="1"/>
    <col min="15884" max="15884" width="11.28515625" style="145" bestFit="1" customWidth="1"/>
    <col min="15885" max="16124" width="11.42578125" style="145"/>
    <col min="16125" max="16125" width="44.7109375" style="145" customWidth="1"/>
    <col min="16126" max="16128" width="17.140625" style="145" customWidth="1"/>
    <col min="16129" max="16129" width="17.7109375" style="145" customWidth="1"/>
    <col min="16130" max="16130" width="16.140625" style="145" customWidth="1"/>
    <col min="16131" max="16131" width="14.140625" style="145" customWidth="1"/>
    <col min="16132" max="16132" width="14" style="145" customWidth="1"/>
    <col min="16133" max="16134" width="17.140625" style="145" customWidth="1"/>
    <col min="16135" max="16135" width="15.42578125" style="145" bestFit="1" customWidth="1"/>
    <col min="16136" max="16136" width="15.28515625" style="145" bestFit="1" customWidth="1"/>
    <col min="16137" max="16137" width="14.140625" style="145" customWidth="1"/>
    <col min="16138" max="16138" width="15.85546875" style="145" customWidth="1"/>
    <col min="16139" max="16139" width="15.5703125" style="145" customWidth="1"/>
    <col min="16140" max="16140" width="11.28515625" style="145" bestFit="1" customWidth="1"/>
    <col min="16141" max="16384" width="11.42578125" style="145"/>
  </cols>
  <sheetData>
    <row r="1" spans="1:13" x14ac:dyDescent="0.2">
      <c r="A1" s="280" t="s">
        <v>14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3" x14ac:dyDescent="0.2">
      <c r="A2" s="282">
        <v>45649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3" ht="11.25" x14ac:dyDescent="0.2">
      <c r="A3" s="146"/>
      <c r="B3" s="145"/>
      <c r="C3" s="145"/>
      <c r="E3" s="145"/>
    </row>
    <row r="4" spans="1:13" ht="13.5" customHeight="1" thickBot="1" x14ac:dyDescent="0.25">
      <c r="A4" s="146"/>
      <c r="B4" s="145"/>
      <c r="C4" s="284"/>
      <c r="D4" s="284"/>
      <c r="E4" s="145"/>
    </row>
    <row r="5" spans="1:13" ht="12.75" customHeight="1" x14ac:dyDescent="0.2">
      <c r="A5" s="285" t="s">
        <v>0</v>
      </c>
      <c r="B5" s="287" t="s">
        <v>9</v>
      </c>
      <c r="C5" s="148" t="s">
        <v>10</v>
      </c>
      <c r="D5" s="148" t="s">
        <v>10</v>
      </c>
      <c r="E5" s="287" t="s">
        <v>1</v>
      </c>
      <c r="F5" s="278" t="s">
        <v>7</v>
      </c>
      <c r="G5" s="278" t="s">
        <v>8</v>
      </c>
      <c r="H5" s="278" t="s">
        <v>2</v>
      </c>
      <c r="I5" s="278" t="s">
        <v>3</v>
      </c>
      <c r="J5" s="278" t="s">
        <v>4</v>
      </c>
      <c r="K5" s="278" t="s">
        <v>5</v>
      </c>
    </row>
    <row r="6" spans="1:13" ht="23.25" customHeight="1" thickBot="1" x14ac:dyDescent="0.25">
      <c r="A6" s="286"/>
      <c r="B6" s="288"/>
      <c r="C6" s="149" t="s">
        <v>11</v>
      </c>
      <c r="D6" s="149" t="s">
        <v>12</v>
      </c>
      <c r="E6" s="288" t="s">
        <v>6</v>
      </c>
      <c r="F6" s="279" t="s">
        <v>6</v>
      </c>
      <c r="G6" s="279" t="s">
        <v>6</v>
      </c>
      <c r="H6" s="279"/>
      <c r="I6" s="279"/>
      <c r="J6" s="279"/>
      <c r="K6" s="279" t="s">
        <v>6</v>
      </c>
    </row>
    <row r="7" spans="1:13" x14ac:dyDescent="0.2">
      <c r="A7" s="1" t="s">
        <v>15</v>
      </c>
      <c r="B7" s="150">
        <v>11709150.970000001</v>
      </c>
      <c r="C7" s="150">
        <v>2128071.0099999998</v>
      </c>
      <c r="D7" s="150">
        <v>205004.67</v>
      </c>
      <c r="E7" s="150">
        <v>10730.16</v>
      </c>
      <c r="F7" s="150">
        <v>26383113.66</v>
      </c>
      <c r="G7" s="150">
        <v>664029.05000000005</v>
      </c>
      <c r="H7" s="151"/>
      <c r="I7" s="151"/>
      <c r="J7" s="151">
        <v>1788362.33</v>
      </c>
      <c r="K7" s="152">
        <v>42888461.850000001</v>
      </c>
      <c r="L7" s="147"/>
      <c r="M7" s="147"/>
    </row>
    <row r="8" spans="1:13" x14ac:dyDescent="0.2">
      <c r="A8" s="2" t="s">
        <v>16</v>
      </c>
      <c r="B8" s="150">
        <v>11067354.75</v>
      </c>
      <c r="C8" s="150">
        <v>2011428.22</v>
      </c>
      <c r="D8" s="150">
        <v>193768.05</v>
      </c>
      <c r="E8" s="150">
        <v>10108.64</v>
      </c>
      <c r="F8" s="150">
        <v>23728345.329999998</v>
      </c>
      <c r="G8" s="150">
        <v>597211.94999999995</v>
      </c>
      <c r="H8" s="151"/>
      <c r="I8" s="151"/>
      <c r="J8" s="151">
        <v>1608410.57</v>
      </c>
      <c r="K8" s="152">
        <v>39216627.509999998</v>
      </c>
      <c r="L8" s="147"/>
      <c r="M8" s="147"/>
    </row>
    <row r="9" spans="1:13" x14ac:dyDescent="0.2">
      <c r="A9" s="2" t="s">
        <v>17</v>
      </c>
      <c r="B9" s="150"/>
      <c r="C9" s="150"/>
      <c r="E9" s="150"/>
      <c r="F9" s="150">
        <v>9220231.2799999993</v>
      </c>
      <c r="G9" s="150">
        <v>232061.37</v>
      </c>
      <c r="H9" s="151"/>
      <c r="I9" s="151">
        <v>1014613.81</v>
      </c>
      <c r="J9" s="151">
        <v>624987.43000000005</v>
      </c>
      <c r="K9" s="152">
        <v>11091893.890000001</v>
      </c>
      <c r="L9" s="147"/>
      <c r="M9" s="147"/>
    </row>
    <row r="10" spans="1:13" x14ac:dyDescent="0.2">
      <c r="A10" s="2" t="s">
        <v>18</v>
      </c>
      <c r="B10" s="150"/>
      <c r="C10" s="150"/>
      <c r="D10" s="150"/>
      <c r="E10" s="150"/>
      <c r="F10" s="150">
        <v>9757248.0399999991</v>
      </c>
      <c r="G10" s="150">
        <v>245577.39</v>
      </c>
      <c r="H10" s="151"/>
      <c r="I10" s="151">
        <v>1506325.38</v>
      </c>
      <c r="J10" s="151">
        <v>661388.76</v>
      </c>
      <c r="K10" s="152">
        <v>12170539.57</v>
      </c>
      <c r="L10" s="147"/>
      <c r="M10" s="147"/>
    </row>
    <row r="11" spans="1:13" x14ac:dyDescent="0.2">
      <c r="A11" s="2" t="s">
        <v>19</v>
      </c>
      <c r="B11" s="150"/>
      <c r="C11" s="150"/>
      <c r="D11" s="150"/>
      <c r="E11" s="150"/>
      <c r="F11" s="150">
        <v>9454093.4199999999</v>
      </c>
      <c r="G11" s="150">
        <v>237947.38</v>
      </c>
      <c r="H11" s="151"/>
      <c r="I11" s="151"/>
      <c r="J11" s="151">
        <v>640839.62</v>
      </c>
      <c r="K11" s="152">
        <v>10332880.42</v>
      </c>
      <c r="L11" s="147"/>
      <c r="M11" s="147"/>
    </row>
    <row r="12" spans="1:13" x14ac:dyDescent="0.2">
      <c r="A12" s="2" t="s">
        <v>20</v>
      </c>
      <c r="B12" s="150"/>
      <c r="C12" s="150"/>
      <c r="D12" s="150"/>
      <c r="E12" s="150"/>
      <c r="F12" s="150">
        <v>8843453.4000000004</v>
      </c>
      <c r="G12" s="150">
        <v>222578.35</v>
      </c>
      <c r="H12" s="151"/>
      <c r="I12" s="151">
        <v>666012.31999999995</v>
      </c>
      <c r="J12" s="151">
        <v>599447.78</v>
      </c>
      <c r="K12" s="152">
        <v>10331491.85</v>
      </c>
      <c r="L12" s="147"/>
      <c r="M12" s="147"/>
    </row>
    <row r="13" spans="1:13" x14ac:dyDescent="0.2">
      <c r="A13" s="2" t="s">
        <v>21</v>
      </c>
      <c r="B13" s="150"/>
      <c r="C13" s="150"/>
      <c r="D13" s="150"/>
      <c r="E13" s="150"/>
      <c r="F13" s="150">
        <v>10684035.029999999</v>
      </c>
      <c r="G13" s="150">
        <v>268903.43</v>
      </c>
      <c r="H13" s="151"/>
      <c r="I13" s="151"/>
      <c r="J13" s="151">
        <v>724210.42</v>
      </c>
      <c r="K13" s="152">
        <v>11677148.880000001</v>
      </c>
      <c r="L13" s="147"/>
      <c r="M13" s="147"/>
    </row>
    <row r="14" spans="1:13" x14ac:dyDescent="0.2">
      <c r="A14" s="2" t="s">
        <v>22</v>
      </c>
      <c r="B14" s="150"/>
      <c r="C14" s="150"/>
      <c r="D14" s="150"/>
      <c r="E14" s="150"/>
      <c r="F14" s="150">
        <v>8696206.8699999992</v>
      </c>
      <c r="G14" s="150">
        <v>218872.35</v>
      </c>
      <c r="H14" s="151"/>
      <c r="I14" s="151"/>
      <c r="J14" s="151">
        <v>589466.77</v>
      </c>
      <c r="K14" s="152">
        <v>9504545.9900000002</v>
      </c>
      <c r="L14" s="147"/>
      <c r="M14" s="147"/>
    </row>
    <row r="15" spans="1:13" x14ac:dyDescent="0.2">
      <c r="A15" s="2" t="s">
        <v>23</v>
      </c>
      <c r="B15" s="150"/>
      <c r="C15" s="150"/>
      <c r="D15" s="150"/>
      <c r="E15" s="150"/>
      <c r="F15" s="150">
        <v>10138356.710000001</v>
      </c>
      <c r="G15" s="150">
        <v>255169.4</v>
      </c>
      <c r="H15" s="151"/>
      <c r="I15" s="151"/>
      <c r="J15" s="151">
        <v>687221.97</v>
      </c>
      <c r="K15" s="152">
        <v>11080748.08</v>
      </c>
      <c r="L15" s="147"/>
      <c r="M15" s="147"/>
    </row>
    <row r="16" spans="1:13" x14ac:dyDescent="0.2">
      <c r="A16" s="2" t="s">
        <v>24</v>
      </c>
      <c r="B16" s="150"/>
      <c r="C16" s="150"/>
      <c r="D16" s="150"/>
      <c r="E16" s="150"/>
      <c r="F16" s="150">
        <v>16019556.369999999</v>
      </c>
      <c r="G16" s="150">
        <v>403191.64</v>
      </c>
      <c r="H16" s="151"/>
      <c r="I16" s="151"/>
      <c r="J16" s="151">
        <v>1085875.29</v>
      </c>
      <c r="K16" s="152">
        <v>17508623.300000001</v>
      </c>
      <c r="L16" s="147"/>
      <c r="M16" s="147"/>
    </row>
    <row r="17" spans="1:13" x14ac:dyDescent="0.2">
      <c r="A17" s="2" t="s">
        <v>25</v>
      </c>
      <c r="B17" s="150"/>
      <c r="C17" s="150"/>
      <c r="D17" s="150"/>
      <c r="E17" s="150"/>
      <c r="F17" s="150">
        <v>9549370.5899999999</v>
      </c>
      <c r="G17" s="150">
        <v>240345.38</v>
      </c>
      <c r="H17" s="151"/>
      <c r="I17" s="151"/>
      <c r="J17" s="151">
        <v>647297.92000000004</v>
      </c>
      <c r="K17" s="152">
        <v>10437013.890000001</v>
      </c>
      <c r="L17" s="147"/>
      <c r="M17" s="147"/>
    </row>
    <row r="18" spans="1:13" x14ac:dyDescent="0.2">
      <c r="A18" s="2" t="s">
        <v>26</v>
      </c>
      <c r="B18" s="150"/>
      <c r="C18" s="150"/>
      <c r="D18" s="150"/>
      <c r="E18" s="150"/>
      <c r="F18" s="150">
        <v>9445431.8599999994</v>
      </c>
      <c r="G18" s="150">
        <v>237729.38</v>
      </c>
      <c r="H18" s="151"/>
      <c r="I18" s="151">
        <v>1218270.47</v>
      </c>
      <c r="J18" s="151">
        <v>640252.5</v>
      </c>
      <c r="K18" s="152">
        <v>11541684.210000001</v>
      </c>
      <c r="L18" s="147"/>
      <c r="M18" s="147"/>
    </row>
    <row r="19" spans="1:13" x14ac:dyDescent="0.2">
      <c r="A19" s="2" t="s">
        <v>27</v>
      </c>
      <c r="B19" s="150"/>
      <c r="C19" s="150"/>
      <c r="D19" s="150"/>
      <c r="E19" s="150"/>
      <c r="F19" s="150">
        <v>10216310.75</v>
      </c>
      <c r="G19" s="150">
        <v>257131.41</v>
      </c>
      <c r="H19" s="151"/>
      <c r="I19" s="151">
        <v>1930151.4</v>
      </c>
      <c r="J19" s="151">
        <v>692506.03</v>
      </c>
      <c r="K19" s="152">
        <v>13096099.59</v>
      </c>
      <c r="L19" s="147"/>
      <c r="M19" s="147"/>
    </row>
    <row r="20" spans="1:13" x14ac:dyDescent="0.2">
      <c r="A20" s="2" t="s">
        <v>28</v>
      </c>
      <c r="B20" s="150"/>
      <c r="C20" s="150"/>
      <c r="D20" s="150"/>
      <c r="E20" s="150"/>
      <c r="F20" s="150">
        <v>14334882.83</v>
      </c>
      <c r="G20" s="150">
        <v>360790.57</v>
      </c>
      <c r="H20" s="152"/>
      <c r="I20" s="152"/>
      <c r="J20" s="152">
        <v>971680.78</v>
      </c>
      <c r="K20" s="152">
        <v>15667354.18</v>
      </c>
      <c r="L20" s="147"/>
      <c r="M20" s="147"/>
    </row>
    <row r="21" spans="1:13" x14ac:dyDescent="0.2">
      <c r="A21" s="2" t="s">
        <v>29</v>
      </c>
      <c r="B21" s="150"/>
      <c r="C21" s="150"/>
      <c r="D21" s="150"/>
      <c r="E21" s="150"/>
      <c r="F21" s="150">
        <v>13078956.539999999</v>
      </c>
      <c r="G21" s="150">
        <v>329180.52</v>
      </c>
      <c r="H21" s="152"/>
      <c r="I21" s="152"/>
      <c r="J21" s="152">
        <v>886548.63</v>
      </c>
      <c r="K21" s="152">
        <v>14294685.689999999</v>
      </c>
      <c r="L21" s="147"/>
      <c r="M21" s="147"/>
    </row>
    <row r="22" spans="1:13" x14ac:dyDescent="0.2">
      <c r="A22" s="2" t="s">
        <v>30</v>
      </c>
      <c r="B22" s="150"/>
      <c r="C22" s="150"/>
      <c r="D22" s="150"/>
      <c r="E22" s="150"/>
      <c r="F22" s="150">
        <v>9986779.4000000004</v>
      </c>
      <c r="G22" s="150">
        <v>251354.4</v>
      </c>
      <c r="H22" s="152"/>
      <c r="I22" s="152">
        <v>1719155.76</v>
      </c>
      <c r="J22" s="152">
        <v>676947.4</v>
      </c>
      <c r="K22" s="152">
        <v>12634236.960000001</v>
      </c>
      <c r="L22" s="147"/>
      <c r="M22" s="147"/>
    </row>
    <row r="23" spans="1:13" x14ac:dyDescent="0.2">
      <c r="A23" s="2" t="s">
        <v>31</v>
      </c>
      <c r="B23" s="150"/>
      <c r="C23" s="150"/>
      <c r="D23" s="150"/>
      <c r="E23" s="150"/>
      <c r="F23" s="150">
        <v>9319839.2300000004</v>
      </c>
      <c r="G23" s="150">
        <v>234568.37</v>
      </c>
      <c r="H23" s="152"/>
      <c r="I23" s="152"/>
      <c r="J23" s="152">
        <v>631739.29</v>
      </c>
      <c r="K23" s="152">
        <v>10186146.890000001</v>
      </c>
      <c r="L23" s="147"/>
      <c r="M23" s="147"/>
    </row>
    <row r="24" spans="1:13" x14ac:dyDescent="0.2">
      <c r="A24" s="2" t="s">
        <v>32</v>
      </c>
      <c r="B24" s="150"/>
      <c r="C24" s="150"/>
      <c r="D24" s="150"/>
      <c r="E24" s="150"/>
      <c r="F24" s="150">
        <v>12905725.33</v>
      </c>
      <c r="G24" s="150">
        <v>324820.51</v>
      </c>
      <c r="H24" s="152"/>
      <c r="I24" s="152"/>
      <c r="J24" s="152">
        <v>874806.26</v>
      </c>
      <c r="K24" s="152">
        <v>14105352.1</v>
      </c>
      <c r="L24" s="147"/>
      <c r="M24" s="147"/>
    </row>
    <row r="25" spans="1:13" x14ac:dyDescent="0.2">
      <c r="A25" s="2" t="s">
        <v>33</v>
      </c>
      <c r="B25" s="150"/>
      <c r="C25" s="150"/>
      <c r="D25" s="150"/>
      <c r="E25" s="150"/>
      <c r="F25" s="150">
        <v>9778901.9399999995</v>
      </c>
      <c r="G25" s="150">
        <v>246122.39</v>
      </c>
      <c r="H25" s="152"/>
      <c r="I25" s="152"/>
      <c r="J25" s="152">
        <v>662856.56000000006</v>
      </c>
      <c r="K25" s="152">
        <v>10687880.890000001</v>
      </c>
      <c r="L25" s="147"/>
      <c r="M25" s="147"/>
    </row>
    <row r="26" spans="1:13" x14ac:dyDescent="0.2">
      <c r="A26" s="2" t="s">
        <v>34</v>
      </c>
      <c r="B26" s="150"/>
      <c r="C26" s="150"/>
      <c r="D26" s="150"/>
      <c r="E26" s="150"/>
      <c r="F26" s="150">
        <v>12230123.6</v>
      </c>
      <c r="G26" s="150">
        <v>307816.49</v>
      </c>
      <c r="H26" s="152"/>
      <c r="I26" s="152"/>
      <c r="J26" s="152">
        <v>829011.03</v>
      </c>
      <c r="K26" s="152">
        <v>13366951.119999999</v>
      </c>
      <c r="L26" s="147"/>
      <c r="M26" s="147"/>
    </row>
    <row r="27" spans="1:13" x14ac:dyDescent="0.2">
      <c r="A27" s="2" t="s">
        <v>35</v>
      </c>
      <c r="B27" s="150"/>
      <c r="C27" s="150"/>
      <c r="D27" s="150"/>
      <c r="E27" s="150"/>
      <c r="F27" s="150">
        <v>10043079.539999999</v>
      </c>
      <c r="G27" s="150">
        <v>252771.4</v>
      </c>
      <c r="H27" s="152"/>
      <c r="I27" s="152">
        <v>1770528.61</v>
      </c>
      <c r="J27" s="152">
        <v>680763.66</v>
      </c>
      <c r="K27" s="152">
        <v>12747143.210000001</v>
      </c>
      <c r="L27" s="147"/>
      <c r="M27" s="147"/>
    </row>
    <row r="28" spans="1:13" x14ac:dyDescent="0.2">
      <c r="A28" s="2" t="s">
        <v>36</v>
      </c>
      <c r="B28" s="150"/>
      <c r="C28" s="150"/>
      <c r="D28" s="150"/>
      <c r="E28" s="150"/>
      <c r="F28" s="150">
        <v>12836432.84</v>
      </c>
      <c r="G28" s="150">
        <v>323076.51</v>
      </c>
      <c r="H28" s="152"/>
      <c r="I28" s="152"/>
      <c r="J28" s="152">
        <v>870109.32</v>
      </c>
      <c r="K28" s="152">
        <v>14029618.67</v>
      </c>
      <c r="L28" s="147"/>
      <c r="M28" s="147"/>
    </row>
    <row r="29" spans="1:13" x14ac:dyDescent="0.2">
      <c r="A29" s="2" t="s">
        <v>37</v>
      </c>
      <c r="B29" s="150">
        <v>12840280.51</v>
      </c>
      <c r="C29" s="150">
        <v>2333647.31</v>
      </c>
      <c r="D29" s="150">
        <v>224808.56</v>
      </c>
      <c r="E29" s="150">
        <v>11771.06</v>
      </c>
      <c r="F29" s="150">
        <v>26998084.460000001</v>
      </c>
      <c r="G29" s="150">
        <v>679507.08</v>
      </c>
      <c r="H29" s="152"/>
      <c r="I29" s="152">
        <v>12369848.609999999</v>
      </c>
      <c r="J29" s="152">
        <v>1830047.73</v>
      </c>
      <c r="K29" s="152">
        <v>57287995.32</v>
      </c>
      <c r="L29" s="147"/>
      <c r="M29" s="147"/>
    </row>
    <row r="30" spans="1:13" x14ac:dyDescent="0.2">
      <c r="A30" s="2" t="s">
        <v>38</v>
      </c>
      <c r="B30" s="150">
        <v>16259805.630000001</v>
      </c>
      <c r="C30" s="150">
        <v>2955126.38</v>
      </c>
      <c r="D30" s="150">
        <v>284677.86</v>
      </c>
      <c r="E30" s="150">
        <v>14272.24</v>
      </c>
      <c r="F30" s="150">
        <v>40306572.359999999</v>
      </c>
      <c r="G30" s="150">
        <v>1014464.61</v>
      </c>
      <c r="H30" s="152"/>
      <c r="I30" s="152"/>
      <c r="J30" s="152">
        <v>2732154.99</v>
      </c>
      <c r="K30" s="152">
        <v>63567074.07</v>
      </c>
      <c r="L30" s="147"/>
      <c r="M30" s="147"/>
    </row>
    <row r="31" spans="1:13" x14ac:dyDescent="0.2">
      <c r="A31" s="2" t="s">
        <v>39</v>
      </c>
      <c r="B31" s="150">
        <v>441931875.54000002</v>
      </c>
      <c r="C31" s="150">
        <v>80318582.700000003</v>
      </c>
      <c r="D31" s="150">
        <v>7737375.4000000004</v>
      </c>
      <c r="E31" s="150">
        <v>385737.75</v>
      </c>
      <c r="F31" s="150">
        <v>1732312124.5599999</v>
      </c>
      <c r="G31" s="150">
        <v>43600069.039999999</v>
      </c>
      <c r="H31" s="152"/>
      <c r="I31" s="152">
        <v>1523267411.74</v>
      </c>
      <c r="J31" s="152">
        <v>117423659.28</v>
      </c>
      <c r="K31" s="152">
        <v>3946976836.0100002</v>
      </c>
      <c r="L31" s="147"/>
      <c r="M31" s="147"/>
    </row>
    <row r="32" spans="1:13" x14ac:dyDescent="0.2">
      <c r="A32" s="2" t="s">
        <v>40</v>
      </c>
      <c r="B32" s="150">
        <v>13824755.26</v>
      </c>
      <c r="C32" s="150">
        <v>2512569.9500000002</v>
      </c>
      <c r="D32" s="150">
        <v>242044.82</v>
      </c>
      <c r="E32" s="150">
        <v>12810.07</v>
      </c>
      <c r="F32" s="150">
        <v>26716583.739999998</v>
      </c>
      <c r="G32" s="150">
        <v>672422.06</v>
      </c>
      <c r="H32" s="152"/>
      <c r="I32" s="152"/>
      <c r="J32" s="152">
        <v>1810966.39</v>
      </c>
      <c r="K32" s="152">
        <v>45792152.289999999</v>
      </c>
      <c r="L32" s="147"/>
      <c r="M32" s="147"/>
    </row>
    <row r="33" spans="1:13" x14ac:dyDescent="0.2">
      <c r="A33" s="2" t="s">
        <v>41</v>
      </c>
      <c r="B33" s="150">
        <v>22153585.859999999</v>
      </c>
      <c r="C33" s="150">
        <v>4026287.12</v>
      </c>
      <c r="D33" s="150">
        <v>387866.59</v>
      </c>
      <c r="E33" s="150">
        <v>18511.41</v>
      </c>
      <c r="F33" s="150">
        <v>53117020.520000003</v>
      </c>
      <c r="G33" s="150">
        <v>1336887.1200000001</v>
      </c>
      <c r="H33" s="152"/>
      <c r="I33" s="152"/>
      <c r="J33" s="152">
        <v>3600502.95</v>
      </c>
      <c r="K33" s="152">
        <v>84640661.569999993</v>
      </c>
      <c r="L33" s="147"/>
      <c r="M33" s="147"/>
    </row>
    <row r="34" spans="1:13" x14ac:dyDescent="0.2">
      <c r="A34" s="2" t="s">
        <v>42</v>
      </c>
      <c r="B34" s="150">
        <v>16175588.029999999</v>
      </c>
      <c r="C34" s="150">
        <v>2939820.31</v>
      </c>
      <c r="D34" s="150">
        <v>283203.37</v>
      </c>
      <c r="E34" s="150">
        <v>14774.74</v>
      </c>
      <c r="F34" s="150">
        <v>56148566.740000002</v>
      </c>
      <c r="G34" s="150">
        <v>1413187.24</v>
      </c>
      <c r="H34" s="152"/>
      <c r="I34" s="152"/>
      <c r="J34" s="152">
        <v>3805994.36</v>
      </c>
      <c r="K34" s="152">
        <v>80781134.790000007</v>
      </c>
      <c r="L34" s="147"/>
      <c r="M34" s="147"/>
    </row>
    <row r="35" spans="1:13" x14ac:dyDescent="0.2">
      <c r="A35" s="2" t="s">
        <v>43</v>
      </c>
      <c r="B35" s="150">
        <v>22939132.82</v>
      </c>
      <c r="C35" s="150">
        <v>4169055.77</v>
      </c>
      <c r="D35" s="150">
        <v>401620</v>
      </c>
      <c r="E35" s="150">
        <v>19544.75</v>
      </c>
      <c r="F35" s="150">
        <v>62679383.450000003</v>
      </c>
      <c r="G35" s="150">
        <v>1577559.5</v>
      </c>
      <c r="H35" s="152"/>
      <c r="I35" s="152"/>
      <c r="J35" s="152">
        <v>4248681.55</v>
      </c>
      <c r="K35" s="152">
        <v>96034977.840000004</v>
      </c>
      <c r="L35" s="147"/>
      <c r="M35" s="147"/>
    </row>
    <row r="36" spans="1:13" x14ac:dyDescent="0.2">
      <c r="A36" s="2" t="s">
        <v>44</v>
      </c>
      <c r="B36" s="150">
        <v>13606951.109999999</v>
      </c>
      <c r="C36" s="150">
        <v>2472985.29</v>
      </c>
      <c r="D36" s="150">
        <v>238231.49</v>
      </c>
      <c r="E36" s="150">
        <v>12428.47</v>
      </c>
      <c r="F36" s="150">
        <v>35715945.229999997</v>
      </c>
      <c r="G36" s="150">
        <v>898924.42</v>
      </c>
      <c r="H36" s="152"/>
      <c r="I36" s="152"/>
      <c r="J36" s="152">
        <v>2420982.2999999998</v>
      </c>
      <c r="K36" s="152">
        <v>55366448.310000002</v>
      </c>
      <c r="L36" s="147"/>
      <c r="M36" s="147"/>
    </row>
    <row r="37" spans="1:13" x14ac:dyDescent="0.2">
      <c r="A37" s="2" t="s">
        <v>45</v>
      </c>
      <c r="B37" s="150">
        <v>87204424.599999994</v>
      </c>
      <c r="C37" s="150">
        <v>15848903.82</v>
      </c>
      <c r="D37" s="150">
        <v>1526781.4</v>
      </c>
      <c r="E37" s="150">
        <v>77872.97</v>
      </c>
      <c r="F37" s="150">
        <v>186448753.97</v>
      </c>
      <c r="G37" s="150">
        <v>4692675.43</v>
      </c>
      <c r="H37" s="151"/>
      <c r="I37" s="151"/>
      <c r="J37" s="151">
        <v>12638308.449999999</v>
      </c>
      <c r="K37" s="152">
        <v>308437720.63999999</v>
      </c>
      <c r="L37" s="147"/>
      <c r="M37" s="147"/>
    </row>
    <row r="38" spans="1:13" x14ac:dyDescent="0.2">
      <c r="A38" s="2" t="s">
        <v>46</v>
      </c>
      <c r="B38" s="150">
        <v>28487330.469999999</v>
      </c>
      <c r="C38" s="150">
        <v>5177408.8600000003</v>
      </c>
      <c r="D38" s="150">
        <v>498758.25</v>
      </c>
      <c r="E38" s="150">
        <v>24295.87</v>
      </c>
      <c r="F38" s="150">
        <v>71154720.519999996</v>
      </c>
      <c r="G38" s="150">
        <v>1790872.84</v>
      </c>
      <c r="H38" s="151"/>
      <c r="I38" s="151"/>
      <c r="J38" s="151">
        <v>4823176.8099999996</v>
      </c>
      <c r="K38" s="152">
        <v>111956563.62</v>
      </c>
      <c r="L38" s="147"/>
      <c r="M38" s="147"/>
    </row>
    <row r="39" spans="1:13" x14ac:dyDescent="0.2">
      <c r="A39" s="2" t="s">
        <v>47</v>
      </c>
      <c r="B39" s="150">
        <v>17550658.210000001</v>
      </c>
      <c r="C39" s="150">
        <v>3189731.43</v>
      </c>
      <c r="D39" s="150">
        <v>307278.2</v>
      </c>
      <c r="E39" s="150">
        <v>15411.38</v>
      </c>
      <c r="F39" s="150">
        <v>38912061.100000001</v>
      </c>
      <c r="G39" s="153">
        <v>979366.55</v>
      </c>
      <c r="H39" s="151"/>
      <c r="I39" s="151">
        <v>20407865.039999999</v>
      </c>
      <c r="J39" s="151">
        <v>2637628.9500000002</v>
      </c>
      <c r="K39" s="152">
        <v>84000000.859999999</v>
      </c>
      <c r="L39" s="147"/>
      <c r="M39" s="147"/>
    </row>
    <row r="40" spans="1:13" x14ac:dyDescent="0.2">
      <c r="A40" s="2" t="s">
        <v>48</v>
      </c>
      <c r="B40" s="150">
        <v>12391603.970000001</v>
      </c>
      <c r="C40" s="150">
        <v>2252102.92</v>
      </c>
      <c r="D40" s="150">
        <v>216953.1</v>
      </c>
      <c r="E40" s="150">
        <v>11319.56</v>
      </c>
      <c r="F40" s="150">
        <v>44412152.090000004</v>
      </c>
      <c r="G40" s="154">
        <v>1117796.77</v>
      </c>
      <c r="H40" s="151"/>
      <c r="I40" s="151"/>
      <c r="J40" s="151">
        <v>3010449.06</v>
      </c>
      <c r="K40" s="152">
        <v>63412377.469999999</v>
      </c>
      <c r="L40" s="147"/>
      <c r="M40" s="147"/>
    </row>
    <row r="41" spans="1:13" x14ac:dyDescent="0.2">
      <c r="A41" s="2" t="s">
        <v>49</v>
      </c>
      <c r="B41" s="150">
        <v>16007152.82</v>
      </c>
      <c r="C41" s="150">
        <v>2909208.18</v>
      </c>
      <c r="D41" s="150">
        <v>280254.39</v>
      </c>
      <c r="E41" s="150">
        <v>13979.43</v>
      </c>
      <c r="F41" s="150">
        <v>26370121.32</v>
      </c>
      <c r="G41" s="150">
        <v>663702.05000000005</v>
      </c>
      <c r="H41" s="151"/>
      <c r="I41" s="151">
        <v>11946022.59</v>
      </c>
      <c r="J41" s="151">
        <v>1787481.65</v>
      </c>
      <c r="K41" s="152">
        <v>59977922.43</v>
      </c>
      <c r="L41" s="147"/>
      <c r="M41" s="147"/>
    </row>
    <row r="42" spans="1:13" x14ac:dyDescent="0.2">
      <c r="A42" s="2" t="s">
        <v>50</v>
      </c>
      <c r="B42" s="150">
        <v>22804094.25</v>
      </c>
      <c r="C42" s="150">
        <v>4144513.29</v>
      </c>
      <c r="D42" s="150">
        <v>399255.74</v>
      </c>
      <c r="E42" s="150">
        <v>20829.349999999999</v>
      </c>
      <c r="F42" s="150">
        <v>121590988.02</v>
      </c>
      <c r="G42" s="150">
        <v>3060288.85</v>
      </c>
      <c r="H42" s="151"/>
      <c r="I42" s="151"/>
      <c r="J42" s="151">
        <v>8241966.6500000004</v>
      </c>
      <c r="K42" s="152">
        <v>160261936.15000001</v>
      </c>
      <c r="L42" s="147"/>
      <c r="M42" s="147"/>
    </row>
    <row r="43" spans="1:13" x14ac:dyDescent="0.2">
      <c r="A43" s="2" t="s">
        <v>51</v>
      </c>
      <c r="B43" s="150">
        <v>12786555.49</v>
      </c>
      <c r="C43" s="150">
        <v>2323883.09</v>
      </c>
      <c r="D43" s="150">
        <v>223867.94</v>
      </c>
      <c r="E43" s="150">
        <v>11742.72</v>
      </c>
      <c r="F43" s="150">
        <v>57053699.82</v>
      </c>
      <c r="G43" s="150">
        <v>1435968.27</v>
      </c>
      <c r="H43" s="151"/>
      <c r="I43" s="151"/>
      <c r="J43" s="151">
        <v>3867348.22</v>
      </c>
      <c r="K43" s="152">
        <v>77703065.549999997</v>
      </c>
      <c r="L43" s="147"/>
      <c r="M43" s="147"/>
    </row>
    <row r="44" spans="1:13" x14ac:dyDescent="0.2">
      <c r="A44" s="2" t="s">
        <v>52</v>
      </c>
      <c r="B44" s="150">
        <v>185685295.94</v>
      </c>
      <c r="C44" s="150">
        <v>33747237.130000003</v>
      </c>
      <c r="D44" s="150">
        <v>3250991.65</v>
      </c>
      <c r="E44" s="150">
        <v>169604.47</v>
      </c>
      <c r="F44" s="150">
        <v>443021502.74000001</v>
      </c>
      <c r="G44" s="150">
        <v>11150281.66</v>
      </c>
      <c r="H44" s="151"/>
      <c r="I44" s="151"/>
      <c r="J44" s="151">
        <v>30029926.629999999</v>
      </c>
      <c r="K44" s="152">
        <v>707054840.22000003</v>
      </c>
      <c r="L44" s="147"/>
      <c r="M44" s="147"/>
    </row>
    <row r="45" spans="1:13" x14ac:dyDescent="0.2">
      <c r="A45" s="2" t="s">
        <v>53</v>
      </c>
      <c r="B45" s="150">
        <v>29370163.280000001</v>
      </c>
      <c r="C45" s="150">
        <v>5337858.66</v>
      </c>
      <c r="D45" s="150">
        <v>514214.95</v>
      </c>
      <c r="E45" s="150">
        <v>26825.39</v>
      </c>
      <c r="F45" s="150">
        <v>93770055.299999997</v>
      </c>
      <c r="G45" s="150">
        <v>2360071.7400000002</v>
      </c>
      <c r="H45" s="151"/>
      <c r="I45" s="151">
        <v>102162253.08</v>
      </c>
      <c r="J45" s="151">
        <v>6356142.6799999997</v>
      </c>
      <c r="K45" s="152">
        <v>239897585.08000001</v>
      </c>
      <c r="L45" s="147"/>
      <c r="M45" s="147"/>
    </row>
    <row r="46" spans="1:13" x14ac:dyDescent="0.2">
      <c r="A46" s="2" t="s">
        <v>54</v>
      </c>
      <c r="B46" s="150">
        <v>78018897.680000007</v>
      </c>
      <c r="C46" s="150">
        <v>14179487</v>
      </c>
      <c r="D46" s="150">
        <v>1365960.53</v>
      </c>
      <c r="E46" s="150">
        <v>71262.97</v>
      </c>
      <c r="F46" s="150">
        <v>190818511.30000001</v>
      </c>
      <c r="G46" s="150">
        <v>4802656.6100000003</v>
      </c>
      <c r="H46" s="151"/>
      <c r="I46" s="151"/>
      <c r="J46" s="151">
        <v>12934509.630000001</v>
      </c>
      <c r="K46" s="152">
        <v>302191285.72000003</v>
      </c>
      <c r="L46" s="147"/>
      <c r="M46" s="147"/>
    </row>
    <row r="47" spans="1:13" x14ac:dyDescent="0.2">
      <c r="A47" s="2" t="s">
        <v>55</v>
      </c>
      <c r="B47" s="150">
        <v>17949965.809999999</v>
      </c>
      <c r="C47" s="150">
        <v>3262303.3</v>
      </c>
      <c r="D47" s="150">
        <v>314269.31</v>
      </c>
      <c r="E47" s="150">
        <v>16646.849999999999</v>
      </c>
      <c r="F47" s="150">
        <v>44160966.840000004</v>
      </c>
      <c r="G47" s="150">
        <v>1111474.76</v>
      </c>
      <c r="H47" s="151"/>
      <c r="I47" s="151">
        <v>23950757.010000002</v>
      </c>
      <c r="J47" s="151">
        <v>2993422.63</v>
      </c>
      <c r="K47" s="152">
        <v>93759806.510000005</v>
      </c>
      <c r="L47" s="147"/>
      <c r="M47" s="147"/>
    </row>
    <row r="48" spans="1:13" x14ac:dyDescent="0.2">
      <c r="A48" s="2" t="s">
        <v>56</v>
      </c>
      <c r="B48" s="150">
        <v>13984478.300000001</v>
      </c>
      <c r="C48" s="150">
        <v>2541598.69</v>
      </c>
      <c r="D48" s="150">
        <v>244841.26</v>
      </c>
      <c r="E48" s="150">
        <v>12811.96</v>
      </c>
      <c r="F48" s="150">
        <v>23282274.949999999</v>
      </c>
      <c r="G48" s="150">
        <v>585984.93000000005</v>
      </c>
      <c r="H48" s="151"/>
      <c r="I48" s="151">
        <v>9863587.3800000008</v>
      </c>
      <c r="J48" s="151">
        <v>1578173.98</v>
      </c>
      <c r="K48" s="152">
        <v>52093751.450000003</v>
      </c>
      <c r="L48" s="147"/>
      <c r="M48" s="147"/>
    </row>
    <row r="49" spans="1:13" x14ac:dyDescent="0.2">
      <c r="A49" s="2" t="s">
        <v>57</v>
      </c>
      <c r="B49" s="150">
        <v>16312078.619999999</v>
      </c>
      <c r="C49" s="150">
        <v>2964626.7</v>
      </c>
      <c r="D49" s="150">
        <v>285593.06</v>
      </c>
      <c r="E49" s="150">
        <v>14600.95</v>
      </c>
      <c r="F49" s="150">
        <v>27613055.27</v>
      </c>
      <c r="G49" s="150">
        <v>694985.1</v>
      </c>
      <c r="H49" s="151"/>
      <c r="I49" s="151">
        <v>12786335.65</v>
      </c>
      <c r="J49" s="151">
        <v>1871733.13</v>
      </c>
      <c r="K49" s="152">
        <v>62543008.479999997</v>
      </c>
      <c r="L49" s="147"/>
      <c r="M49" s="147"/>
    </row>
    <row r="50" spans="1:13" x14ac:dyDescent="0.2">
      <c r="A50" s="2" t="s">
        <v>58</v>
      </c>
      <c r="B50" s="150">
        <v>41008164.899999999</v>
      </c>
      <c r="C50" s="150">
        <v>7452998.6799999997</v>
      </c>
      <c r="D50" s="150">
        <v>717973.93</v>
      </c>
      <c r="E50" s="150">
        <v>33673.42</v>
      </c>
      <c r="F50" s="150">
        <v>96896878.689999998</v>
      </c>
      <c r="G50" s="150">
        <v>2438769.86</v>
      </c>
      <c r="H50" s="151"/>
      <c r="I50" s="151">
        <v>108165537.65000001</v>
      </c>
      <c r="J50" s="151">
        <v>6568092.3799999999</v>
      </c>
      <c r="K50" s="152">
        <v>263282089.50999999</v>
      </c>
      <c r="L50" s="147"/>
      <c r="M50" s="147"/>
    </row>
    <row r="51" spans="1:13" x14ac:dyDescent="0.2">
      <c r="A51" s="2" t="s">
        <v>59</v>
      </c>
      <c r="B51" s="150">
        <v>14436058.9</v>
      </c>
      <c r="C51" s="150">
        <v>2623670.88</v>
      </c>
      <c r="D51" s="150">
        <v>252747.57</v>
      </c>
      <c r="E51" s="150">
        <v>12713.72</v>
      </c>
      <c r="F51" s="150">
        <v>22697619.609999999</v>
      </c>
      <c r="G51" s="150">
        <v>571269.9</v>
      </c>
      <c r="H51" s="151"/>
      <c r="I51" s="151"/>
      <c r="J51" s="151">
        <v>1538543.5</v>
      </c>
      <c r="K51" s="152">
        <v>42132624.079999998</v>
      </c>
      <c r="L51" s="147"/>
      <c r="M51" s="147"/>
    </row>
    <row r="52" spans="1:13" x14ac:dyDescent="0.2">
      <c r="A52" s="2" t="s">
        <v>60</v>
      </c>
      <c r="B52" s="150">
        <v>248709104.08000001</v>
      </c>
      <c r="C52" s="150">
        <v>45201452.640000001</v>
      </c>
      <c r="D52" s="150">
        <v>4354417.0599999996</v>
      </c>
      <c r="E52" s="150">
        <v>231370.87</v>
      </c>
      <c r="F52" s="150">
        <v>459062713.00999999</v>
      </c>
      <c r="G52" s="150">
        <v>11554018.289999999</v>
      </c>
      <c r="H52" s="151"/>
      <c r="I52" s="151"/>
      <c r="J52" s="151">
        <v>31117269.699999999</v>
      </c>
      <c r="K52" s="152">
        <v>800230345.64999998</v>
      </c>
      <c r="L52" s="147"/>
      <c r="M52" s="147"/>
    </row>
    <row r="53" spans="1:13" ht="13.5" thickBot="1" x14ac:dyDescent="0.25">
      <c r="A53" s="4" t="s">
        <v>61</v>
      </c>
      <c r="B53" s="150">
        <v>26813142.59</v>
      </c>
      <c r="C53" s="150">
        <v>4873134.82</v>
      </c>
      <c r="D53" s="150">
        <v>469446.45</v>
      </c>
      <c r="E53" s="150">
        <v>613460.75</v>
      </c>
      <c r="F53" s="150">
        <v>82869481.260000005</v>
      </c>
      <c r="G53" s="150">
        <v>2085718.3</v>
      </c>
      <c r="H53" s="151"/>
      <c r="I53" s="151"/>
      <c r="J53" s="151">
        <v>5617254.2999999998</v>
      </c>
      <c r="K53" s="152">
        <v>123341638.47</v>
      </c>
      <c r="L53" s="147"/>
      <c r="M53" s="147"/>
    </row>
    <row r="54" spans="1:13" s="156" customFormat="1" ht="13.5" thickBot="1" x14ac:dyDescent="0.25">
      <c r="A54" s="5" t="s">
        <v>13</v>
      </c>
      <c r="B54" s="155">
        <v>1452027650.3900001</v>
      </c>
      <c r="C54" s="155">
        <v>263897694.15000001</v>
      </c>
      <c r="D54" s="155">
        <v>25422205.600000001</v>
      </c>
      <c r="E54" s="155">
        <v>1889111.92</v>
      </c>
      <c r="F54" s="155">
        <v>4330780311.4300003</v>
      </c>
      <c r="G54" s="155">
        <v>109000172.62</v>
      </c>
      <c r="H54" s="155">
        <v>0</v>
      </c>
      <c r="I54" s="155">
        <v>1834744676.5</v>
      </c>
      <c r="J54" s="155">
        <v>293559148.22000003</v>
      </c>
      <c r="K54" s="155">
        <v>8311320970.8299999</v>
      </c>
      <c r="L54" s="147"/>
      <c r="M54" s="147"/>
    </row>
    <row r="55" spans="1:13" x14ac:dyDescent="0.2">
      <c r="F55" s="147"/>
      <c r="G55" s="147"/>
      <c r="H55" s="147"/>
      <c r="I55" s="147"/>
      <c r="J55" s="147"/>
    </row>
    <row r="56" spans="1:13" x14ac:dyDescent="0.2">
      <c r="F56" s="147"/>
      <c r="G56" s="147"/>
      <c r="H56" s="147"/>
      <c r="I56" s="147"/>
      <c r="J56" s="147"/>
      <c r="K56" s="147"/>
    </row>
    <row r="57" spans="1:13" x14ac:dyDescent="0.2">
      <c r="F57" s="147"/>
      <c r="G57" s="147"/>
      <c r="H57" s="147"/>
      <c r="I57" s="147"/>
      <c r="J57" s="147"/>
    </row>
    <row r="58" spans="1:13" x14ac:dyDescent="0.2">
      <c r="F58" s="147"/>
      <c r="G58" s="147"/>
      <c r="H58" s="147"/>
      <c r="I58" s="147"/>
      <c r="J58" s="147"/>
    </row>
    <row r="59" spans="1:13" x14ac:dyDescent="0.2">
      <c r="F59" s="147"/>
      <c r="G59" s="147"/>
      <c r="H59" s="147"/>
      <c r="I59" s="147"/>
      <c r="J59" s="147"/>
    </row>
    <row r="60" spans="1:13" x14ac:dyDescent="0.2">
      <c r="G60" s="147"/>
      <c r="H60" s="147"/>
      <c r="I60" s="147"/>
      <c r="J60" s="147"/>
    </row>
    <row r="61" spans="1:13" x14ac:dyDescent="0.2">
      <c r="G61" s="147"/>
      <c r="H61" s="147"/>
      <c r="I61" s="147"/>
      <c r="J61" s="147"/>
    </row>
    <row r="62" spans="1:13" x14ac:dyDescent="0.2">
      <c r="G62" s="147"/>
      <c r="H62" s="147"/>
      <c r="I62" s="147"/>
      <c r="J62" s="147"/>
    </row>
    <row r="63" spans="1:13" x14ac:dyDescent="0.2">
      <c r="G63" s="147"/>
      <c r="H63" s="147"/>
      <c r="I63" s="147"/>
      <c r="J63" s="14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25B1-8F80-4949-9ED5-7CEACF4B6630}">
  <dimension ref="A1:M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305" customWidth="1"/>
    <col min="5" max="5" width="17.7109375" style="305" customWidth="1"/>
    <col min="6" max="6" width="16.140625" style="301" customWidth="1"/>
    <col min="7" max="7" width="14.140625" style="301" customWidth="1"/>
    <col min="8" max="8" width="14" style="301" customWidth="1"/>
    <col min="9" max="10" width="17.140625" style="301" customWidth="1"/>
    <col min="11" max="11" width="15.42578125" style="301" bestFit="1" customWidth="1"/>
    <col min="12" max="12" width="11.28515625" style="301" bestFit="1" customWidth="1"/>
    <col min="13" max="252" width="11.42578125" style="301"/>
    <col min="253" max="253" width="44.7109375" style="301" customWidth="1"/>
    <col min="254" max="256" width="17.140625" style="301" customWidth="1"/>
    <col min="257" max="257" width="17.7109375" style="301" customWidth="1"/>
    <col min="258" max="258" width="16.140625" style="301" customWidth="1"/>
    <col min="259" max="259" width="14.140625" style="301" customWidth="1"/>
    <col min="260" max="260" width="14" style="301" customWidth="1"/>
    <col min="261" max="262" width="17.140625" style="301" customWidth="1"/>
    <col min="263" max="263" width="15.42578125" style="301" bestFit="1" customWidth="1"/>
    <col min="264" max="264" width="15.28515625" style="301" bestFit="1" customWidth="1"/>
    <col min="265" max="265" width="14.140625" style="301" customWidth="1"/>
    <col min="266" max="266" width="15.85546875" style="301" customWidth="1"/>
    <col min="267" max="267" width="15.5703125" style="301" customWidth="1"/>
    <col min="268" max="268" width="11.28515625" style="301" bestFit="1" customWidth="1"/>
    <col min="269" max="508" width="11.42578125" style="301"/>
    <col min="509" max="509" width="44.7109375" style="301" customWidth="1"/>
    <col min="510" max="512" width="17.140625" style="301" customWidth="1"/>
    <col min="513" max="513" width="17.7109375" style="301" customWidth="1"/>
    <col min="514" max="514" width="16.140625" style="301" customWidth="1"/>
    <col min="515" max="515" width="14.140625" style="301" customWidth="1"/>
    <col min="516" max="516" width="14" style="301" customWidth="1"/>
    <col min="517" max="518" width="17.140625" style="301" customWidth="1"/>
    <col min="519" max="519" width="15.42578125" style="301" bestFit="1" customWidth="1"/>
    <col min="520" max="520" width="15.28515625" style="301" bestFit="1" customWidth="1"/>
    <col min="521" max="521" width="14.140625" style="301" customWidth="1"/>
    <col min="522" max="522" width="15.85546875" style="301" customWidth="1"/>
    <col min="523" max="523" width="15.5703125" style="301" customWidth="1"/>
    <col min="524" max="524" width="11.28515625" style="301" bestFit="1" customWidth="1"/>
    <col min="525" max="764" width="11.42578125" style="301"/>
    <col min="765" max="765" width="44.7109375" style="301" customWidth="1"/>
    <col min="766" max="768" width="17.140625" style="301" customWidth="1"/>
    <col min="769" max="769" width="17.7109375" style="301" customWidth="1"/>
    <col min="770" max="770" width="16.140625" style="301" customWidth="1"/>
    <col min="771" max="771" width="14.140625" style="301" customWidth="1"/>
    <col min="772" max="772" width="14" style="301" customWidth="1"/>
    <col min="773" max="774" width="17.140625" style="301" customWidth="1"/>
    <col min="775" max="775" width="15.42578125" style="301" bestFit="1" customWidth="1"/>
    <col min="776" max="776" width="15.28515625" style="301" bestFit="1" customWidth="1"/>
    <col min="777" max="777" width="14.140625" style="301" customWidth="1"/>
    <col min="778" max="778" width="15.85546875" style="301" customWidth="1"/>
    <col min="779" max="779" width="15.5703125" style="301" customWidth="1"/>
    <col min="780" max="780" width="11.28515625" style="301" bestFit="1" customWidth="1"/>
    <col min="781" max="1020" width="11.42578125" style="301"/>
    <col min="1021" max="1021" width="44.7109375" style="301" customWidth="1"/>
    <col min="1022" max="1024" width="17.140625" style="301" customWidth="1"/>
    <col min="1025" max="1025" width="17.7109375" style="301" customWidth="1"/>
    <col min="1026" max="1026" width="16.140625" style="301" customWidth="1"/>
    <col min="1027" max="1027" width="14.140625" style="301" customWidth="1"/>
    <col min="1028" max="1028" width="14" style="301" customWidth="1"/>
    <col min="1029" max="1030" width="17.140625" style="301" customWidth="1"/>
    <col min="1031" max="1031" width="15.42578125" style="301" bestFit="1" customWidth="1"/>
    <col min="1032" max="1032" width="15.28515625" style="301" bestFit="1" customWidth="1"/>
    <col min="1033" max="1033" width="14.140625" style="301" customWidth="1"/>
    <col min="1034" max="1034" width="15.85546875" style="301" customWidth="1"/>
    <col min="1035" max="1035" width="15.5703125" style="301" customWidth="1"/>
    <col min="1036" max="1036" width="11.28515625" style="301" bestFit="1" customWidth="1"/>
    <col min="1037" max="1276" width="11.42578125" style="301"/>
    <col min="1277" max="1277" width="44.7109375" style="301" customWidth="1"/>
    <col min="1278" max="1280" width="17.140625" style="301" customWidth="1"/>
    <col min="1281" max="1281" width="17.7109375" style="301" customWidth="1"/>
    <col min="1282" max="1282" width="16.140625" style="301" customWidth="1"/>
    <col min="1283" max="1283" width="14.140625" style="301" customWidth="1"/>
    <col min="1284" max="1284" width="14" style="301" customWidth="1"/>
    <col min="1285" max="1286" width="17.140625" style="301" customWidth="1"/>
    <col min="1287" max="1287" width="15.42578125" style="301" bestFit="1" customWidth="1"/>
    <col min="1288" max="1288" width="15.28515625" style="301" bestFit="1" customWidth="1"/>
    <col min="1289" max="1289" width="14.140625" style="301" customWidth="1"/>
    <col min="1290" max="1290" width="15.85546875" style="301" customWidth="1"/>
    <col min="1291" max="1291" width="15.5703125" style="301" customWidth="1"/>
    <col min="1292" max="1292" width="11.28515625" style="301" bestFit="1" customWidth="1"/>
    <col min="1293" max="1532" width="11.42578125" style="301"/>
    <col min="1533" max="1533" width="44.7109375" style="301" customWidth="1"/>
    <col min="1534" max="1536" width="17.140625" style="301" customWidth="1"/>
    <col min="1537" max="1537" width="17.7109375" style="301" customWidth="1"/>
    <col min="1538" max="1538" width="16.140625" style="301" customWidth="1"/>
    <col min="1539" max="1539" width="14.140625" style="301" customWidth="1"/>
    <col min="1540" max="1540" width="14" style="301" customWidth="1"/>
    <col min="1541" max="1542" width="17.140625" style="301" customWidth="1"/>
    <col min="1543" max="1543" width="15.42578125" style="301" bestFit="1" customWidth="1"/>
    <col min="1544" max="1544" width="15.28515625" style="301" bestFit="1" customWidth="1"/>
    <col min="1545" max="1545" width="14.140625" style="301" customWidth="1"/>
    <col min="1546" max="1546" width="15.85546875" style="301" customWidth="1"/>
    <col min="1547" max="1547" width="15.5703125" style="301" customWidth="1"/>
    <col min="1548" max="1548" width="11.28515625" style="301" bestFit="1" customWidth="1"/>
    <col min="1549" max="1788" width="11.42578125" style="301"/>
    <col min="1789" max="1789" width="44.7109375" style="301" customWidth="1"/>
    <col min="1790" max="1792" width="17.140625" style="301" customWidth="1"/>
    <col min="1793" max="1793" width="17.7109375" style="301" customWidth="1"/>
    <col min="1794" max="1794" width="16.140625" style="301" customWidth="1"/>
    <col min="1795" max="1795" width="14.140625" style="301" customWidth="1"/>
    <col min="1796" max="1796" width="14" style="301" customWidth="1"/>
    <col min="1797" max="1798" width="17.140625" style="301" customWidth="1"/>
    <col min="1799" max="1799" width="15.42578125" style="301" bestFit="1" customWidth="1"/>
    <col min="1800" max="1800" width="15.28515625" style="301" bestFit="1" customWidth="1"/>
    <col min="1801" max="1801" width="14.140625" style="301" customWidth="1"/>
    <col min="1802" max="1802" width="15.85546875" style="301" customWidth="1"/>
    <col min="1803" max="1803" width="15.5703125" style="301" customWidth="1"/>
    <col min="1804" max="1804" width="11.28515625" style="301" bestFit="1" customWidth="1"/>
    <col min="1805" max="2044" width="11.42578125" style="301"/>
    <col min="2045" max="2045" width="44.7109375" style="301" customWidth="1"/>
    <col min="2046" max="2048" width="17.140625" style="301" customWidth="1"/>
    <col min="2049" max="2049" width="17.7109375" style="301" customWidth="1"/>
    <col min="2050" max="2050" width="16.140625" style="301" customWidth="1"/>
    <col min="2051" max="2051" width="14.140625" style="301" customWidth="1"/>
    <col min="2052" max="2052" width="14" style="301" customWidth="1"/>
    <col min="2053" max="2054" width="17.140625" style="301" customWidth="1"/>
    <col min="2055" max="2055" width="15.42578125" style="301" bestFit="1" customWidth="1"/>
    <col min="2056" max="2056" width="15.28515625" style="301" bestFit="1" customWidth="1"/>
    <col min="2057" max="2057" width="14.140625" style="301" customWidth="1"/>
    <col min="2058" max="2058" width="15.85546875" style="301" customWidth="1"/>
    <col min="2059" max="2059" width="15.5703125" style="301" customWidth="1"/>
    <col min="2060" max="2060" width="11.28515625" style="301" bestFit="1" customWidth="1"/>
    <col min="2061" max="2300" width="11.42578125" style="301"/>
    <col min="2301" max="2301" width="44.7109375" style="301" customWidth="1"/>
    <col min="2302" max="2304" width="17.140625" style="301" customWidth="1"/>
    <col min="2305" max="2305" width="17.7109375" style="301" customWidth="1"/>
    <col min="2306" max="2306" width="16.140625" style="301" customWidth="1"/>
    <col min="2307" max="2307" width="14.140625" style="301" customWidth="1"/>
    <col min="2308" max="2308" width="14" style="301" customWidth="1"/>
    <col min="2309" max="2310" width="17.140625" style="301" customWidth="1"/>
    <col min="2311" max="2311" width="15.42578125" style="301" bestFit="1" customWidth="1"/>
    <col min="2312" max="2312" width="15.28515625" style="301" bestFit="1" customWidth="1"/>
    <col min="2313" max="2313" width="14.140625" style="301" customWidth="1"/>
    <col min="2314" max="2314" width="15.85546875" style="301" customWidth="1"/>
    <col min="2315" max="2315" width="15.5703125" style="301" customWidth="1"/>
    <col min="2316" max="2316" width="11.28515625" style="301" bestFit="1" customWidth="1"/>
    <col min="2317" max="2556" width="11.42578125" style="301"/>
    <col min="2557" max="2557" width="44.7109375" style="301" customWidth="1"/>
    <col min="2558" max="2560" width="17.140625" style="301" customWidth="1"/>
    <col min="2561" max="2561" width="17.7109375" style="301" customWidth="1"/>
    <col min="2562" max="2562" width="16.140625" style="301" customWidth="1"/>
    <col min="2563" max="2563" width="14.140625" style="301" customWidth="1"/>
    <col min="2564" max="2564" width="14" style="301" customWidth="1"/>
    <col min="2565" max="2566" width="17.140625" style="301" customWidth="1"/>
    <col min="2567" max="2567" width="15.42578125" style="301" bestFit="1" customWidth="1"/>
    <col min="2568" max="2568" width="15.28515625" style="301" bestFit="1" customWidth="1"/>
    <col min="2569" max="2569" width="14.140625" style="301" customWidth="1"/>
    <col min="2570" max="2570" width="15.85546875" style="301" customWidth="1"/>
    <col min="2571" max="2571" width="15.5703125" style="301" customWidth="1"/>
    <col min="2572" max="2572" width="11.28515625" style="301" bestFit="1" customWidth="1"/>
    <col min="2573" max="2812" width="11.42578125" style="301"/>
    <col min="2813" max="2813" width="44.7109375" style="301" customWidth="1"/>
    <col min="2814" max="2816" width="17.140625" style="301" customWidth="1"/>
    <col min="2817" max="2817" width="17.7109375" style="301" customWidth="1"/>
    <col min="2818" max="2818" width="16.140625" style="301" customWidth="1"/>
    <col min="2819" max="2819" width="14.140625" style="301" customWidth="1"/>
    <col min="2820" max="2820" width="14" style="301" customWidth="1"/>
    <col min="2821" max="2822" width="17.140625" style="301" customWidth="1"/>
    <col min="2823" max="2823" width="15.42578125" style="301" bestFit="1" customWidth="1"/>
    <col min="2824" max="2824" width="15.28515625" style="301" bestFit="1" customWidth="1"/>
    <col min="2825" max="2825" width="14.140625" style="301" customWidth="1"/>
    <col min="2826" max="2826" width="15.85546875" style="301" customWidth="1"/>
    <col min="2827" max="2827" width="15.5703125" style="301" customWidth="1"/>
    <col min="2828" max="2828" width="11.28515625" style="301" bestFit="1" customWidth="1"/>
    <col min="2829" max="3068" width="11.42578125" style="301"/>
    <col min="3069" max="3069" width="44.7109375" style="301" customWidth="1"/>
    <col min="3070" max="3072" width="17.140625" style="301" customWidth="1"/>
    <col min="3073" max="3073" width="17.7109375" style="301" customWidth="1"/>
    <col min="3074" max="3074" width="16.140625" style="301" customWidth="1"/>
    <col min="3075" max="3075" width="14.140625" style="301" customWidth="1"/>
    <col min="3076" max="3076" width="14" style="301" customWidth="1"/>
    <col min="3077" max="3078" width="17.140625" style="301" customWidth="1"/>
    <col min="3079" max="3079" width="15.42578125" style="301" bestFit="1" customWidth="1"/>
    <col min="3080" max="3080" width="15.28515625" style="301" bestFit="1" customWidth="1"/>
    <col min="3081" max="3081" width="14.140625" style="301" customWidth="1"/>
    <col min="3082" max="3082" width="15.85546875" style="301" customWidth="1"/>
    <col min="3083" max="3083" width="15.5703125" style="301" customWidth="1"/>
    <col min="3084" max="3084" width="11.28515625" style="301" bestFit="1" customWidth="1"/>
    <col min="3085" max="3324" width="11.42578125" style="301"/>
    <col min="3325" max="3325" width="44.7109375" style="301" customWidth="1"/>
    <col min="3326" max="3328" width="17.140625" style="301" customWidth="1"/>
    <col min="3329" max="3329" width="17.7109375" style="301" customWidth="1"/>
    <col min="3330" max="3330" width="16.140625" style="301" customWidth="1"/>
    <col min="3331" max="3331" width="14.140625" style="301" customWidth="1"/>
    <col min="3332" max="3332" width="14" style="301" customWidth="1"/>
    <col min="3333" max="3334" width="17.140625" style="301" customWidth="1"/>
    <col min="3335" max="3335" width="15.42578125" style="301" bestFit="1" customWidth="1"/>
    <col min="3336" max="3336" width="15.28515625" style="301" bestFit="1" customWidth="1"/>
    <col min="3337" max="3337" width="14.140625" style="301" customWidth="1"/>
    <col min="3338" max="3338" width="15.85546875" style="301" customWidth="1"/>
    <col min="3339" max="3339" width="15.5703125" style="301" customWidth="1"/>
    <col min="3340" max="3340" width="11.28515625" style="301" bestFit="1" customWidth="1"/>
    <col min="3341" max="3580" width="11.42578125" style="301"/>
    <col min="3581" max="3581" width="44.7109375" style="301" customWidth="1"/>
    <col min="3582" max="3584" width="17.140625" style="301" customWidth="1"/>
    <col min="3585" max="3585" width="17.7109375" style="301" customWidth="1"/>
    <col min="3586" max="3586" width="16.140625" style="301" customWidth="1"/>
    <col min="3587" max="3587" width="14.140625" style="301" customWidth="1"/>
    <col min="3588" max="3588" width="14" style="301" customWidth="1"/>
    <col min="3589" max="3590" width="17.140625" style="301" customWidth="1"/>
    <col min="3591" max="3591" width="15.42578125" style="301" bestFit="1" customWidth="1"/>
    <col min="3592" max="3592" width="15.28515625" style="301" bestFit="1" customWidth="1"/>
    <col min="3593" max="3593" width="14.140625" style="301" customWidth="1"/>
    <col min="3594" max="3594" width="15.85546875" style="301" customWidth="1"/>
    <col min="3595" max="3595" width="15.5703125" style="301" customWidth="1"/>
    <col min="3596" max="3596" width="11.28515625" style="301" bestFit="1" customWidth="1"/>
    <col min="3597" max="3836" width="11.42578125" style="301"/>
    <col min="3837" max="3837" width="44.7109375" style="301" customWidth="1"/>
    <col min="3838" max="3840" width="17.140625" style="301" customWidth="1"/>
    <col min="3841" max="3841" width="17.7109375" style="301" customWidth="1"/>
    <col min="3842" max="3842" width="16.140625" style="301" customWidth="1"/>
    <col min="3843" max="3843" width="14.140625" style="301" customWidth="1"/>
    <col min="3844" max="3844" width="14" style="301" customWidth="1"/>
    <col min="3845" max="3846" width="17.140625" style="301" customWidth="1"/>
    <col min="3847" max="3847" width="15.42578125" style="301" bestFit="1" customWidth="1"/>
    <col min="3848" max="3848" width="15.28515625" style="301" bestFit="1" customWidth="1"/>
    <col min="3849" max="3849" width="14.140625" style="301" customWidth="1"/>
    <col min="3850" max="3850" width="15.85546875" style="301" customWidth="1"/>
    <col min="3851" max="3851" width="15.5703125" style="301" customWidth="1"/>
    <col min="3852" max="3852" width="11.28515625" style="301" bestFit="1" customWidth="1"/>
    <col min="3853" max="4092" width="11.42578125" style="301"/>
    <col min="4093" max="4093" width="44.7109375" style="301" customWidth="1"/>
    <col min="4094" max="4096" width="17.140625" style="301" customWidth="1"/>
    <col min="4097" max="4097" width="17.7109375" style="301" customWidth="1"/>
    <col min="4098" max="4098" width="16.140625" style="301" customWidth="1"/>
    <col min="4099" max="4099" width="14.140625" style="301" customWidth="1"/>
    <col min="4100" max="4100" width="14" style="301" customWidth="1"/>
    <col min="4101" max="4102" width="17.140625" style="301" customWidth="1"/>
    <col min="4103" max="4103" width="15.42578125" style="301" bestFit="1" customWidth="1"/>
    <col min="4104" max="4104" width="15.28515625" style="301" bestFit="1" customWidth="1"/>
    <col min="4105" max="4105" width="14.140625" style="301" customWidth="1"/>
    <col min="4106" max="4106" width="15.85546875" style="301" customWidth="1"/>
    <col min="4107" max="4107" width="15.5703125" style="301" customWidth="1"/>
    <col min="4108" max="4108" width="11.28515625" style="301" bestFit="1" customWidth="1"/>
    <col min="4109" max="4348" width="11.42578125" style="301"/>
    <col min="4349" max="4349" width="44.7109375" style="301" customWidth="1"/>
    <col min="4350" max="4352" width="17.140625" style="301" customWidth="1"/>
    <col min="4353" max="4353" width="17.7109375" style="301" customWidth="1"/>
    <col min="4354" max="4354" width="16.140625" style="301" customWidth="1"/>
    <col min="4355" max="4355" width="14.140625" style="301" customWidth="1"/>
    <col min="4356" max="4356" width="14" style="301" customWidth="1"/>
    <col min="4357" max="4358" width="17.140625" style="301" customWidth="1"/>
    <col min="4359" max="4359" width="15.42578125" style="301" bestFit="1" customWidth="1"/>
    <col min="4360" max="4360" width="15.28515625" style="301" bestFit="1" customWidth="1"/>
    <col min="4361" max="4361" width="14.140625" style="301" customWidth="1"/>
    <col min="4362" max="4362" width="15.85546875" style="301" customWidth="1"/>
    <col min="4363" max="4363" width="15.5703125" style="301" customWidth="1"/>
    <col min="4364" max="4364" width="11.28515625" style="301" bestFit="1" customWidth="1"/>
    <col min="4365" max="4604" width="11.42578125" style="301"/>
    <col min="4605" max="4605" width="44.7109375" style="301" customWidth="1"/>
    <col min="4606" max="4608" width="17.140625" style="301" customWidth="1"/>
    <col min="4609" max="4609" width="17.7109375" style="301" customWidth="1"/>
    <col min="4610" max="4610" width="16.140625" style="301" customWidth="1"/>
    <col min="4611" max="4611" width="14.140625" style="301" customWidth="1"/>
    <col min="4612" max="4612" width="14" style="301" customWidth="1"/>
    <col min="4613" max="4614" width="17.140625" style="301" customWidth="1"/>
    <col min="4615" max="4615" width="15.42578125" style="301" bestFit="1" customWidth="1"/>
    <col min="4616" max="4616" width="15.28515625" style="301" bestFit="1" customWidth="1"/>
    <col min="4617" max="4617" width="14.140625" style="301" customWidth="1"/>
    <col min="4618" max="4618" width="15.85546875" style="301" customWidth="1"/>
    <col min="4619" max="4619" width="15.5703125" style="301" customWidth="1"/>
    <col min="4620" max="4620" width="11.28515625" style="301" bestFit="1" customWidth="1"/>
    <col min="4621" max="4860" width="11.42578125" style="301"/>
    <col min="4861" max="4861" width="44.7109375" style="301" customWidth="1"/>
    <col min="4862" max="4864" width="17.140625" style="301" customWidth="1"/>
    <col min="4865" max="4865" width="17.7109375" style="301" customWidth="1"/>
    <col min="4866" max="4866" width="16.140625" style="301" customWidth="1"/>
    <col min="4867" max="4867" width="14.140625" style="301" customWidth="1"/>
    <col min="4868" max="4868" width="14" style="301" customWidth="1"/>
    <col min="4869" max="4870" width="17.140625" style="301" customWidth="1"/>
    <col min="4871" max="4871" width="15.42578125" style="301" bestFit="1" customWidth="1"/>
    <col min="4872" max="4872" width="15.28515625" style="301" bestFit="1" customWidth="1"/>
    <col min="4873" max="4873" width="14.140625" style="301" customWidth="1"/>
    <col min="4874" max="4874" width="15.85546875" style="301" customWidth="1"/>
    <col min="4875" max="4875" width="15.5703125" style="301" customWidth="1"/>
    <col min="4876" max="4876" width="11.28515625" style="301" bestFit="1" customWidth="1"/>
    <col min="4877" max="5116" width="11.42578125" style="301"/>
    <col min="5117" max="5117" width="44.7109375" style="301" customWidth="1"/>
    <col min="5118" max="5120" width="17.140625" style="301" customWidth="1"/>
    <col min="5121" max="5121" width="17.7109375" style="301" customWidth="1"/>
    <col min="5122" max="5122" width="16.140625" style="301" customWidth="1"/>
    <col min="5123" max="5123" width="14.140625" style="301" customWidth="1"/>
    <col min="5124" max="5124" width="14" style="301" customWidth="1"/>
    <col min="5125" max="5126" width="17.140625" style="301" customWidth="1"/>
    <col min="5127" max="5127" width="15.42578125" style="301" bestFit="1" customWidth="1"/>
    <col min="5128" max="5128" width="15.28515625" style="301" bestFit="1" customWidth="1"/>
    <col min="5129" max="5129" width="14.140625" style="301" customWidth="1"/>
    <col min="5130" max="5130" width="15.85546875" style="301" customWidth="1"/>
    <col min="5131" max="5131" width="15.5703125" style="301" customWidth="1"/>
    <col min="5132" max="5132" width="11.28515625" style="301" bestFit="1" customWidth="1"/>
    <col min="5133" max="5372" width="11.42578125" style="301"/>
    <col min="5373" max="5373" width="44.7109375" style="301" customWidth="1"/>
    <col min="5374" max="5376" width="17.140625" style="301" customWidth="1"/>
    <col min="5377" max="5377" width="17.7109375" style="301" customWidth="1"/>
    <col min="5378" max="5378" width="16.140625" style="301" customWidth="1"/>
    <col min="5379" max="5379" width="14.140625" style="301" customWidth="1"/>
    <col min="5380" max="5380" width="14" style="301" customWidth="1"/>
    <col min="5381" max="5382" width="17.140625" style="301" customWidth="1"/>
    <col min="5383" max="5383" width="15.42578125" style="301" bestFit="1" customWidth="1"/>
    <col min="5384" max="5384" width="15.28515625" style="301" bestFit="1" customWidth="1"/>
    <col min="5385" max="5385" width="14.140625" style="301" customWidth="1"/>
    <col min="5386" max="5386" width="15.85546875" style="301" customWidth="1"/>
    <col min="5387" max="5387" width="15.5703125" style="301" customWidth="1"/>
    <col min="5388" max="5388" width="11.28515625" style="301" bestFit="1" customWidth="1"/>
    <col min="5389" max="5628" width="11.42578125" style="301"/>
    <col min="5629" max="5629" width="44.7109375" style="301" customWidth="1"/>
    <col min="5630" max="5632" width="17.140625" style="301" customWidth="1"/>
    <col min="5633" max="5633" width="17.7109375" style="301" customWidth="1"/>
    <col min="5634" max="5634" width="16.140625" style="301" customWidth="1"/>
    <col min="5635" max="5635" width="14.140625" style="301" customWidth="1"/>
    <col min="5636" max="5636" width="14" style="301" customWidth="1"/>
    <col min="5637" max="5638" width="17.140625" style="301" customWidth="1"/>
    <col min="5639" max="5639" width="15.42578125" style="301" bestFit="1" customWidth="1"/>
    <col min="5640" max="5640" width="15.28515625" style="301" bestFit="1" customWidth="1"/>
    <col min="5641" max="5641" width="14.140625" style="301" customWidth="1"/>
    <col min="5642" max="5642" width="15.85546875" style="301" customWidth="1"/>
    <col min="5643" max="5643" width="15.5703125" style="301" customWidth="1"/>
    <col min="5644" max="5644" width="11.28515625" style="301" bestFit="1" customWidth="1"/>
    <col min="5645" max="5884" width="11.42578125" style="301"/>
    <col min="5885" max="5885" width="44.7109375" style="301" customWidth="1"/>
    <col min="5886" max="5888" width="17.140625" style="301" customWidth="1"/>
    <col min="5889" max="5889" width="17.7109375" style="301" customWidth="1"/>
    <col min="5890" max="5890" width="16.140625" style="301" customWidth="1"/>
    <col min="5891" max="5891" width="14.140625" style="301" customWidth="1"/>
    <col min="5892" max="5892" width="14" style="301" customWidth="1"/>
    <col min="5893" max="5894" width="17.140625" style="301" customWidth="1"/>
    <col min="5895" max="5895" width="15.42578125" style="301" bestFit="1" customWidth="1"/>
    <col min="5896" max="5896" width="15.28515625" style="301" bestFit="1" customWidth="1"/>
    <col min="5897" max="5897" width="14.140625" style="301" customWidth="1"/>
    <col min="5898" max="5898" width="15.85546875" style="301" customWidth="1"/>
    <col min="5899" max="5899" width="15.5703125" style="301" customWidth="1"/>
    <col min="5900" max="5900" width="11.28515625" style="301" bestFit="1" customWidth="1"/>
    <col min="5901" max="6140" width="11.42578125" style="301"/>
    <col min="6141" max="6141" width="44.7109375" style="301" customWidth="1"/>
    <col min="6142" max="6144" width="17.140625" style="301" customWidth="1"/>
    <col min="6145" max="6145" width="17.7109375" style="301" customWidth="1"/>
    <col min="6146" max="6146" width="16.140625" style="301" customWidth="1"/>
    <col min="6147" max="6147" width="14.140625" style="301" customWidth="1"/>
    <col min="6148" max="6148" width="14" style="301" customWidth="1"/>
    <col min="6149" max="6150" width="17.140625" style="301" customWidth="1"/>
    <col min="6151" max="6151" width="15.42578125" style="301" bestFit="1" customWidth="1"/>
    <col min="6152" max="6152" width="15.28515625" style="301" bestFit="1" customWidth="1"/>
    <col min="6153" max="6153" width="14.140625" style="301" customWidth="1"/>
    <col min="6154" max="6154" width="15.85546875" style="301" customWidth="1"/>
    <col min="6155" max="6155" width="15.5703125" style="301" customWidth="1"/>
    <col min="6156" max="6156" width="11.28515625" style="301" bestFit="1" customWidth="1"/>
    <col min="6157" max="6396" width="11.42578125" style="301"/>
    <col min="6397" max="6397" width="44.7109375" style="301" customWidth="1"/>
    <col min="6398" max="6400" width="17.140625" style="301" customWidth="1"/>
    <col min="6401" max="6401" width="17.7109375" style="301" customWidth="1"/>
    <col min="6402" max="6402" width="16.140625" style="301" customWidth="1"/>
    <col min="6403" max="6403" width="14.140625" style="301" customWidth="1"/>
    <col min="6404" max="6404" width="14" style="301" customWidth="1"/>
    <col min="6405" max="6406" width="17.140625" style="301" customWidth="1"/>
    <col min="6407" max="6407" width="15.42578125" style="301" bestFit="1" customWidth="1"/>
    <col min="6408" max="6408" width="15.28515625" style="301" bestFit="1" customWidth="1"/>
    <col min="6409" max="6409" width="14.140625" style="301" customWidth="1"/>
    <col min="6410" max="6410" width="15.85546875" style="301" customWidth="1"/>
    <col min="6411" max="6411" width="15.5703125" style="301" customWidth="1"/>
    <col min="6412" max="6412" width="11.28515625" style="301" bestFit="1" customWidth="1"/>
    <col min="6413" max="6652" width="11.42578125" style="301"/>
    <col min="6653" max="6653" width="44.7109375" style="301" customWidth="1"/>
    <col min="6654" max="6656" width="17.140625" style="301" customWidth="1"/>
    <col min="6657" max="6657" width="17.7109375" style="301" customWidth="1"/>
    <col min="6658" max="6658" width="16.140625" style="301" customWidth="1"/>
    <col min="6659" max="6659" width="14.140625" style="301" customWidth="1"/>
    <col min="6660" max="6660" width="14" style="301" customWidth="1"/>
    <col min="6661" max="6662" width="17.140625" style="301" customWidth="1"/>
    <col min="6663" max="6663" width="15.42578125" style="301" bestFit="1" customWidth="1"/>
    <col min="6664" max="6664" width="15.28515625" style="301" bestFit="1" customWidth="1"/>
    <col min="6665" max="6665" width="14.140625" style="301" customWidth="1"/>
    <col min="6666" max="6666" width="15.85546875" style="301" customWidth="1"/>
    <col min="6667" max="6667" width="15.5703125" style="301" customWidth="1"/>
    <col min="6668" max="6668" width="11.28515625" style="301" bestFit="1" customWidth="1"/>
    <col min="6669" max="6908" width="11.42578125" style="301"/>
    <col min="6909" max="6909" width="44.7109375" style="301" customWidth="1"/>
    <col min="6910" max="6912" width="17.140625" style="301" customWidth="1"/>
    <col min="6913" max="6913" width="17.7109375" style="301" customWidth="1"/>
    <col min="6914" max="6914" width="16.140625" style="301" customWidth="1"/>
    <col min="6915" max="6915" width="14.140625" style="301" customWidth="1"/>
    <col min="6916" max="6916" width="14" style="301" customWidth="1"/>
    <col min="6917" max="6918" width="17.140625" style="301" customWidth="1"/>
    <col min="6919" max="6919" width="15.42578125" style="301" bestFit="1" customWidth="1"/>
    <col min="6920" max="6920" width="15.28515625" style="301" bestFit="1" customWidth="1"/>
    <col min="6921" max="6921" width="14.140625" style="301" customWidth="1"/>
    <col min="6922" max="6922" width="15.85546875" style="301" customWidth="1"/>
    <col min="6923" max="6923" width="15.5703125" style="301" customWidth="1"/>
    <col min="6924" max="6924" width="11.28515625" style="301" bestFit="1" customWidth="1"/>
    <col min="6925" max="7164" width="11.42578125" style="301"/>
    <col min="7165" max="7165" width="44.7109375" style="301" customWidth="1"/>
    <col min="7166" max="7168" width="17.140625" style="301" customWidth="1"/>
    <col min="7169" max="7169" width="17.7109375" style="301" customWidth="1"/>
    <col min="7170" max="7170" width="16.140625" style="301" customWidth="1"/>
    <col min="7171" max="7171" width="14.140625" style="301" customWidth="1"/>
    <col min="7172" max="7172" width="14" style="301" customWidth="1"/>
    <col min="7173" max="7174" width="17.140625" style="301" customWidth="1"/>
    <col min="7175" max="7175" width="15.42578125" style="301" bestFit="1" customWidth="1"/>
    <col min="7176" max="7176" width="15.28515625" style="301" bestFit="1" customWidth="1"/>
    <col min="7177" max="7177" width="14.140625" style="301" customWidth="1"/>
    <col min="7178" max="7178" width="15.85546875" style="301" customWidth="1"/>
    <col min="7179" max="7179" width="15.5703125" style="301" customWidth="1"/>
    <col min="7180" max="7180" width="11.28515625" style="301" bestFit="1" customWidth="1"/>
    <col min="7181" max="7420" width="11.42578125" style="301"/>
    <col min="7421" max="7421" width="44.7109375" style="301" customWidth="1"/>
    <col min="7422" max="7424" width="17.140625" style="301" customWidth="1"/>
    <col min="7425" max="7425" width="17.7109375" style="301" customWidth="1"/>
    <col min="7426" max="7426" width="16.140625" style="301" customWidth="1"/>
    <col min="7427" max="7427" width="14.140625" style="301" customWidth="1"/>
    <col min="7428" max="7428" width="14" style="301" customWidth="1"/>
    <col min="7429" max="7430" width="17.140625" style="301" customWidth="1"/>
    <col min="7431" max="7431" width="15.42578125" style="301" bestFit="1" customWidth="1"/>
    <col min="7432" max="7432" width="15.28515625" style="301" bestFit="1" customWidth="1"/>
    <col min="7433" max="7433" width="14.140625" style="301" customWidth="1"/>
    <col min="7434" max="7434" width="15.85546875" style="301" customWidth="1"/>
    <col min="7435" max="7435" width="15.5703125" style="301" customWidth="1"/>
    <col min="7436" max="7436" width="11.28515625" style="301" bestFit="1" customWidth="1"/>
    <col min="7437" max="7676" width="11.42578125" style="301"/>
    <col min="7677" max="7677" width="44.7109375" style="301" customWidth="1"/>
    <col min="7678" max="7680" width="17.140625" style="301" customWidth="1"/>
    <col min="7681" max="7681" width="17.7109375" style="301" customWidth="1"/>
    <col min="7682" max="7682" width="16.140625" style="301" customWidth="1"/>
    <col min="7683" max="7683" width="14.140625" style="301" customWidth="1"/>
    <col min="7684" max="7684" width="14" style="301" customWidth="1"/>
    <col min="7685" max="7686" width="17.140625" style="301" customWidth="1"/>
    <col min="7687" max="7687" width="15.42578125" style="301" bestFit="1" customWidth="1"/>
    <col min="7688" max="7688" width="15.28515625" style="301" bestFit="1" customWidth="1"/>
    <col min="7689" max="7689" width="14.140625" style="301" customWidth="1"/>
    <col min="7690" max="7690" width="15.85546875" style="301" customWidth="1"/>
    <col min="7691" max="7691" width="15.5703125" style="301" customWidth="1"/>
    <col min="7692" max="7692" width="11.28515625" style="301" bestFit="1" customWidth="1"/>
    <col min="7693" max="7932" width="11.42578125" style="301"/>
    <col min="7933" max="7933" width="44.7109375" style="301" customWidth="1"/>
    <col min="7934" max="7936" width="17.140625" style="301" customWidth="1"/>
    <col min="7937" max="7937" width="17.7109375" style="301" customWidth="1"/>
    <col min="7938" max="7938" width="16.140625" style="301" customWidth="1"/>
    <col min="7939" max="7939" width="14.140625" style="301" customWidth="1"/>
    <col min="7940" max="7940" width="14" style="301" customWidth="1"/>
    <col min="7941" max="7942" width="17.140625" style="301" customWidth="1"/>
    <col min="7943" max="7943" width="15.42578125" style="301" bestFit="1" customWidth="1"/>
    <col min="7944" max="7944" width="15.28515625" style="301" bestFit="1" customWidth="1"/>
    <col min="7945" max="7945" width="14.140625" style="301" customWidth="1"/>
    <col min="7946" max="7946" width="15.85546875" style="301" customWidth="1"/>
    <col min="7947" max="7947" width="15.5703125" style="301" customWidth="1"/>
    <col min="7948" max="7948" width="11.28515625" style="301" bestFit="1" customWidth="1"/>
    <col min="7949" max="8188" width="11.42578125" style="301"/>
    <col min="8189" max="8189" width="44.7109375" style="301" customWidth="1"/>
    <col min="8190" max="8192" width="17.140625" style="301" customWidth="1"/>
    <col min="8193" max="8193" width="17.7109375" style="301" customWidth="1"/>
    <col min="8194" max="8194" width="16.140625" style="301" customWidth="1"/>
    <col min="8195" max="8195" width="14.140625" style="301" customWidth="1"/>
    <col min="8196" max="8196" width="14" style="301" customWidth="1"/>
    <col min="8197" max="8198" width="17.140625" style="301" customWidth="1"/>
    <col min="8199" max="8199" width="15.42578125" style="301" bestFit="1" customWidth="1"/>
    <col min="8200" max="8200" width="15.28515625" style="301" bestFit="1" customWidth="1"/>
    <col min="8201" max="8201" width="14.140625" style="301" customWidth="1"/>
    <col min="8202" max="8202" width="15.85546875" style="301" customWidth="1"/>
    <col min="8203" max="8203" width="15.5703125" style="301" customWidth="1"/>
    <col min="8204" max="8204" width="11.28515625" style="301" bestFit="1" customWidth="1"/>
    <col min="8205" max="8444" width="11.42578125" style="301"/>
    <col min="8445" max="8445" width="44.7109375" style="301" customWidth="1"/>
    <col min="8446" max="8448" width="17.140625" style="301" customWidth="1"/>
    <col min="8449" max="8449" width="17.7109375" style="301" customWidth="1"/>
    <col min="8450" max="8450" width="16.140625" style="301" customWidth="1"/>
    <col min="8451" max="8451" width="14.140625" style="301" customWidth="1"/>
    <col min="8452" max="8452" width="14" style="301" customWidth="1"/>
    <col min="8453" max="8454" width="17.140625" style="301" customWidth="1"/>
    <col min="8455" max="8455" width="15.42578125" style="301" bestFit="1" customWidth="1"/>
    <col min="8456" max="8456" width="15.28515625" style="301" bestFit="1" customWidth="1"/>
    <col min="8457" max="8457" width="14.140625" style="301" customWidth="1"/>
    <col min="8458" max="8458" width="15.85546875" style="301" customWidth="1"/>
    <col min="8459" max="8459" width="15.5703125" style="301" customWidth="1"/>
    <col min="8460" max="8460" width="11.28515625" style="301" bestFit="1" customWidth="1"/>
    <col min="8461" max="8700" width="11.42578125" style="301"/>
    <col min="8701" max="8701" width="44.7109375" style="301" customWidth="1"/>
    <col min="8702" max="8704" width="17.140625" style="301" customWidth="1"/>
    <col min="8705" max="8705" width="17.7109375" style="301" customWidth="1"/>
    <col min="8706" max="8706" width="16.140625" style="301" customWidth="1"/>
    <col min="8707" max="8707" width="14.140625" style="301" customWidth="1"/>
    <col min="8708" max="8708" width="14" style="301" customWidth="1"/>
    <col min="8709" max="8710" width="17.140625" style="301" customWidth="1"/>
    <col min="8711" max="8711" width="15.42578125" style="301" bestFit="1" customWidth="1"/>
    <col min="8712" max="8712" width="15.28515625" style="301" bestFit="1" customWidth="1"/>
    <col min="8713" max="8713" width="14.140625" style="301" customWidth="1"/>
    <col min="8714" max="8714" width="15.85546875" style="301" customWidth="1"/>
    <col min="8715" max="8715" width="15.5703125" style="301" customWidth="1"/>
    <col min="8716" max="8716" width="11.28515625" style="301" bestFit="1" customWidth="1"/>
    <col min="8717" max="8956" width="11.42578125" style="301"/>
    <col min="8957" max="8957" width="44.7109375" style="301" customWidth="1"/>
    <col min="8958" max="8960" width="17.140625" style="301" customWidth="1"/>
    <col min="8961" max="8961" width="17.7109375" style="301" customWidth="1"/>
    <col min="8962" max="8962" width="16.140625" style="301" customWidth="1"/>
    <col min="8963" max="8963" width="14.140625" style="301" customWidth="1"/>
    <col min="8964" max="8964" width="14" style="301" customWidth="1"/>
    <col min="8965" max="8966" width="17.140625" style="301" customWidth="1"/>
    <col min="8967" max="8967" width="15.42578125" style="301" bestFit="1" customWidth="1"/>
    <col min="8968" max="8968" width="15.28515625" style="301" bestFit="1" customWidth="1"/>
    <col min="8969" max="8969" width="14.140625" style="301" customWidth="1"/>
    <col min="8970" max="8970" width="15.85546875" style="301" customWidth="1"/>
    <col min="8971" max="8971" width="15.5703125" style="301" customWidth="1"/>
    <col min="8972" max="8972" width="11.28515625" style="301" bestFit="1" customWidth="1"/>
    <col min="8973" max="9212" width="11.42578125" style="301"/>
    <col min="9213" max="9213" width="44.7109375" style="301" customWidth="1"/>
    <col min="9214" max="9216" width="17.140625" style="301" customWidth="1"/>
    <col min="9217" max="9217" width="17.7109375" style="301" customWidth="1"/>
    <col min="9218" max="9218" width="16.140625" style="301" customWidth="1"/>
    <col min="9219" max="9219" width="14.140625" style="301" customWidth="1"/>
    <col min="9220" max="9220" width="14" style="301" customWidth="1"/>
    <col min="9221" max="9222" width="17.140625" style="301" customWidth="1"/>
    <col min="9223" max="9223" width="15.42578125" style="301" bestFit="1" customWidth="1"/>
    <col min="9224" max="9224" width="15.28515625" style="301" bestFit="1" customWidth="1"/>
    <col min="9225" max="9225" width="14.140625" style="301" customWidth="1"/>
    <col min="9226" max="9226" width="15.85546875" style="301" customWidth="1"/>
    <col min="9227" max="9227" width="15.5703125" style="301" customWidth="1"/>
    <col min="9228" max="9228" width="11.28515625" style="301" bestFit="1" customWidth="1"/>
    <col min="9229" max="9468" width="11.42578125" style="301"/>
    <col min="9469" max="9469" width="44.7109375" style="301" customWidth="1"/>
    <col min="9470" max="9472" width="17.140625" style="301" customWidth="1"/>
    <col min="9473" max="9473" width="17.7109375" style="301" customWidth="1"/>
    <col min="9474" max="9474" width="16.140625" style="301" customWidth="1"/>
    <col min="9475" max="9475" width="14.140625" style="301" customWidth="1"/>
    <col min="9476" max="9476" width="14" style="301" customWidth="1"/>
    <col min="9477" max="9478" width="17.140625" style="301" customWidth="1"/>
    <col min="9479" max="9479" width="15.42578125" style="301" bestFit="1" customWidth="1"/>
    <col min="9480" max="9480" width="15.28515625" style="301" bestFit="1" customWidth="1"/>
    <col min="9481" max="9481" width="14.140625" style="301" customWidth="1"/>
    <col min="9482" max="9482" width="15.85546875" style="301" customWidth="1"/>
    <col min="9483" max="9483" width="15.5703125" style="301" customWidth="1"/>
    <col min="9484" max="9484" width="11.28515625" style="301" bestFit="1" customWidth="1"/>
    <col min="9485" max="9724" width="11.42578125" style="301"/>
    <col min="9725" max="9725" width="44.7109375" style="301" customWidth="1"/>
    <col min="9726" max="9728" width="17.140625" style="301" customWidth="1"/>
    <col min="9729" max="9729" width="17.7109375" style="301" customWidth="1"/>
    <col min="9730" max="9730" width="16.140625" style="301" customWidth="1"/>
    <col min="9731" max="9731" width="14.140625" style="301" customWidth="1"/>
    <col min="9732" max="9732" width="14" style="301" customWidth="1"/>
    <col min="9733" max="9734" width="17.140625" style="301" customWidth="1"/>
    <col min="9735" max="9735" width="15.42578125" style="301" bestFit="1" customWidth="1"/>
    <col min="9736" max="9736" width="15.28515625" style="301" bestFit="1" customWidth="1"/>
    <col min="9737" max="9737" width="14.140625" style="301" customWidth="1"/>
    <col min="9738" max="9738" width="15.85546875" style="301" customWidth="1"/>
    <col min="9739" max="9739" width="15.5703125" style="301" customWidth="1"/>
    <col min="9740" max="9740" width="11.28515625" style="301" bestFit="1" customWidth="1"/>
    <col min="9741" max="9980" width="11.42578125" style="301"/>
    <col min="9981" max="9981" width="44.7109375" style="301" customWidth="1"/>
    <col min="9982" max="9984" width="17.140625" style="301" customWidth="1"/>
    <col min="9985" max="9985" width="17.7109375" style="301" customWidth="1"/>
    <col min="9986" max="9986" width="16.140625" style="301" customWidth="1"/>
    <col min="9987" max="9987" width="14.140625" style="301" customWidth="1"/>
    <col min="9988" max="9988" width="14" style="301" customWidth="1"/>
    <col min="9989" max="9990" width="17.140625" style="301" customWidth="1"/>
    <col min="9991" max="9991" width="15.42578125" style="301" bestFit="1" customWidth="1"/>
    <col min="9992" max="9992" width="15.28515625" style="301" bestFit="1" customWidth="1"/>
    <col min="9993" max="9993" width="14.140625" style="301" customWidth="1"/>
    <col min="9994" max="9994" width="15.85546875" style="301" customWidth="1"/>
    <col min="9995" max="9995" width="15.5703125" style="301" customWidth="1"/>
    <col min="9996" max="9996" width="11.28515625" style="301" bestFit="1" customWidth="1"/>
    <col min="9997" max="10236" width="11.42578125" style="301"/>
    <col min="10237" max="10237" width="44.7109375" style="301" customWidth="1"/>
    <col min="10238" max="10240" width="17.140625" style="301" customWidth="1"/>
    <col min="10241" max="10241" width="17.7109375" style="301" customWidth="1"/>
    <col min="10242" max="10242" width="16.140625" style="301" customWidth="1"/>
    <col min="10243" max="10243" width="14.140625" style="301" customWidth="1"/>
    <col min="10244" max="10244" width="14" style="301" customWidth="1"/>
    <col min="10245" max="10246" width="17.140625" style="301" customWidth="1"/>
    <col min="10247" max="10247" width="15.42578125" style="301" bestFit="1" customWidth="1"/>
    <col min="10248" max="10248" width="15.28515625" style="301" bestFit="1" customWidth="1"/>
    <col min="10249" max="10249" width="14.140625" style="301" customWidth="1"/>
    <col min="10250" max="10250" width="15.85546875" style="301" customWidth="1"/>
    <col min="10251" max="10251" width="15.5703125" style="301" customWidth="1"/>
    <col min="10252" max="10252" width="11.28515625" style="301" bestFit="1" customWidth="1"/>
    <col min="10253" max="10492" width="11.42578125" style="301"/>
    <col min="10493" max="10493" width="44.7109375" style="301" customWidth="1"/>
    <col min="10494" max="10496" width="17.140625" style="301" customWidth="1"/>
    <col min="10497" max="10497" width="17.7109375" style="301" customWidth="1"/>
    <col min="10498" max="10498" width="16.140625" style="301" customWidth="1"/>
    <col min="10499" max="10499" width="14.140625" style="301" customWidth="1"/>
    <col min="10500" max="10500" width="14" style="301" customWidth="1"/>
    <col min="10501" max="10502" width="17.140625" style="301" customWidth="1"/>
    <col min="10503" max="10503" width="15.42578125" style="301" bestFit="1" customWidth="1"/>
    <col min="10504" max="10504" width="15.28515625" style="301" bestFit="1" customWidth="1"/>
    <col min="10505" max="10505" width="14.140625" style="301" customWidth="1"/>
    <col min="10506" max="10506" width="15.85546875" style="301" customWidth="1"/>
    <col min="10507" max="10507" width="15.5703125" style="301" customWidth="1"/>
    <col min="10508" max="10508" width="11.28515625" style="301" bestFit="1" customWidth="1"/>
    <col min="10509" max="10748" width="11.42578125" style="301"/>
    <col min="10749" max="10749" width="44.7109375" style="301" customWidth="1"/>
    <col min="10750" max="10752" width="17.140625" style="301" customWidth="1"/>
    <col min="10753" max="10753" width="17.7109375" style="301" customWidth="1"/>
    <col min="10754" max="10754" width="16.140625" style="301" customWidth="1"/>
    <col min="10755" max="10755" width="14.140625" style="301" customWidth="1"/>
    <col min="10756" max="10756" width="14" style="301" customWidth="1"/>
    <col min="10757" max="10758" width="17.140625" style="301" customWidth="1"/>
    <col min="10759" max="10759" width="15.42578125" style="301" bestFit="1" customWidth="1"/>
    <col min="10760" max="10760" width="15.28515625" style="301" bestFit="1" customWidth="1"/>
    <col min="10761" max="10761" width="14.140625" style="301" customWidth="1"/>
    <col min="10762" max="10762" width="15.85546875" style="301" customWidth="1"/>
    <col min="10763" max="10763" width="15.5703125" style="301" customWidth="1"/>
    <col min="10764" max="10764" width="11.28515625" style="301" bestFit="1" customWidth="1"/>
    <col min="10765" max="11004" width="11.42578125" style="301"/>
    <col min="11005" max="11005" width="44.7109375" style="301" customWidth="1"/>
    <col min="11006" max="11008" width="17.140625" style="301" customWidth="1"/>
    <col min="11009" max="11009" width="17.7109375" style="301" customWidth="1"/>
    <col min="11010" max="11010" width="16.140625" style="301" customWidth="1"/>
    <col min="11011" max="11011" width="14.140625" style="301" customWidth="1"/>
    <col min="11012" max="11012" width="14" style="301" customWidth="1"/>
    <col min="11013" max="11014" width="17.140625" style="301" customWidth="1"/>
    <col min="11015" max="11015" width="15.42578125" style="301" bestFit="1" customWidth="1"/>
    <col min="11016" max="11016" width="15.28515625" style="301" bestFit="1" customWidth="1"/>
    <col min="11017" max="11017" width="14.140625" style="301" customWidth="1"/>
    <col min="11018" max="11018" width="15.85546875" style="301" customWidth="1"/>
    <col min="11019" max="11019" width="15.5703125" style="301" customWidth="1"/>
    <col min="11020" max="11020" width="11.28515625" style="301" bestFit="1" customWidth="1"/>
    <col min="11021" max="11260" width="11.42578125" style="301"/>
    <col min="11261" max="11261" width="44.7109375" style="301" customWidth="1"/>
    <col min="11262" max="11264" width="17.140625" style="301" customWidth="1"/>
    <col min="11265" max="11265" width="17.7109375" style="301" customWidth="1"/>
    <col min="11266" max="11266" width="16.140625" style="301" customWidth="1"/>
    <col min="11267" max="11267" width="14.140625" style="301" customWidth="1"/>
    <col min="11268" max="11268" width="14" style="301" customWidth="1"/>
    <col min="11269" max="11270" width="17.140625" style="301" customWidth="1"/>
    <col min="11271" max="11271" width="15.42578125" style="301" bestFit="1" customWidth="1"/>
    <col min="11272" max="11272" width="15.28515625" style="301" bestFit="1" customWidth="1"/>
    <col min="11273" max="11273" width="14.140625" style="301" customWidth="1"/>
    <col min="11274" max="11274" width="15.85546875" style="301" customWidth="1"/>
    <col min="11275" max="11275" width="15.5703125" style="301" customWidth="1"/>
    <col min="11276" max="11276" width="11.28515625" style="301" bestFit="1" customWidth="1"/>
    <col min="11277" max="11516" width="11.42578125" style="301"/>
    <col min="11517" max="11517" width="44.7109375" style="301" customWidth="1"/>
    <col min="11518" max="11520" width="17.140625" style="301" customWidth="1"/>
    <col min="11521" max="11521" width="17.7109375" style="301" customWidth="1"/>
    <col min="11522" max="11522" width="16.140625" style="301" customWidth="1"/>
    <col min="11523" max="11523" width="14.140625" style="301" customWidth="1"/>
    <col min="11524" max="11524" width="14" style="301" customWidth="1"/>
    <col min="11525" max="11526" width="17.140625" style="301" customWidth="1"/>
    <col min="11527" max="11527" width="15.42578125" style="301" bestFit="1" customWidth="1"/>
    <col min="11528" max="11528" width="15.28515625" style="301" bestFit="1" customWidth="1"/>
    <col min="11529" max="11529" width="14.140625" style="301" customWidth="1"/>
    <col min="11530" max="11530" width="15.85546875" style="301" customWidth="1"/>
    <col min="11531" max="11531" width="15.5703125" style="301" customWidth="1"/>
    <col min="11532" max="11532" width="11.28515625" style="301" bestFit="1" customWidth="1"/>
    <col min="11533" max="11772" width="11.42578125" style="301"/>
    <col min="11773" max="11773" width="44.7109375" style="301" customWidth="1"/>
    <col min="11774" max="11776" width="17.140625" style="301" customWidth="1"/>
    <col min="11777" max="11777" width="17.7109375" style="301" customWidth="1"/>
    <col min="11778" max="11778" width="16.140625" style="301" customWidth="1"/>
    <col min="11779" max="11779" width="14.140625" style="301" customWidth="1"/>
    <col min="11780" max="11780" width="14" style="301" customWidth="1"/>
    <col min="11781" max="11782" width="17.140625" style="301" customWidth="1"/>
    <col min="11783" max="11783" width="15.42578125" style="301" bestFit="1" customWidth="1"/>
    <col min="11784" max="11784" width="15.28515625" style="301" bestFit="1" customWidth="1"/>
    <col min="11785" max="11785" width="14.140625" style="301" customWidth="1"/>
    <col min="11786" max="11786" width="15.85546875" style="301" customWidth="1"/>
    <col min="11787" max="11787" width="15.5703125" style="301" customWidth="1"/>
    <col min="11788" max="11788" width="11.28515625" style="301" bestFit="1" customWidth="1"/>
    <col min="11789" max="12028" width="11.42578125" style="301"/>
    <col min="12029" max="12029" width="44.7109375" style="301" customWidth="1"/>
    <col min="12030" max="12032" width="17.140625" style="301" customWidth="1"/>
    <col min="12033" max="12033" width="17.7109375" style="301" customWidth="1"/>
    <col min="12034" max="12034" width="16.140625" style="301" customWidth="1"/>
    <col min="12035" max="12035" width="14.140625" style="301" customWidth="1"/>
    <col min="12036" max="12036" width="14" style="301" customWidth="1"/>
    <col min="12037" max="12038" width="17.140625" style="301" customWidth="1"/>
    <col min="12039" max="12039" width="15.42578125" style="301" bestFit="1" customWidth="1"/>
    <col min="12040" max="12040" width="15.28515625" style="301" bestFit="1" customWidth="1"/>
    <col min="12041" max="12041" width="14.140625" style="301" customWidth="1"/>
    <col min="12042" max="12042" width="15.85546875" style="301" customWidth="1"/>
    <col min="12043" max="12043" width="15.5703125" style="301" customWidth="1"/>
    <col min="12044" max="12044" width="11.28515625" style="301" bestFit="1" customWidth="1"/>
    <col min="12045" max="12284" width="11.42578125" style="301"/>
    <col min="12285" max="12285" width="44.7109375" style="301" customWidth="1"/>
    <col min="12286" max="12288" width="17.140625" style="301" customWidth="1"/>
    <col min="12289" max="12289" width="17.7109375" style="301" customWidth="1"/>
    <col min="12290" max="12290" width="16.140625" style="301" customWidth="1"/>
    <col min="12291" max="12291" width="14.140625" style="301" customWidth="1"/>
    <col min="12292" max="12292" width="14" style="301" customWidth="1"/>
    <col min="12293" max="12294" width="17.140625" style="301" customWidth="1"/>
    <col min="12295" max="12295" width="15.42578125" style="301" bestFit="1" customWidth="1"/>
    <col min="12296" max="12296" width="15.28515625" style="301" bestFit="1" customWidth="1"/>
    <col min="12297" max="12297" width="14.140625" style="301" customWidth="1"/>
    <col min="12298" max="12298" width="15.85546875" style="301" customWidth="1"/>
    <col min="12299" max="12299" width="15.5703125" style="301" customWidth="1"/>
    <col min="12300" max="12300" width="11.28515625" style="301" bestFit="1" customWidth="1"/>
    <col min="12301" max="12540" width="11.42578125" style="301"/>
    <col min="12541" max="12541" width="44.7109375" style="301" customWidth="1"/>
    <col min="12542" max="12544" width="17.140625" style="301" customWidth="1"/>
    <col min="12545" max="12545" width="17.7109375" style="301" customWidth="1"/>
    <col min="12546" max="12546" width="16.140625" style="301" customWidth="1"/>
    <col min="12547" max="12547" width="14.140625" style="301" customWidth="1"/>
    <col min="12548" max="12548" width="14" style="301" customWidth="1"/>
    <col min="12549" max="12550" width="17.140625" style="301" customWidth="1"/>
    <col min="12551" max="12551" width="15.42578125" style="301" bestFit="1" customWidth="1"/>
    <col min="12552" max="12552" width="15.28515625" style="301" bestFit="1" customWidth="1"/>
    <col min="12553" max="12553" width="14.140625" style="301" customWidth="1"/>
    <col min="12554" max="12554" width="15.85546875" style="301" customWidth="1"/>
    <col min="12555" max="12555" width="15.5703125" style="301" customWidth="1"/>
    <col min="12556" max="12556" width="11.28515625" style="301" bestFit="1" customWidth="1"/>
    <col min="12557" max="12796" width="11.42578125" style="301"/>
    <col min="12797" max="12797" width="44.7109375" style="301" customWidth="1"/>
    <col min="12798" max="12800" width="17.140625" style="301" customWidth="1"/>
    <col min="12801" max="12801" width="17.7109375" style="301" customWidth="1"/>
    <col min="12802" max="12802" width="16.140625" style="301" customWidth="1"/>
    <col min="12803" max="12803" width="14.140625" style="301" customWidth="1"/>
    <col min="12804" max="12804" width="14" style="301" customWidth="1"/>
    <col min="12805" max="12806" width="17.140625" style="301" customWidth="1"/>
    <col min="12807" max="12807" width="15.42578125" style="301" bestFit="1" customWidth="1"/>
    <col min="12808" max="12808" width="15.28515625" style="301" bestFit="1" customWidth="1"/>
    <col min="12809" max="12809" width="14.140625" style="301" customWidth="1"/>
    <col min="12810" max="12810" width="15.85546875" style="301" customWidth="1"/>
    <col min="12811" max="12811" width="15.5703125" style="301" customWidth="1"/>
    <col min="12812" max="12812" width="11.28515625" style="301" bestFit="1" customWidth="1"/>
    <col min="12813" max="13052" width="11.42578125" style="301"/>
    <col min="13053" max="13053" width="44.7109375" style="301" customWidth="1"/>
    <col min="13054" max="13056" width="17.140625" style="301" customWidth="1"/>
    <col min="13057" max="13057" width="17.7109375" style="301" customWidth="1"/>
    <col min="13058" max="13058" width="16.140625" style="301" customWidth="1"/>
    <col min="13059" max="13059" width="14.140625" style="301" customWidth="1"/>
    <col min="13060" max="13060" width="14" style="301" customWidth="1"/>
    <col min="13061" max="13062" width="17.140625" style="301" customWidth="1"/>
    <col min="13063" max="13063" width="15.42578125" style="301" bestFit="1" customWidth="1"/>
    <col min="13064" max="13064" width="15.28515625" style="301" bestFit="1" customWidth="1"/>
    <col min="13065" max="13065" width="14.140625" style="301" customWidth="1"/>
    <col min="13066" max="13066" width="15.85546875" style="301" customWidth="1"/>
    <col min="13067" max="13067" width="15.5703125" style="301" customWidth="1"/>
    <col min="13068" max="13068" width="11.28515625" style="301" bestFit="1" customWidth="1"/>
    <col min="13069" max="13308" width="11.42578125" style="301"/>
    <col min="13309" max="13309" width="44.7109375" style="301" customWidth="1"/>
    <col min="13310" max="13312" width="17.140625" style="301" customWidth="1"/>
    <col min="13313" max="13313" width="17.7109375" style="301" customWidth="1"/>
    <col min="13314" max="13314" width="16.140625" style="301" customWidth="1"/>
    <col min="13315" max="13315" width="14.140625" style="301" customWidth="1"/>
    <col min="13316" max="13316" width="14" style="301" customWidth="1"/>
    <col min="13317" max="13318" width="17.140625" style="301" customWidth="1"/>
    <col min="13319" max="13319" width="15.42578125" style="301" bestFit="1" customWidth="1"/>
    <col min="13320" max="13320" width="15.28515625" style="301" bestFit="1" customWidth="1"/>
    <col min="13321" max="13321" width="14.140625" style="301" customWidth="1"/>
    <col min="13322" max="13322" width="15.85546875" style="301" customWidth="1"/>
    <col min="13323" max="13323" width="15.5703125" style="301" customWidth="1"/>
    <col min="13324" max="13324" width="11.28515625" style="301" bestFit="1" customWidth="1"/>
    <col min="13325" max="13564" width="11.42578125" style="301"/>
    <col min="13565" max="13565" width="44.7109375" style="301" customWidth="1"/>
    <col min="13566" max="13568" width="17.140625" style="301" customWidth="1"/>
    <col min="13569" max="13569" width="17.7109375" style="301" customWidth="1"/>
    <col min="13570" max="13570" width="16.140625" style="301" customWidth="1"/>
    <col min="13571" max="13571" width="14.140625" style="301" customWidth="1"/>
    <col min="13572" max="13572" width="14" style="301" customWidth="1"/>
    <col min="13573" max="13574" width="17.140625" style="301" customWidth="1"/>
    <col min="13575" max="13575" width="15.42578125" style="301" bestFit="1" customWidth="1"/>
    <col min="13576" max="13576" width="15.28515625" style="301" bestFit="1" customWidth="1"/>
    <col min="13577" max="13577" width="14.140625" style="301" customWidth="1"/>
    <col min="13578" max="13578" width="15.85546875" style="301" customWidth="1"/>
    <col min="13579" max="13579" width="15.5703125" style="301" customWidth="1"/>
    <col min="13580" max="13580" width="11.28515625" style="301" bestFit="1" customWidth="1"/>
    <col min="13581" max="13820" width="11.42578125" style="301"/>
    <col min="13821" max="13821" width="44.7109375" style="301" customWidth="1"/>
    <col min="13822" max="13824" width="17.140625" style="301" customWidth="1"/>
    <col min="13825" max="13825" width="17.7109375" style="301" customWidth="1"/>
    <col min="13826" max="13826" width="16.140625" style="301" customWidth="1"/>
    <col min="13827" max="13827" width="14.140625" style="301" customWidth="1"/>
    <col min="13828" max="13828" width="14" style="301" customWidth="1"/>
    <col min="13829" max="13830" width="17.140625" style="301" customWidth="1"/>
    <col min="13831" max="13831" width="15.42578125" style="301" bestFit="1" customWidth="1"/>
    <col min="13832" max="13832" width="15.28515625" style="301" bestFit="1" customWidth="1"/>
    <col min="13833" max="13833" width="14.140625" style="301" customWidth="1"/>
    <col min="13834" max="13834" width="15.85546875" style="301" customWidth="1"/>
    <col min="13835" max="13835" width="15.5703125" style="301" customWidth="1"/>
    <col min="13836" max="13836" width="11.28515625" style="301" bestFit="1" customWidth="1"/>
    <col min="13837" max="14076" width="11.42578125" style="301"/>
    <col min="14077" max="14077" width="44.7109375" style="301" customWidth="1"/>
    <col min="14078" max="14080" width="17.140625" style="301" customWidth="1"/>
    <col min="14081" max="14081" width="17.7109375" style="301" customWidth="1"/>
    <col min="14082" max="14082" width="16.140625" style="301" customWidth="1"/>
    <col min="14083" max="14083" width="14.140625" style="301" customWidth="1"/>
    <col min="14084" max="14084" width="14" style="301" customWidth="1"/>
    <col min="14085" max="14086" width="17.140625" style="301" customWidth="1"/>
    <col min="14087" max="14087" width="15.42578125" style="301" bestFit="1" customWidth="1"/>
    <col min="14088" max="14088" width="15.28515625" style="301" bestFit="1" customWidth="1"/>
    <col min="14089" max="14089" width="14.140625" style="301" customWidth="1"/>
    <col min="14090" max="14090" width="15.85546875" style="301" customWidth="1"/>
    <col min="14091" max="14091" width="15.5703125" style="301" customWidth="1"/>
    <col min="14092" max="14092" width="11.28515625" style="301" bestFit="1" customWidth="1"/>
    <col min="14093" max="14332" width="11.42578125" style="301"/>
    <col min="14333" max="14333" width="44.7109375" style="301" customWidth="1"/>
    <col min="14334" max="14336" width="17.140625" style="301" customWidth="1"/>
    <col min="14337" max="14337" width="17.7109375" style="301" customWidth="1"/>
    <col min="14338" max="14338" width="16.140625" style="301" customWidth="1"/>
    <col min="14339" max="14339" width="14.140625" style="301" customWidth="1"/>
    <col min="14340" max="14340" width="14" style="301" customWidth="1"/>
    <col min="14341" max="14342" width="17.140625" style="301" customWidth="1"/>
    <col min="14343" max="14343" width="15.42578125" style="301" bestFit="1" customWidth="1"/>
    <col min="14344" max="14344" width="15.28515625" style="301" bestFit="1" customWidth="1"/>
    <col min="14345" max="14345" width="14.140625" style="301" customWidth="1"/>
    <col min="14346" max="14346" width="15.85546875" style="301" customWidth="1"/>
    <col min="14347" max="14347" width="15.5703125" style="301" customWidth="1"/>
    <col min="14348" max="14348" width="11.28515625" style="301" bestFit="1" customWidth="1"/>
    <col min="14349" max="14588" width="11.42578125" style="301"/>
    <col min="14589" max="14589" width="44.7109375" style="301" customWidth="1"/>
    <col min="14590" max="14592" width="17.140625" style="301" customWidth="1"/>
    <col min="14593" max="14593" width="17.7109375" style="301" customWidth="1"/>
    <col min="14594" max="14594" width="16.140625" style="301" customWidth="1"/>
    <col min="14595" max="14595" width="14.140625" style="301" customWidth="1"/>
    <col min="14596" max="14596" width="14" style="301" customWidth="1"/>
    <col min="14597" max="14598" width="17.140625" style="301" customWidth="1"/>
    <col min="14599" max="14599" width="15.42578125" style="301" bestFit="1" customWidth="1"/>
    <col min="14600" max="14600" width="15.28515625" style="301" bestFit="1" customWidth="1"/>
    <col min="14601" max="14601" width="14.140625" style="301" customWidth="1"/>
    <col min="14602" max="14602" width="15.85546875" style="301" customWidth="1"/>
    <col min="14603" max="14603" width="15.5703125" style="301" customWidth="1"/>
    <col min="14604" max="14604" width="11.28515625" style="301" bestFit="1" customWidth="1"/>
    <col min="14605" max="14844" width="11.42578125" style="301"/>
    <col min="14845" max="14845" width="44.7109375" style="301" customWidth="1"/>
    <col min="14846" max="14848" width="17.140625" style="301" customWidth="1"/>
    <col min="14849" max="14849" width="17.7109375" style="301" customWidth="1"/>
    <col min="14850" max="14850" width="16.140625" style="301" customWidth="1"/>
    <col min="14851" max="14851" width="14.140625" style="301" customWidth="1"/>
    <col min="14852" max="14852" width="14" style="301" customWidth="1"/>
    <col min="14853" max="14854" width="17.140625" style="301" customWidth="1"/>
    <col min="14855" max="14855" width="15.42578125" style="301" bestFit="1" customWidth="1"/>
    <col min="14856" max="14856" width="15.28515625" style="301" bestFit="1" customWidth="1"/>
    <col min="14857" max="14857" width="14.140625" style="301" customWidth="1"/>
    <col min="14858" max="14858" width="15.85546875" style="301" customWidth="1"/>
    <col min="14859" max="14859" width="15.5703125" style="301" customWidth="1"/>
    <col min="14860" max="14860" width="11.28515625" style="301" bestFit="1" customWidth="1"/>
    <col min="14861" max="15100" width="11.42578125" style="301"/>
    <col min="15101" max="15101" width="44.7109375" style="301" customWidth="1"/>
    <col min="15102" max="15104" width="17.140625" style="301" customWidth="1"/>
    <col min="15105" max="15105" width="17.7109375" style="301" customWidth="1"/>
    <col min="15106" max="15106" width="16.140625" style="301" customWidth="1"/>
    <col min="15107" max="15107" width="14.140625" style="301" customWidth="1"/>
    <col min="15108" max="15108" width="14" style="301" customWidth="1"/>
    <col min="15109" max="15110" width="17.140625" style="301" customWidth="1"/>
    <col min="15111" max="15111" width="15.42578125" style="301" bestFit="1" customWidth="1"/>
    <col min="15112" max="15112" width="15.28515625" style="301" bestFit="1" customWidth="1"/>
    <col min="15113" max="15113" width="14.140625" style="301" customWidth="1"/>
    <col min="15114" max="15114" width="15.85546875" style="301" customWidth="1"/>
    <col min="15115" max="15115" width="15.5703125" style="301" customWidth="1"/>
    <col min="15116" max="15116" width="11.28515625" style="301" bestFit="1" customWidth="1"/>
    <col min="15117" max="15356" width="11.42578125" style="301"/>
    <col min="15357" max="15357" width="44.7109375" style="301" customWidth="1"/>
    <col min="15358" max="15360" width="17.140625" style="301" customWidth="1"/>
    <col min="15361" max="15361" width="17.7109375" style="301" customWidth="1"/>
    <col min="15362" max="15362" width="16.140625" style="301" customWidth="1"/>
    <col min="15363" max="15363" width="14.140625" style="301" customWidth="1"/>
    <col min="15364" max="15364" width="14" style="301" customWidth="1"/>
    <col min="15365" max="15366" width="17.140625" style="301" customWidth="1"/>
    <col min="15367" max="15367" width="15.42578125" style="301" bestFit="1" customWidth="1"/>
    <col min="15368" max="15368" width="15.28515625" style="301" bestFit="1" customWidth="1"/>
    <col min="15369" max="15369" width="14.140625" style="301" customWidth="1"/>
    <col min="15370" max="15370" width="15.85546875" style="301" customWidth="1"/>
    <col min="15371" max="15371" width="15.5703125" style="301" customWidth="1"/>
    <col min="15372" max="15372" width="11.28515625" style="301" bestFit="1" customWidth="1"/>
    <col min="15373" max="15612" width="11.42578125" style="301"/>
    <col min="15613" max="15613" width="44.7109375" style="301" customWidth="1"/>
    <col min="15614" max="15616" width="17.140625" style="301" customWidth="1"/>
    <col min="15617" max="15617" width="17.7109375" style="301" customWidth="1"/>
    <col min="15618" max="15618" width="16.140625" style="301" customWidth="1"/>
    <col min="15619" max="15619" width="14.140625" style="301" customWidth="1"/>
    <col min="15620" max="15620" width="14" style="301" customWidth="1"/>
    <col min="15621" max="15622" width="17.140625" style="301" customWidth="1"/>
    <col min="15623" max="15623" width="15.42578125" style="301" bestFit="1" customWidth="1"/>
    <col min="15624" max="15624" width="15.28515625" style="301" bestFit="1" customWidth="1"/>
    <col min="15625" max="15625" width="14.140625" style="301" customWidth="1"/>
    <col min="15626" max="15626" width="15.85546875" style="301" customWidth="1"/>
    <col min="15627" max="15627" width="15.5703125" style="301" customWidth="1"/>
    <col min="15628" max="15628" width="11.28515625" style="301" bestFit="1" customWidth="1"/>
    <col min="15629" max="15868" width="11.42578125" style="301"/>
    <col min="15869" max="15869" width="44.7109375" style="301" customWidth="1"/>
    <col min="15870" max="15872" width="17.140625" style="301" customWidth="1"/>
    <col min="15873" max="15873" width="17.7109375" style="301" customWidth="1"/>
    <col min="15874" max="15874" width="16.140625" style="301" customWidth="1"/>
    <col min="15875" max="15875" width="14.140625" style="301" customWidth="1"/>
    <col min="15876" max="15876" width="14" style="301" customWidth="1"/>
    <col min="15877" max="15878" width="17.140625" style="301" customWidth="1"/>
    <col min="15879" max="15879" width="15.42578125" style="301" bestFit="1" customWidth="1"/>
    <col min="15880" max="15880" width="15.28515625" style="301" bestFit="1" customWidth="1"/>
    <col min="15881" max="15881" width="14.140625" style="301" customWidth="1"/>
    <col min="15882" max="15882" width="15.85546875" style="301" customWidth="1"/>
    <col min="15883" max="15883" width="15.5703125" style="301" customWidth="1"/>
    <col min="15884" max="15884" width="11.28515625" style="301" bestFit="1" customWidth="1"/>
    <col min="15885" max="16124" width="11.42578125" style="301"/>
    <col min="16125" max="16125" width="44.7109375" style="301" customWidth="1"/>
    <col min="16126" max="16128" width="17.140625" style="301" customWidth="1"/>
    <col min="16129" max="16129" width="17.7109375" style="301" customWidth="1"/>
    <col min="16130" max="16130" width="16.140625" style="301" customWidth="1"/>
    <col min="16131" max="16131" width="14.140625" style="301" customWidth="1"/>
    <col min="16132" max="16132" width="14" style="301" customWidth="1"/>
    <col min="16133" max="16134" width="17.140625" style="301" customWidth="1"/>
    <col min="16135" max="16135" width="15.42578125" style="301" bestFit="1" customWidth="1"/>
    <col min="16136" max="16136" width="15.28515625" style="301" bestFit="1" customWidth="1"/>
    <col min="16137" max="16137" width="14.140625" style="301" customWidth="1"/>
    <col min="16138" max="16138" width="15.85546875" style="301" customWidth="1"/>
    <col min="16139" max="16139" width="15.5703125" style="301" customWidth="1"/>
    <col min="16140" max="16140" width="11.28515625" style="301" bestFit="1" customWidth="1"/>
    <col min="16141" max="16384" width="11.42578125" style="301"/>
  </cols>
  <sheetData>
    <row r="1" spans="1:13" x14ac:dyDescent="0.2">
      <c r="A1" s="299" t="s">
        <v>14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3" x14ac:dyDescent="0.2">
      <c r="A2" s="302">
        <v>45656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3" ht="11.25" x14ac:dyDescent="0.2">
      <c r="A3" s="304"/>
      <c r="B3" s="301"/>
      <c r="C3" s="301"/>
      <c r="E3" s="301"/>
    </row>
    <row r="4" spans="1:13" ht="13.5" customHeight="1" thickBot="1" x14ac:dyDescent="0.25">
      <c r="A4" s="304"/>
      <c r="B4" s="301"/>
      <c r="C4" s="306"/>
      <c r="D4" s="306"/>
      <c r="E4" s="301"/>
    </row>
    <row r="5" spans="1:13" ht="12.75" customHeight="1" x14ac:dyDescent="0.2">
      <c r="A5" s="307" t="s">
        <v>0</v>
      </c>
      <c r="B5" s="308" t="s">
        <v>9</v>
      </c>
      <c r="C5" s="309" t="s">
        <v>10</v>
      </c>
      <c r="D5" s="309" t="s">
        <v>10</v>
      </c>
      <c r="E5" s="308" t="s">
        <v>1</v>
      </c>
      <c r="F5" s="310" t="s">
        <v>7</v>
      </c>
      <c r="G5" s="310" t="s">
        <v>8</v>
      </c>
      <c r="H5" s="310" t="s">
        <v>2</v>
      </c>
      <c r="I5" s="310" t="s">
        <v>3</v>
      </c>
      <c r="J5" s="310" t="s">
        <v>4</v>
      </c>
      <c r="K5" s="310" t="s">
        <v>5</v>
      </c>
    </row>
    <row r="6" spans="1:13" ht="23.25" customHeight="1" thickBot="1" x14ac:dyDescent="0.25">
      <c r="A6" s="311"/>
      <c r="B6" s="312"/>
      <c r="C6" s="313" t="s">
        <v>11</v>
      </c>
      <c r="D6" s="313" t="s">
        <v>12</v>
      </c>
      <c r="E6" s="312" t="s">
        <v>6</v>
      </c>
      <c r="F6" s="314" t="s">
        <v>6</v>
      </c>
      <c r="G6" s="314" t="s">
        <v>6</v>
      </c>
      <c r="H6" s="314"/>
      <c r="I6" s="314"/>
      <c r="J6" s="314"/>
      <c r="K6" s="314" t="s">
        <v>6</v>
      </c>
    </row>
    <row r="7" spans="1:13" x14ac:dyDescent="0.2">
      <c r="A7" s="1" t="s">
        <v>15</v>
      </c>
      <c r="B7" s="315">
        <v>14684952.32</v>
      </c>
      <c r="C7" s="315">
        <v>1451188.53</v>
      </c>
      <c r="D7" s="315">
        <v>164003.73000000001</v>
      </c>
      <c r="E7" s="315"/>
      <c r="F7" s="315"/>
      <c r="G7" s="315">
        <v>28704.74</v>
      </c>
      <c r="H7" s="316"/>
      <c r="I7" s="316"/>
      <c r="J7" s="316">
        <v>3311.52</v>
      </c>
      <c r="K7" s="317">
        <v>16332160.84</v>
      </c>
      <c r="L7" s="305"/>
      <c r="M7" s="305"/>
    </row>
    <row r="8" spans="1:13" x14ac:dyDescent="0.2">
      <c r="A8" s="2" t="s">
        <v>16</v>
      </c>
      <c r="B8" s="315">
        <v>13880047.939999999</v>
      </c>
      <c r="C8" s="315">
        <v>1371646.7</v>
      </c>
      <c r="D8" s="315">
        <v>155014.44</v>
      </c>
      <c r="E8" s="315"/>
      <c r="F8" s="315"/>
      <c r="G8" s="315">
        <v>25816.36</v>
      </c>
      <c r="H8" s="316"/>
      <c r="I8" s="316"/>
      <c r="J8" s="316">
        <v>2978.3</v>
      </c>
      <c r="K8" s="317">
        <v>15435503.74</v>
      </c>
      <c r="L8" s="305"/>
      <c r="M8" s="305"/>
    </row>
    <row r="9" spans="1:13" x14ac:dyDescent="0.2">
      <c r="A9" s="2" t="s">
        <v>17</v>
      </c>
      <c r="B9" s="315"/>
      <c r="C9" s="315"/>
      <c r="E9" s="315"/>
      <c r="F9" s="315"/>
      <c r="G9" s="315">
        <v>10031.58</v>
      </c>
      <c r="H9" s="316"/>
      <c r="I9" s="316">
        <v>1878.77</v>
      </c>
      <c r="J9" s="316">
        <v>1157.29</v>
      </c>
      <c r="K9" s="317">
        <v>13067.64</v>
      </c>
      <c r="L9" s="305"/>
      <c r="M9" s="305"/>
    </row>
    <row r="10" spans="1:13" x14ac:dyDescent="0.2">
      <c r="A10" s="2" t="s">
        <v>18</v>
      </c>
      <c r="B10" s="315"/>
      <c r="C10" s="315"/>
      <c r="D10" s="315"/>
      <c r="E10" s="315"/>
      <c r="F10" s="315"/>
      <c r="G10" s="315">
        <v>10615.85</v>
      </c>
      <c r="H10" s="316"/>
      <c r="I10" s="316">
        <v>2789.27</v>
      </c>
      <c r="J10" s="316">
        <v>1224.7</v>
      </c>
      <c r="K10" s="317">
        <v>14629.82</v>
      </c>
      <c r="L10" s="305"/>
      <c r="M10" s="305"/>
    </row>
    <row r="11" spans="1:13" x14ac:dyDescent="0.2">
      <c r="A11" s="2" t="s">
        <v>19</v>
      </c>
      <c r="B11" s="315"/>
      <c r="C11" s="315"/>
      <c r="D11" s="315"/>
      <c r="E11" s="315"/>
      <c r="F11" s="315"/>
      <c r="G11" s="315">
        <v>10286.02</v>
      </c>
      <c r="H11" s="316"/>
      <c r="I11" s="316"/>
      <c r="J11" s="316">
        <v>1186.6500000000001</v>
      </c>
      <c r="K11" s="317">
        <v>11472.67</v>
      </c>
      <c r="L11" s="305"/>
      <c r="M11" s="305"/>
    </row>
    <row r="12" spans="1:13" x14ac:dyDescent="0.2">
      <c r="A12" s="2" t="s">
        <v>20</v>
      </c>
      <c r="B12" s="315"/>
      <c r="C12" s="315"/>
      <c r="D12" s="315"/>
      <c r="E12" s="315"/>
      <c r="F12" s="315"/>
      <c r="G12" s="315">
        <v>9621.65</v>
      </c>
      <c r="H12" s="316"/>
      <c r="I12" s="316">
        <v>1233.26</v>
      </c>
      <c r="J12" s="316">
        <v>1110</v>
      </c>
      <c r="K12" s="317">
        <v>11964.91</v>
      </c>
      <c r="L12" s="305"/>
      <c r="M12" s="305"/>
    </row>
    <row r="13" spans="1:13" x14ac:dyDescent="0.2">
      <c r="A13" s="2" t="s">
        <v>21</v>
      </c>
      <c r="B13" s="315"/>
      <c r="C13" s="315"/>
      <c r="D13" s="315"/>
      <c r="E13" s="315"/>
      <c r="F13" s="315"/>
      <c r="G13" s="315">
        <v>11624.19</v>
      </c>
      <c r="H13" s="316"/>
      <c r="I13" s="316"/>
      <c r="J13" s="316">
        <v>1341.03</v>
      </c>
      <c r="K13" s="317">
        <v>12965.22</v>
      </c>
      <c r="L13" s="305"/>
      <c r="M13" s="305"/>
    </row>
    <row r="14" spans="1:13" x14ac:dyDescent="0.2">
      <c r="A14" s="2" t="s">
        <v>22</v>
      </c>
      <c r="B14" s="315"/>
      <c r="C14" s="315"/>
      <c r="D14" s="315"/>
      <c r="E14" s="315"/>
      <c r="F14" s="315"/>
      <c r="G14" s="315">
        <v>9461.44</v>
      </c>
      <c r="H14" s="316"/>
      <c r="I14" s="316"/>
      <c r="J14" s="316">
        <v>1091.52</v>
      </c>
      <c r="K14" s="317">
        <v>10552.96</v>
      </c>
      <c r="L14" s="305"/>
      <c r="M14" s="305"/>
    </row>
    <row r="15" spans="1:13" x14ac:dyDescent="0.2">
      <c r="A15" s="2" t="s">
        <v>23</v>
      </c>
      <c r="B15" s="315"/>
      <c r="C15" s="315"/>
      <c r="D15" s="315"/>
      <c r="E15" s="315"/>
      <c r="F15" s="315"/>
      <c r="G15" s="315">
        <v>11030.5</v>
      </c>
      <c r="H15" s="316"/>
      <c r="I15" s="316"/>
      <c r="J15" s="316">
        <v>1272.53</v>
      </c>
      <c r="K15" s="317">
        <v>12303.03</v>
      </c>
      <c r="L15" s="305"/>
      <c r="M15" s="305"/>
    </row>
    <row r="16" spans="1:13" x14ac:dyDescent="0.2">
      <c r="A16" s="2" t="s">
        <v>24</v>
      </c>
      <c r="B16" s="315"/>
      <c r="C16" s="315"/>
      <c r="D16" s="315"/>
      <c r="E16" s="315"/>
      <c r="F16" s="315"/>
      <c r="G16" s="315">
        <v>17429.22</v>
      </c>
      <c r="H16" s="316"/>
      <c r="I16" s="316"/>
      <c r="J16" s="316">
        <v>2010.72</v>
      </c>
      <c r="K16" s="317">
        <v>19439.939999999999</v>
      </c>
      <c r="L16" s="305"/>
      <c r="M16" s="305"/>
    </row>
    <row r="17" spans="1:13" x14ac:dyDescent="0.2">
      <c r="A17" s="2" t="s">
        <v>25</v>
      </c>
      <c r="B17" s="315"/>
      <c r="C17" s="315"/>
      <c r="D17" s="315"/>
      <c r="E17" s="315"/>
      <c r="F17" s="315"/>
      <c r="G17" s="315">
        <v>10389.68</v>
      </c>
      <c r="H17" s="316"/>
      <c r="I17" s="316"/>
      <c r="J17" s="316">
        <v>1198.6099999999999</v>
      </c>
      <c r="K17" s="317">
        <v>11588.29</v>
      </c>
      <c r="L17" s="305"/>
      <c r="M17" s="305"/>
    </row>
    <row r="18" spans="1:13" x14ac:dyDescent="0.2">
      <c r="A18" s="2" t="s">
        <v>26</v>
      </c>
      <c r="B18" s="315"/>
      <c r="C18" s="315"/>
      <c r="D18" s="315"/>
      <c r="E18" s="315"/>
      <c r="F18" s="315"/>
      <c r="G18" s="315">
        <v>10276.6</v>
      </c>
      <c r="H18" s="316"/>
      <c r="I18" s="316">
        <v>2255.88</v>
      </c>
      <c r="J18" s="316">
        <v>1185.56</v>
      </c>
      <c r="K18" s="317">
        <v>13718.04</v>
      </c>
      <c r="L18" s="305"/>
      <c r="M18" s="305"/>
    </row>
    <row r="19" spans="1:13" x14ac:dyDescent="0.2">
      <c r="A19" s="2" t="s">
        <v>27</v>
      </c>
      <c r="B19" s="315"/>
      <c r="C19" s="315"/>
      <c r="D19" s="315"/>
      <c r="E19" s="315"/>
      <c r="F19" s="315"/>
      <c r="G19" s="315">
        <v>11115.31</v>
      </c>
      <c r="H19" s="316"/>
      <c r="I19" s="316">
        <v>3574.07</v>
      </c>
      <c r="J19" s="316">
        <v>1282.32</v>
      </c>
      <c r="K19" s="317">
        <v>15971.7</v>
      </c>
      <c r="L19" s="305"/>
      <c r="M19" s="305"/>
    </row>
    <row r="20" spans="1:13" x14ac:dyDescent="0.2">
      <c r="A20" s="2" t="s">
        <v>28</v>
      </c>
      <c r="B20" s="315"/>
      <c r="C20" s="315"/>
      <c r="D20" s="315"/>
      <c r="E20" s="315"/>
      <c r="F20" s="315"/>
      <c r="G20" s="315">
        <v>15596.31</v>
      </c>
      <c r="H20" s="317"/>
      <c r="I20" s="317"/>
      <c r="J20" s="317">
        <v>1799.27</v>
      </c>
      <c r="K20" s="317">
        <v>17395.580000000002</v>
      </c>
      <c r="L20" s="305"/>
      <c r="M20" s="305"/>
    </row>
    <row r="21" spans="1:13" x14ac:dyDescent="0.2">
      <c r="A21" s="2" t="s">
        <v>29</v>
      </c>
      <c r="B21" s="315"/>
      <c r="C21" s="315"/>
      <c r="D21" s="315"/>
      <c r="E21" s="315"/>
      <c r="F21" s="315"/>
      <c r="G21" s="315">
        <v>14229.86</v>
      </c>
      <c r="H21" s="317"/>
      <c r="I21" s="317"/>
      <c r="J21" s="317">
        <v>1641.63</v>
      </c>
      <c r="K21" s="317">
        <v>15871.49</v>
      </c>
      <c r="L21" s="305"/>
      <c r="M21" s="305"/>
    </row>
    <row r="22" spans="1:13" x14ac:dyDescent="0.2">
      <c r="A22" s="2" t="s">
        <v>30</v>
      </c>
      <c r="B22" s="315"/>
      <c r="C22" s="315"/>
      <c r="D22" s="315"/>
      <c r="E22" s="315"/>
      <c r="F22" s="315"/>
      <c r="G22" s="315">
        <v>10865.58</v>
      </c>
      <c r="H22" s="317"/>
      <c r="I22" s="317">
        <v>3183.37</v>
      </c>
      <c r="J22" s="317">
        <v>1253.51</v>
      </c>
      <c r="K22" s="317">
        <v>15302.46</v>
      </c>
      <c r="L22" s="305"/>
      <c r="M22" s="305"/>
    </row>
    <row r="23" spans="1:13" x14ac:dyDescent="0.2">
      <c r="A23" s="2" t="s">
        <v>31</v>
      </c>
      <c r="B23" s="315"/>
      <c r="C23" s="315"/>
      <c r="D23" s="315"/>
      <c r="E23" s="315"/>
      <c r="F23" s="315"/>
      <c r="G23" s="315">
        <v>10139.950000000001</v>
      </c>
      <c r="H23" s="317"/>
      <c r="I23" s="317"/>
      <c r="J23" s="317">
        <v>1169.8</v>
      </c>
      <c r="K23" s="317">
        <v>11309.75</v>
      </c>
      <c r="L23" s="305"/>
      <c r="M23" s="305"/>
    </row>
    <row r="24" spans="1:13" x14ac:dyDescent="0.2">
      <c r="A24" s="2" t="s">
        <v>32</v>
      </c>
      <c r="B24" s="315"/>
      <c r="C24" s="315"/>
      <c r="D24" s="315"/>
      <c r="E24" s="315"/>
      <c r="F24" s="315"/>
      <c r="G24" s="315">
        <v>14041.39</v>
      </c>
      <c r="H24" s="317"/>
      <c r="I24" s="317"/>
      <c r="J24" s="317">
        <v>1619.88</v>
      </c>
      <c r="K24" s="317">
        <v>15661.27</v>
      </c>
      <c r="L24" s="305"/>
      <c r="M24" s="305"/>
    </row>
    <row r="25" spans="1:13" x14ac:dyDescent="0.2">
      <c r="A25" s="2" t="s">
        <v>33</v>
      </c>
      <c r="B25" s="315"/>
      <c r="C25" s="315"/>
      <c r="D25" s="315"/>
      <c r="E25" s="315"/>
      <c r="F25" s="315"/>
      <c r="G25" s="315">
        <v>10639.41</v>
      </c>
      <c r="H25" s="317"/>
      <c r="I25" s="317"/>
      <c r="J25" s="317">
        <v>1227.42</v>
      </c>
      <c r="K25" s="317">
        <v>11866.83</v>
      </c>
      <c r="L25" s="305"/>
      <c r="M25" s="305"/>
    </row>
    <row r="26" spans="1:13" x14ac:dyDescent="0.2">
      <c r="A26" s="2" t="s">
        <v>34</v>
      </c>
      <c r="B26" s="315"/>
      <c r="C26" s="315"/>
      <c r="D26" s="315"/>
      <c r="E26" s="315"/>
      <c r="F26" s="315"/>
      <c r="G26" s="315">
        <v>13306.33</v>
      </c>
      <c r="H26" s="317"/>
      <c r="I26" s="317"/>
      <c r="J26" s="317">
        <v>1535.09</v>
      </c>
      <c r="K26" s="317">
        <v>14841.42</v>
      </c>
      <c r="L26" s="305"/>
      <c r="M26" s="305"/>
    </row>
    <row r="27" spans="1:13" x14ac:dyDescent="0.2">
      <c r="A27" s="2" t="s">
        <v>35</v>
      </c>
      <c r="B27" s="315"/>
      <c r="C27" s="315"/>
      <c r="D27" s="315"/>
      <c r="E27" s="315"/>
      <c r="F27" s="315"/>
      <c r="G27" s="315">
        <v>10926.84</v>
      </c>
      <c r="H27" s="317"/>
      <c r="I27" s="317">
        <v>3278.5</v>
      </c>
      <c r="J27" s="317">
        <v>1260.57</v>
      </c>
      <c r="K27" s="317">
        <v>15465.91</v>
      </c>
      <c r="L27" s="305"/>
      <c r="M27" s="305"/>
    </row>
    <row r="28" spans="1:13" x14ac:dyDescent="0.2">
      <c r="A28" s="2" t="s">
        <v>36</v>
      </c>
      <c r="B28" s="315"/>
      <c r="C28" s="315"/>
      <c r="D28" s="315"/>
      <c r="E28" s="315"/>
      <c r="F28" s="315"/>
      <c r="G28" s="315">
        <v>13966</v>
      </c>
      <c r="H28" s="317"/>
      <c r="I28" s="317"/>
      <c r="J28" s="317">
        <v>1611.19</v>
      </c>
      <c r="K28" s="317">
        <v>15577.19</v>
      </c>
      <c r="L28" s="305"/>
      <c r="M28" s="305"/>
    </row>
    <row r="29" spans="1:13" x14ac:dyDescent="0.2">
      <c r="A29" s="2" t="s">
        <v>37</v>
      </c>
      <c r="B29" s="315">
        <v>16103550.76</v>
      </c>
      <c r="C29" s="315">
        <v>1591376.51</v>
      </c>
      <c r="D29" s="315">
        <v>179846.85</v>
      </c>
      <c r="E29" s="315"/>
      <c r="F29" s="315"/>
      <c r="G29" s="315">
        <v>29373.83</v>
      </c>
      <c r="H29" s="317"/>
      <c r="I29" s="317">
        <v>22905.33</v>
      </c>
      <c r="J29" s="317">
        <v>3388.71</v>
      </c>
      <c r="K29" s="317">
        <v>17930441.989999998</v>
      </c>
      <c r="L29" s="305"/>
      <c r="M29" s="305"/>
    </row>
    <row r="30" spans="1:13" x14ac:dyDescent="0.2">
      <c r="A30" s="2" t="s">
        <v>38</v>
      </c>
      <c r="B30" s="315">
        <v>20392125.010000002</v>
      </c>
      <c r="C30" s="315">
        <v>2015179.71</v>
      </c>
      <c r="D30" s="315">
        <v>227742.29</v>
      </c>
      <c r="E30" s="315"/>
      <c r="F30" s="315"/>
      <c r="G30" s="315">
        <v>43853.42</v>
      </c>
      <c r="H30" s="317"/>
      <c r="I30" s="317"/>
      <c r="J30" s="317">
        <v>5059.1499999999996</v>
      </c>
      <c r="K30" s="317">
        <v>22683959.579999998</v>
      </c>
      <c r="L30" s="305"/>
      <c r="M30" s="305"/>
    </row>
    <row r="31" spans="1:13" x14ac:dyDescent="0.2">
      <c r="A31" s="2" t="s">
        <v>39</v>
      </c>
      <c r="B31" s="315">
        <v>554245865.99000001</v>
      </c>
      <c r="C31" s="315">
        <v>54771389.57</v>
      </c>
      <c r="D31" s="315">
        <v>6189900.3200000003</v>
      </c>
      <c r="E31" s="315"/>
      <c r="F31" s="315"/>
      <c r="G31" s="315">
        <v>1884749.9</v>
      </c>
      <c r="H31" s="317"/>
      <c r="I31" s="317">
        <v>2820644.48</v>
      </c>
      <c r="J31" s="317">
        <v>217434.17</v>
      </c>
      <c r="K31" s="317">
        <v>620129984.42999995</v>
      </c>
      <c r="L31" s="305"/>
      <c r="M31" s="305"/>
    </row>
    <row r="32" spans="1:13" x14ac:dyDescent="0.2">
      <c r="A32" s="2" t="s">
        <v>40</v>
      </c>
      <c r="B32" s="315">
        <v>17338223.09</v>
      </c>
      <c r="C32" s="315">
        <v>1713388.64</v>
      </c>
      <c r="D32" s="315">
        <v>193635.86</v>
      </c>
      <c r="E32" s="315"/>
      <c r="F32" s="315"/>
      <c r="G32" s="315">
        <v>29067.56</v>
      </c>
      <c r="H32" s="317"/>
      <c r="I32" s="317"/>
      <c r="J32" s="317">
        <v>3353.38</v>
      </c>
      <c r="K32" s="317">
        <v>19277668.530000001</v>
      </c>
      <c r="L32" s="305"/>
      <c r="M32" s="305"/>
    </row>
    <row r="33" spans="1:13" x14ac:dyDescent="0.2">
      <c r="A33" s="2" t="s">
        <v>41</v>
      </c>
      <c r="B33" s="315">
        <v>27783769.539999999</v>
      </c>
      <c r="C33" s="315">
        <v>2745632.87</v>
      </c>
      <c r="D33" s="315">
        <v>310293.27</v>
      </c>
      <c r="E33" s="315"/>
      <c r="F33" s="315"/>
      <c r="G33" s="315">
        <v>57791.14</v>
      </c>
      <c r="H33" s="317"/>
      <c r="I33" s="317"/>
      <c r="J33" s="317">
        <v>6667.08</v>
      </c>
      <c r="K33" s="317">
        <v>30904153.899999999</v>
      </c>
      <c r="L33" s="305"/>
      <c r="M33" s="305"/>
    </row>
    <row r="34" spans="1:13" x14ac:dyDescent="0.2">
      <c r="A34" s="2" t="s">
        <v>42</v>
      </c>
      <c r="B34" s="315">
        <v>20286504.07</v>
      </c>
      <c r="C34" s="315">
        <v>2004742.09</v>
      </c>
      <c r="D34" s="315">
        <v>226562.7</v>
      </c>
      <c r="E34" s="315"/>
      <c r="F34" s="315"/>
      <c r="G34" s="315">
        <v>61089.46</v>
      </c>
      <c r="H34" s="317"/>
      <c r="I34" s="317"/>
      <c r="J34" s="317">
        <v>7047.59</v>
      </c>
      <c r="K34" s="317">
        <v>22585945.91</v>
      </c>
      <c r="L34" s="305"/>
      <c r="M34" s="305"/>
    </row>
    <row r="35" spans="1:13" x14ac:dyDescent="0.2">
      <c r="A35" s="2" t="s">
        <v>43</v>
      </c>
      <c r="B35" s="315">
        <v>28768957.93</v>
      </c>
      <c r="C35" s="315">
        <v>2842990.63</v>
      </c>
      <c r="D35" s="315">
        <v>321296</v>
      </c>
      <c r="E35" s="315"/>
      <c r="F35" s="315"/>
      <c r="G35" s="315">
        <v>68194.960000000006</v>
      </c>
      <c r="H35" s="317"/>
      <c r="I35" s="317"/>
      <c r="J35" s="317">
        <v>7867.31</v>
      </c>
      <c r="K35" s="317">
        <v>32009306.829999998</v>
      </c>
      <c r="L35" s="305"/>
      <c r="M35" s="305"/>
    </row>
    <row r="36" spans="1:13" x14ac:dyDescent="0.2">
      <c r="A36" s="2" t="s">
        <v>44</v>
      </c>
      <c r="B36" s="315">
        <v>17065065.5</v>
      </c>
      <c r="C36" s="315">
        <v>1686394.81</v>
      </c>
      <c r="D36" s="315">
        <v>190585.19</v>
      </c>
      <c r="E36" s="315"/>
      <c r="F36" s="315"/>
      <c r="G36" s="315">
        <v>38858.83</v>
      </c>
      <c r="H36" s="317"/>
      <c r="I36" s="317"/>
      <c r="J36" s="317">
        <v>4482.95</v>
      </c>
      <c r="K36" s="317">
        <v>18985387.280000001</v>
      </c>
      <c r="L36" s="305"/>
      <c r="M36" s="305"/>
    </row>
    <row r="37" spans="1:13" x14ac:dyDescent="0.2">
      <c r="A37" s="2" t="s">
        <v>45</v>
      </c>
      <c r="B37" s="315">
        <v>109366837.98</v>
      </c>
      <c r="C37" s="315">
        <v>10807791.369999999</v>
      </c>
      <c r="D37" s="315">
        <v>1221425.1200000001</v>
      </c>
      <c r="E37" s="315"/>
      <c r="F37" s="315"/>
      <c r="G37" s="315">
        <v>202855.63</v>
      </c>
      <c r="H37" s="316"/>
      <c r="I37" s="316"/>
      <c r="J37" s="316">
        <v>23402.44</v>
      </c>
      <c r="K37" s="317">
        <v>121622312.54000001</v>
      </c>
      <c r="L37" s="305"/>
      <c r="M37" s="305"/>
    </row>
    <row r="38" spans="1:13" x14ac:dyDescent="0.2">
      <c r="A38" s="2" t="s">
        <v>46</v>
      </c>
      <c r="B38" s="315">
        <v>35727192.409999996</v>
      </c>
      <c r="C38" s="315">
        <v>3530613.57</v>
      </c>
      <c r="D38" s="315">
        <v>399006.6</v>
      </c>
      <c r="E38" s="315"/>
      <c r="F38" s="315"/>
      <c r="G38" s="315">
        <v>77416.100000000006</v>
      </c>
      <c r="H38" s="316"/>
      <c r="I38" s="316"/>
      <c r="J38" s="316">
        <v>8931.11</v>
      </c>
      <c r="K38" s="317">
        <v>39743159.789999999</v>
      </c>
      <c r="L38" s="305"/>
      <c r="M38" s="305"/>
    </row>
    <row r="39" spans="1:13" x14ac:dyDescent="0.2">
      <c r="A39" s="2" t="s">
        <v>47</v>
      </c>
      <c r="B39" s="315">
        <v>22011039.02</v>
      </c>
      <c r="C39" s="315">
        <v>2175163.17</v>
      </c>
      <c r="D39" s="315">
        <v>245822.56</v>
      </c>
      <c r="E39" s="315"/>
      <c r="F39" s="315"/>
      <c r="G39" s="318">
        <v>42336.19</v>
      </c>
      <c r="H39" s="316"/>
      <c r="I39" s="316">
        <v>37789.379999999997</v>
      </c>
      <c r="J39" s="316">
        <v>4884.12</v>
      </c>
      <c r="K39" s="317">
        <v>24517034.440000001</v>
      </c>
      <c r="L39" s="305"/>
      <c r="M39" s="305"/>
    </row>
    <row r="40" spans="1:13" x14ac:dyDescent="0.2">
      <c r="A40" s="2" t="s">
        <v>48</v>
      </c>
      <c r="B40" s="315">
        <v>15540846.119999999</v>
      </c>
      <c r="C40" s="315">
        <v>1535769.21</v>
      </c>
      <c r="D40" s="315">
        <v>173562.48</v>
      </c>
      <c r="E40" s="315"/>
      <c r="F40" s="315"/>
      <c r="G40" s="319">
        <v>48320.28</v>
      </c>
      <c r="H40" s="316"/>
      <c r="I40" s="316"/>
      <c r="J40" s="316">
        <v>5574.47</v>
      </c>
      <c r="K40" s="317">
        <v>17304072.559999999</v>
      </c>
      <c r="L40" s="305"/>
      <c r="M40" s="305"/>
    </row>
    <row r="41" spans="1:13" x14ac:dyDescent="0.2">
      <c r="A41" s="2" t="s">
        <v>49</v>
      </c>
      <c r="B41" s="315">
        <v>20075262.199999999</v>
      </c>
      <c r="C41" s="315">
        <v>1983866.86</v>
      </c>
      <c r="D41" s="315">
        <v>224203.51999999999</v>
      </c>
      <c r="E41" s="315"/>
      <c r="F41" s="315"/>
      <c r="G41" s="315">
        <v>28690.61</v>
      </c>
      <c r="H41" s="316"/>
      <c r="I41" s="316">
        <v>22120.53</v>
      </c>
      <c r="J41" s="316">
        <v>3309.89</v>
      </c>
      <c r="K41" s="317">
        <v>22337453.609999999</v>
      </c>
      <c r="L41" s="305"/>
      <c r="M41" s="305"/>
    </row>
    <row r="42" spans="1:13" x14ac:dyDescent="0.2">
      <c r="A42" s="2" t="s">
        <v>50</v>
      </c>
      <c r="B42" s="315">
        <v>28599600.219999999</v>
      </c>
      <c r="C42" s="315">
        <v>2826254.45</v>
      </c>
      <c r="D42" s="315">
        <v>319404.59000000003</v>
      </c>
      <c r="E42" s="315"/>
      <c r="F42" s="315"/>
      <c r="G42" s="315">
        <v>132290.59</v>
      </c>
      <c r="H42" s="316"/>
      <c r="I42" s="316"/>
      <c r="J42" s="316">
        <v>15261.7</v>
      </c>
      <c r="K42" s="317">
        <v>31892811.550000001</v>
      </c>
      <c r="L42" s="305"/>
      <c r="M42" s="305"/>
    </row>
    <row r="43" spans="1:13" x14ac:dyDescent="0.2">
      <c r="A43" s="2" t="s">
        <v>51</v>
      </c>
      <c r="B43" s="315">
        <v>16036171.890000001</v>
      </c>
      <c r="C43" s="315">
        <v>1584718.03</v>
      </c>
      <c r="D43" s="315">
        <v>179094.35</v>
      </c>
      <c r="E43" s="315"/>
      <c r="F43" s="315"/>
      <c r="G43" s="315">
        <v>62074.239999999998</v>
      </c>
      <c r="H43" s="316"/>
      <c r="I43" s="316"/>
      <c r="J43" s="316">
        <v>7161.19</v>
      </c>
      <c r="K43" s="317">
        <v>17869219.699999999</v>
      </c>
      <c r="L43" s="305"/>
      <c r="M43" s="305"/>
    </row>
    <row r="44" spans="1:13" x14ac:dyDescent="0.2">
      <c r="A44" s="2" t="s">
        <v>52</v>
      </c>
      <c r="B44" s="315">
        <v>232875955.19</v>
      </c>
      <c r="C44" s="315">
        <v>23013143.530000001</v>
      </c>
      <c r="D44" s="315">
        <v>2600793.3199999998</v>
      </c>
      <c r="E44" s="315"/>
      <c r="F44" s="315"/>
      <c r="G44" s="315">
        <v>482005.94</v>
      </c>
      <c r="H44" s="316"/>
      <c r="I44" s="316"/>
      <c r="J44" s="316">
        <v>55606.61</v>
      </c>
      <c r="K44" s="317">
        <v>259027504.59</v>
      </c>
      <c r="L44" s="305"/>
      <c r="M44" s="305"/>
    </row>
    <row r="45" spans="1:13" x14ac:dyDescent="0.2">
      <c r="A45" s="2" t="s">
        <v>53</v>
      </c>
      <c r="B45" s="315">
        <v>36834391.189999998</v>
      </c>
      <c r="C45" s="315">
        <v>3640028.57</v>
      </c>
      <c r="D45" s="315">
        <v>411371.96</v>
      </c>
      <c r="E45" s="315"/>
      <c r="F45" s="315"/>
      <c r="G45" s="315">
        <v>102021.51</v>
      </c>
      <c r="H45" s="316"/>
      <c r="I45" s="316">
        <v>189174.53</v>
      </c>
      <c r="J45" s="316">
        <v>11769.71</v>
      </c>
      <c r="K45" s="317">
        <v>41188757.469999999</v>
      </c>
      <c r="L45" s="305"/>
      <c r="M45" s="305"/>
    </row>
    <row r="46" spans="1:13" x14ac:dyDescent="0.2">
      <c r="A46" s="2" t="s">
        <v>54</v>
      </c>
      <c r="B46" s="315">
        <v>97846871.659999996</v>
      </c>
      <c r="C46" s="315">
        <v>9669371.4000000004</v>
      </c>
      <c r="D46" s="315">
        <v>1092768.42</v>
      </c>
      <c r="E46" s="315"/>
      <c r="F46" s="315"/>
      <c r="G46" s="315">
        <v>207609.91</v>
      </c>
      <c r="H46" s="316"/>
      <c r="I46" s="316"/>
      <c r="J46" s="316">
        <v>23950.92</v>
      </c>
      <c r="K46" s="317">
        <v>108840572.31</v>
      </c>
      <c r="L46" s="305"/>
      <c r="M46" s="305"/>
    </row>
    <row r="47" spans="1:13" x14ac:dyDescent="0.2">
      <c r="A47" s="2" t="s">
        <v>55</v>
      </c>
      <c r="B47" s="315">
        <v>22511827.949999999</v>
      </c>
      <c r="C47" s="315">
        <v>2224651.86</v>
      </c>
      <c r="D47" s="315">
        <v>251415.44</v>
      </c>
      <c r="E47" s="315"/>
      <c r="F47" s="315"/>
      <c r="G47" s="315">
        <v>48046.99</v>
      </c>
      <c r="H47" s="316"/>
      <c r="I47" s="316">
        <v>44349.78</v>
      </c>
      <c r="J47" s="316">
        <v>5542.94</v>
      </c>
      <c r="K47" s="317">
        <v>25085834.960000001</v>
      </c>
      <c r="L47" s="305"/>
      <c r="M47" s="305"/>
    </row>
    <row r="48" spans="1:13" x14ac:dyDescent="0.2">
      <c r="A48" s="2" t="s">
        <v>56</v>
      </c>
      <c r="B48" s="315">
        <v>17538538.66</v>
      </c>
      <c r="C48" s="315">
        <v>1733184.12</v>
      </c>
      <c r="D48" s="315">
        <v>195873.01</v>
      </c>
      <c r="E48" s="315"/>
      <c r="F48" s="315"/>
      <c r="G48" s="315">
        <v>25331.040000000001</v>
      </c>
      <c r="H48" s="316"/>
      <c r="I48" s="316">
        <v>18264.47</v>
      </c>
      <c r="J48" s="316">
        <v>2922.32</v>
      </c>
      <c r="K48" s="317">
        <v>19514113.620000001</v>
      </c>
      <c r="L48" s="305"/>
      <c r="M48" s="305"/>
    </row>
    <row r="49" spans="1:13" x14ac:dyDescent="0.2">
      <c r="A49" s="2" t="s">
        <v>57</v>
      </c>
      <c r="B49" s="315">
        <v>20457682.829999998</v>
      </c>
      <c r="C49" s="315">
        <v>2021658.23</v>
      </c>
      <c r="D49" s="315">
        <v>228474.45</v>
      </c>
      <c r="E49" s="315"/>
      <c r="F49" s="315"/>
      <c r="G49" s="315">
        <v>30042.91</v>
      </c>
      <c r="H49" s="316"/>
      <c r="I49" s="316">
        <v>23676.54</v>
      </c>
      <c r="J49" s="316">
        <v>3465.9</v>
      </c>
      <c r="K49" s="317">
        <v>22765000.859999999</v>
      </c>
      <c r="L49" s="305"/>
      <c r="M49" s="305"/>
    </row>
    <row r="50" spans="1:13" x14ac:dyDescent="0.2">
      <c r="A50" s="2" t="s">
        <v>58</v>
      </c>
      <c r="B50" s="315">
        <v>51430112.030000001</v>
      </c>
      <c r="C50" s="315">
        <v>5082399.12</v>
      </c>
      <c r="D50" s="315">
        <v>574379.14</v>
      </c>
      <c r="E50" s="315"/>
      <c r="F50" s="315"/>
      <c r="G50" s="315">
        <v>105423.48</v>
      </c>
      <c r="H50" s="316"/>
      <c r="I50" s="316">
        <v>200290.85</v>
      </c>
      <c r="J50" s="316">
        <v>12162.18</v>
      </c>
      <c r="K50" s="317">
        <v>57404766.799999997</v>
      </c>
      <c r="L50" s="305"/>
      <c r="M50" s="305"/>
    </row>
    <row r="51" spans="1:13" x14ac:dyDescent="0.2">
      <c r="A51" s="2" t="s">
        <v>59</v>
      </c>
      <c r="B51" s="315">
        <v>18104885.41</v>
      </c>
      <c r="C51" s="315">
        <v>1789151.34</v>
      </c>
      <c r="D51" s="315">
        <v>202198.05</v>
      </c>
      <c r="E51" s="315"/>
      <c r="F51" s="315"/>
      <c r="G51" s="315">
        <v>24694.94</v>
      </c>
      <c r="H51" s="316"/>
      <c r="I51" s="316"/>
      <c r="J51" s="316">
        <v>2848.93</v>
      </c>
      <c r="K51" s="317">
        <v>20123778.670000002</v>
      </c>
      <c r="L51" s="305"/>
      <c r="M51" s="305"/>
    </row>
    <row r="52" spans="1:13" x14ac:dyDescent="0.2">
      <c r="A52" s="2" t="s">
        <v>60</v>
      </c>
      <c r="B52" s="315">
        <v>311916836.95999998</v>
      </c>
      <c r="C52" s="315">
        <v>30824079.420000002</v>
      </c>
      <c r="D52" s="315">
        <v>3483533.66</v>
      </c>
      <c r="E52" s="315"/>
      <c r="F52" s="315"/>
      <c r="G52" s="315">
        <v>499458.73</v>
      </c>
      <c r="H52" s="316"/>
      <c r="I52" s="316"/>
      <c r="J52" s="316">
        <v>57620.05</v>
      </c>
      <c r="K52" s="317">
        <v>346781528.81999999</v>
      </c>
      <c r="L52" s="305"/>
      <c r="M52" s="305"/>
    </row>
    <row r="53" spans="1:13" ht="13.5" thickBot="1" x14ac:dyDescent="0.25">
      <c r="A53" s="4" t="s">
        <v>61</v>
      </c>
      <c r="B53" s="315">
        <v>33627521.020000003</v>
      </c>
      <c r="C53" s="315">
        <v>3323120.96</v>
      </c>
      <c r="D53" s="315">
        <v>375557.16</v>
      </c>
      <c r="E53" s="315"/>
      <c r="F53" s="315"/>
      <c r="G53" s="315">
        <v>90161.72</v>
      </c>
      <c r="H53" s="316"/>
      <c r="I53" s="316"/>
      <c r="J53" s="316">
        <v>10401.51</v>
      </c>
      <c r="K53" s="317">
        <v>37426762.369999997</v>
      </c>
      <c r="L53" s="305"/>
      <c r="M53" s="305"/>
    </row>
    <row r="54" spans="1:13" s="321" customFormat="1" ht="13.5" thickBot="1" x14ac:dyDescent="0.25">
      <c r="A54" s="5" t="s">
        <v>13</v>
      </c>
      <c r="B54" s="320">
        <v>1821050634.8900001</v>
      </c>
      <c r="C54" s="320">
        <v>179958895.27000001</v>
      </c>
      <c r="D54" s="320">
        <v>20337764.48</v>
      </c>
      <c r="E54" s="320">
        <v>0</v>
      </c>
      <c r="F54" s="320">
        <v>0</v>
      </c>
      <c r="G54" s="320">
        <v>4711874.72</v>
      </c>
      <c r="H54" s="320">
        <v>0</v>
      </c>
      <c r="I54" s="320">
        <v>3397409.01</v>
      </c>
      <c r="J54" s="320">
        <v>543585.43999999994</v>
      </c>
      <c r="K54" s="320">
        <v>2030000163.8099999</v>
      </c>
      <c r="L54" s="305"/>
      <c r="M54" s="305"/>
    </row>
    <row r="55" spans="1:13" x14ac:dyDescent="0.2">
      <c r="F55" s="305"/>
      <c r="G55" s="305"/>
      <c r="H55" s="305"/>
      <c r="I55" s="305"/>
      <c r="J55" s="305"/>
    </row>
    <row r="56" spans="1:13" x14ac:dyDescent="0.2">
      <c r="F56" s="305"/>
      <c r="G56" s="305"/>
      <c r="H56" s="305"/>
      <c r="I56" s="305"/>
      <c r="J56" s="305"/>
      <c r="K56" s="305"/>
    </row>
    <row r="57" spans="1:13" x14ac:dyDescent="0.2">
      <c r="F57" s="305"/>
      <c r="G57" s="305"/>
      <c r="H57" s="305"/>
      <c r="I57" s="305"/>
      <c r="J57" s="305"/>
    </row>
    <row r="58" spans="1:13" x14ac:dyDescent="0.2">
      <c r="F58" s="305"/>
      <c r="G58" s="305"/>
      <c r="H58" s="305"/>
      <c r="I58" s="305"/>
      <c r="J58" s="305"/>
    </row>
    <row r="59" spans="1:13" x14ac:dyDescent="0.2">
      <c r="F59" s="305"/>
      <c r="G59" s="305"/>
      <c r="H59" s="305"/>
      <c r="I59" s="305"/>
      <c r="J59" s="305"/>
    </row>
    <row r="60" spans="1:13" x14ac:dyDescent="0.2">
      <c r="G60" s="305"/>
      <c r="H60" s="305"/>
      <c r="I60" s="305"/>
      <c r="J60" s="305"/>
    </row>
    <row r="61" spans="1:13" x14ac:dyDescent="0.2">
      <c r="G61" s="305"/>
      <c r="H61" s="305"/>
      <c r="I61" s="305"/>
      <c r="J61" s="305"/>
    </row>
    <row r="62" spans="1:13" x14ac:dyDescent="0.2">
      <c r="G62" s="305"/>
      <c r="H62" s="305"/>
      <c r="I62" s="305"/>
      <c r="J62" s="305"/>
    </row>
    <row r="63" spans="1:13" x14ac:dyDescent="0.2">
      <c r="G63" s="305"/>
      <c r="H63" s="305"/>
      <c r="I63" s="305"/>
      <c r="J63" s="30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52" sqref="K5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.28515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91" t="s">
        <v>14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x14ac:dyDescent="0.2">
      <c r="A2" s="293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94"/>
      <c r="C4" s="294"/>
      <c r="D4" s="294"/>
      <c r="E4" s="294"/>
      <c r="F4" s="294"/>
      <c r="G4" s="294"/>
      <c r="H4" s="294"/>
      <c r="I4" s="294"/>
      <c r="J4" s="294"/>
      <c r="K4" s="294"/>
    </row>
    <row r="5" spans="1:11" ht="12.75" customHeight="1" x14ac:dyDescent="0.2">
      <c r="A5" s="295" t="s">
        <v>0</v>
      </c>
      <c r="B5" s="297" t="s">
        <v>9</v>
      </c>
      <c r="C5" s="9" t="s">
        <v>10</v>
      </c>
      <c r="D5" s="9" t="s">
        <v>10</v>
      </c>
      <c r="E5" s="297" t="s">
        <v>1</v>
      </c>
      <c r="F5" s="289" t="s">
        <v>7</v>
      </c>
      <c r="G5" s="289" t="s">
        <v>8</v>
      </c>
      <c r="H5" s="289" t="s">
        <v>2</v>
      </c>
      <c r="I5" s="289" t="s">
        <v>3</v>
      </c>
      <c r="J5" s="289" t="s">
        <v>4</v>
      </c>
      <c r="K5" s="289" t="s">
        <v>5</v>
      </c>
    </row>
    <row r="6" spans="1:11" ht="23.25" customHeight="1" thickBot="1" x14ac:dyDescent="0.25">
      <c r="A6" s="296"/>
      <c r="B6" s="298"/>
      <c r="C6" s="10" t="s">
        <v>11</v>
      </c>
      <c r="D6" s="10" t="s">
        <v>12</v>
      </c>
      <c r="E6" s="298" t="s">
        <v>6</v>
      </c>
      <c r="F6" s="290" t="s">
        <v>6</v>
      </c>
      <c r="G6" s="290" t="s">
        <v>6</v>
      </c>
      <c r="H6" s="290"/>
      <c r="I6" s="290"/>
      <c r="J6" s="290"/>
      <c r="K6" s="290" t="s">
        <v>6</v>
      </c>
    </row>
    <row r="7" spans="1:11" x14ac:dyDescent="0.2">
      <c r="A7" s="1" t="s">
        <v>15</v>
      </c>
      <c r="B7" s="11">
        <f>+'01-10'!B7+'08-10'!B7+'15-10'!B7+'23-10'!B7+'01-11'!B7+'08-11'!B7+'15-11'!B7+'25-11'!B7+'02-12'!B7+'9-12'!B7+'16-12'!B7+'23-12'!B7+'30-12'!B7</f>
        <v>146483790.05000001</v>
      </c>
      <c r="C7" s="11">
        <f>+'01-10'!C7+'08-10'!C7+'15-10'!C7+'23-10'!C7+'01-11'!C7+'08-11'!C7+'15-11'!C7+'25-11'!C7+'02-12'!C7+'9-12'!C7+'16-12'!C7+'23-12'!C7+'30-12'!C7</f>
        <v>18597656.719999999</v>
      </c>
      <c r="D7" s="11">
        <f>+'01-10'!D7+'08-10'!D7+'15-10'!D7+'23-10'!D7+'01-11'!D7+'08-11'!D7+'15-11'!D7+'25-11'!D7+'02-12'!D7+'9-12'!D7+'16-12'!D7+'23-12'!D7+'30-12'!D7</f>
        <v>2629802.3199999994</v>
      </c>
      <c r="E7" s="11">
        <f>+'01-10'!E7+'08-10'!E7+'15-10'!E7+'23-10'!E7+'01-11'!E7+'08-11'!E7+'15-11'!E7+'25-11'!E7+'02-12'!E7+'9-12'!E7+'16-12'!E7+'23-12'!E7+'30-12'!E7</f>
        <v>564150.4</v>
      </c>
      <c r="F7" s="11">
        <f>+'01-10'!F7+'08-10'!F7+'15-10'!F7+'23-10'!F7+'01-11'!F7+'08-11'!F7+'15-11'!F7+'25-11'!F7+'02-12'!F7+'9-12'!F7+'16-12'!F7+'23-12'!F7+'30-12'!F7</f>
        <v>95359742.900000006</v>
      </c>
      <c r="G7" s="11">
        <f>+'01-10'!G7+'08-10'!G7+'15-10'!G7+'23-10'!G7+'01-11'!G7+'08-11'!G7+'15-11'!G7+'25-11'!G7+'02-12'!G7+'9-12'!G7+'16-12'!G7+'23-12'!G7+'30-12'!G7</f>
        <v>2795581.1000000006</v>
      </c>
      <c r="H7" s="11">
        <f>+'01-10'!H7+'08-10'!H7+'15-10'!H7+'23-10'!H7+'01-11'!H7+'08-11'!H7+'15-11'!H7+'25-11'!H7+'02-12'!H7+'9-12'!H7+'16-12'!H7+'23-12'!H7+'30-12'!H7</f>
        <v>9781469.4400000013</v>
      </c>
      <c r="I7" s="11">
        <f>+'01-10'!I7+'08-10'!I7+'15-10'!I7+'23-10'!I7+'01-11'!I7+'08-11'!I7+'15-11'!I7+'25-11'!I7+'02-12'!I7+'9-12'!I7+'16-12'!I7+'23-12'!I7+'30-12'!I7</f>
        <v>0</v>
      </c>
      <c r="J7" s="11">
        <f>+'01-10'!J7+'08-10'!J7+'15-10'!J7+'23-10'!J7+'01-11'!J7+'08-11'!J7+'15-11'!J7+'25-11'!J7+'02-12'!J7+'9-12'!J7+'16-12'!J7+'23-12'!J7+'30-12'!J7</f>
        <v>5356720.6199999992</v>
      </c>
      <c r="K7" s="12">
        <f>SUM(B7:J7)</f>
        <v>281568913.55000001</v>
      </c>
    </row>
    <row r="8" spans="1:11" x14ac:dyDescent="0.2">
      <c r="A8" s="2" t="s">
        <v>16</v>
      </c>
      <c r="B8" s="11">
        <f>+'01-10'!B8+'08-10'!B8+'15-10'!B8+'23-10'!B8+'01-11'!B8+'08-11'!B8+'15-11'!B8+'25-11'!B8+'02-12'!B8+'9-12'!B8+'16-12'!B8+'23-12'!B8+'30-12'!B8</f>
        <v>138454792.62</v>
      </c>
      <c r="C8" s="11">
        <f>+'01-10'!C8+'08-10'!C8+'15-10'!C8+'23-10'!C8+'01-11'!C8+'08-11'!C8+'15-11'!C8+'25-11'!C8+'02-12'!C8+'9-12'!C8+'16-12'!C8+'23-12'!C8+'30-12'!C8</f>
        <v>17578291.120000001</v>
      </c>
      <c r="D8" s="11">
        <f>+'01-10'!D8+'08-10'!D8+'15-10'!D8+'23-10'!D8+'01-11'!D8+'08-11'!D8+'15-11'!D8+'25-11'!D8+'02-12'!D8+'9-12'!D8+'16-12'!D8+'23-12'!D8+'30-12'!D8</f>
        <v>2485658.86</v>
      </c>
      <c r="E8" s="11">
        <f>+'01-10'!E8+'08-10'!E8+'15-10'!E8+'23-10'!E8+'01-11'!E8+'08-11'!E8+'15-11'!E8+'25-11'!E8+'02-12'!E8+'9-12'!E8+'16-12'!E8+'23-12'!E8+'30-12'!E8</f>
        <v>531473.37</v>
      </c>
      <c r="F8" s="11">
        <f>+'01-10'!F8+'08-10'!F8+'15-10'!F8+'23-10'!F8+'01-11'!F8+'08-11'!F8+'15-11'!F8+'25-11'!F8+'02-12'!F8+'9-12'!F8+'16-12'!F8+'23-12'!F8+'30-12'!F8</f>
        <v>85764286.159999996</v>
      </c>
      <c r="G8" s="11">
        <f>+'01-10'!G8+'08-10'!G8+'15-10'!G8+'23-10'!G8+'01-11'!G8+'08-11'!G8+'15-11'!G8+'25-11'!G8+'02-12'!G8+'9-12'!G8+'16-12'!G8+'23-12'!G8+'30-12'!G8</f>
        <v>2514279.2199999997</v>
      </c>
      <c r="H8" s="11">
        <f>+'01-10'!H8+'08-10'!H8+'15-10'!H8+'23-10'!H8+'01-11'!H8+'08-11'!H8+'15-11'!H8+'25-11'!H8+'02-12'!H8+'9-12'!H8+'16-12'!H8+'23-12'!H8+'30-12'!H8</f>
        <v>9549883.75</v>
      </c>
      <c r="I8" s="11">
        <f>+'01-10'!I8+'08-10'!I8+'15-10'!I8+'23-10'!I8+'01-11'!I8+'08-11'!I8+'15-11'!I8+'25-11'!I8+'02-12'!I8+'9-12'!I8+'16-12'!I8+'23-12'!I8+'30-12'!I8</f>
        <v>0</v>
      </c>
      <c r="J8" s="11">
        <f>+'01-10'!J8+'08-10'!J8+'15-10'!J8+'23-10'!J8+'01-11'!J8+'08-11'!J8+'15-11'!J8+'25-11'!J8+'02-12'!J8+'9-12'!J8+'16-12'!J8+'23-12'!J8+'30-12'!J8</f>
        <v>4817707.2</v>
      </c>
      <c r="K8" s="12">
        <f t="shared" ref="K8:K53" si="0">SUM(B8:J8)</f>
        <v>261696372.30000001</v>
      </c>
    </row>
    <row r="9" spans="1:11" x14ac:dyDescent="0.2">
      <c r="A9" s="2" t="s">
        <v>17</v>
      </c>
      <c r="B9" s="11">
        <f>+'01-10'!B9+'08-10'!B9+'15-10'!B9+'23-10'!B9+'01-11'!B9+'08-11'!B9+'15-11'!B9+'25-11'!B9+'02-12'!B9+'9-12'!B9+'16-12'!B9+'23-12'!B9+'30-12'!B9</f>
        <v>0</v>
      </c>
      <c r="C9" s="11">
        <f>+'01-10'!C9+'08-10'!C9+'15-10'!C9+'23-10'!C9+'01-11'!C9+'08-11'!C9+'15-11'!C9+'25-11'!C9+'02-12'!C9+'9-12'!C9+'16-12'!C9+'23-12'!C9+'30-12'!C9</f>
        <v>0</v>
      </c>
      <c r="D9" s="11">
        <f>+'01-10'!D9+'08-10'!D9+'15-10'!D9+'23-10'!D9+'01-11'!D9+'08-11'!D9+'15-11'!D9+'25-11'!D9+'02-12'!D9+'9-12'!D9+'16-12'!D9+'23-12'!D9+'30-12'!D9</f>
        <v>0</v>
      </c>
      <c r="E9" s="11">
        <f>+'01-10'!E9+'08-10'!E9+'15-10'!E9+'23-10'!E9+'01-11'!E9+'08-11'!E9+'15-11'!E9+'25-11'!E9+'02-12'!E9+'9-12'!E9+'16-12'!E9+'23-12'!E9+'30-12'!E9</f>
        <v>0</v>
      </c>
      <c r="F9" s="11">
        <f>+'01-10'!F9+'08-10'!F9+'15-10'!F9+'23-10'!F9+'01-11'!F9+'08-11'!F9+'15-11'!F9+'25-11'!F9+'02-12'!F9+'9-12'!F9+'16-12'!F9+'23-12'!F9+'30-12'!F9</f>
        <v>33325819.530000001</v>
      </c>
      <c r="G9" s="11">
        <f>+'01-10'!G9+'08-10'!G9+'15-10'!G9+'23-10'!G9+'01-11'!G9+'08-11'!G9+'15-11'!G9+'25-11'!G9+'02-12'!G9+'9-12'!G9+'16-12'!G9+'23-12'!G9+'30-12'!G9</f>
        <v>976984.92</v>
      </c>
      <c r="H9" s="11">
        <f>+'01-10'!H9+'08-10'!H9+'15-10'!H9+'23-10'!H9+'01-11'!H9+'08-11'!H9+'15-11'!H9+'25-11'!H9+'02-12'!H9+'9-12'!H9+'16-12'!H9+'23-12'!H9+'30-12'!H9</f>
        <v>0</v>
      </c>
      <c r="I9" s="11">
        <f>+'01-10'!I9+'08-10'!I9+'15-10'!I9+'23-10'!I9+'01-11'!I9+'08-11'!I9+'15-11'!I9+'25-11'!I9+'02-12'!I9+'9-12'!I9+'16-12'!I9+'23-12'!I9+'30-12'!I9</f>
        <v>3039094.83</v>
      </c>
      <c r="J9" s="11">
        <f>+'01-10'!J9+'08-10'!J9+'15-10'!J9+'23-10'!J9+'01-11'!J9+'08-11'!J9+'15-11'!J9+'25-11'!J9+'02-12'!J9+'9-12'!J9+'16-12'!J9+'23-12'!J9+'30-12'!J9</f>
        <v>1872038.4499999997</v>
      </c>
      <c r="K9" s="12">
        <f t="shared" si="0"/>
        <v>39213937.730000004</v>
      </c>
    </row>
    <row r="10" spans="1:11" x14ac:dyDescent="0.2">
      <c r="A10" s="2" t="s">
        <v>18</v>
      </c>
      <c r="B10" s="11">
        <f>+'01-10'!B10+'08-10'!B10+'15-10'!B10+'23-10'!B10+'01-11'!B10+'08-11'!B10+'15-11'!B10+'25-11'!B10+'02-12'!B10+'9-12'!B10+'16-12'!B10+'23-12'!B10+'30-12'!B10</f>
        <v>0</v>
      </c>
      <c r="C10" s="11">
        <f>+'01-10'!C10+'08-10'!C10+'15-10'!C10+'23-10'!C10+'01-11'!C10+'08-11'!C10+'15-11'!C10+'25-11'!C10+'02-12'!C10+'9-12'!C10+'16-12'!C10+'23-12'!C10+'30-12'!C10</f>
        <v>0</v>
      </c>
      <c r="D10" s="11">
        <f>+'01-10'!D10+'08-10'!D10+'15-10'!D10+'23-10'!D10+'01-11'!D10+'08-11'!D10+'15-11'!D10+'25-11'!D10+'02-12'!D10+'9-12'!D10+'16-12'!D10+'23-12'!D10+'30-12'!D10</f>
        <v>0</v>
      </c>
      <c r="E10" s="11">
        <f>+'01-10'!E10+'08-10'!E10+'15-10'!E10+'23-10'!E10+'01-11'!E10+'08-11'!E10+'15-11'!E10+'25-11'!E10+'02-12'!E10+'9-12'!E10+'16-12'!E10+'23-12'!E10+'30-12'!E10</f>
        <v>0</v>
      </c>
      <c r="F10" s="11">
        <f>+'01-10'!F10+'08-10'!F10+'15-10'!F10+'23-10'!F10+'01-11'!F10+'08-11'!F10+'15-11'!F10+'25-11'!F10+'02-12'!F10+'9-12'!F10+'16-12'!F10+'23-12'!F10+'30-12'!F10</f>
        <v>35266825.469999999</v>
      </c>
      <c r="G10" s="11">
        <f>+'01-10'!G10+'08-10'!G10+'15-10'!G10+'23-10'!G10+'01-11'!G10+'08-11'!G10+'15-11'!G10+'25-11'!G10+'02-12'!G10+'9-12'!G10+'16-12'!G10+'23-12'!G10+'30-12'!G10</f>
        <v>1033887.75</v>
      </c>
      <c r="H10" s="11">
        <f>+'01-10'!H10+'08-10'!H10+'15-10'!H10+'23-10'!H10+'01-11'!H10+'08-11'!H10+'15-11'!H10+'25-11'!H10+'02-12'!H10+'9-12'!H10+'16-12'!H10+'23-12'!H10+'30-12'!H10</f>
        <v>0</v>
      </c>
      <c r="I10" s="11">
        <f>+'01-10'!I10+'08-10'!I10+'15-10'!I10+'23-10'!I10+'01-11'!I10+'08-11'!I10+'15-11'!I10+'25-11'!I10+'02-12'!I10+'9-12'!I10+'16-12'!I10+'23-12'!I10+'30-12'!I10</f>
        <v>4511929.1999999993</v>
      </c>
      <c r="J10" s="11">
        <f>+'01-10'!J10+'08-10'!J10+'15-10'!J10+'23-10'!J10+'01-11'!J10+'08-11'!J10+'15-11'!J10+'25-11'!J10+'02-12'!J10+'9-12'!J10+'16-12'!J10+'23-12'!J10+'30-12'!J10</f>
        <v>1981072.15</v>
      </c>
      <c r="K10" s="12">
        <f t="shared" si="0"/>
        <v>42793714.57</v>
      </c>
    </row>
    <row r="11" spans="1:11" x14ac:dyDescent="0.2">
      <c r="A11" s="2" t="s">
        <v>19</v>
      </c>
      <c r="B11" s="11">
        <f>+'01-10'!B11+'08-10'!B11+'15-10'!B11+'23-10'!B11+'01-11'!B11+'08-11'!B11+'15-11'!B11+'25-11'!B11+'02-12'!B11+'9-12'!B11+'16-12'!B11+'23-12'!B11+'30-12'!B11</f>
        <v>0</v>
      </c>
      <c r="C11" s="11">
        <f>+'01-10'!C11+'08-10'!C11+'15-10'!C11+'23-10'!C11+'01-11'!C11+'08-11'!C11+'15-11'!C11+'25-11'!C11+'02-12'!C11+'9-12'!C11+'16-12'!C11+'23-12'!C11+'30-12'!C11</f>
        <v>0</v>
      </c>
      <c r="D11" s="11">
        <f>+'01-10'!D11+'08-10'!D11+'15-10'!D11+'23-10'!D11+'01-11'!D11+'08-11'!D11+'15-11'!D11+'25-11'!D11+'02-12'!D11+'9-12'!D11+'16-12'!D11+'23-12'!D11+'30-12'!D11</f>
        <v>0</v>
      </c>
      <c r="E11" s="11">
        <f>+'01-10'!E11+'08-10'!E11+'15-10'!E11+'23-10'!E11+'01-11'!E11+'08-11'!E11+'15-11'!E11+'25-11'!E11+'02-12'!E11+'9-12'!E11+'16-12'!E11+'23-12'!E11+'30-12'!E11</f>
        <v>0</v>
      </c>
      <c r="F11" s="11">
        <f>+'01-10'!F11+'08-10'!F11+'15-10'!F11+'23-10'!F11+'01-11'!F11+'08-11'!F11+'15-11'!F11+'25-11'!F11+'02-12'!F11+'9-12'!F11+'16-12'!F11+'23-12'!F11+'30-12'!F11</f>
        <v>34171096.310000002</v>
      </c>
      <c r="G11" s="11">
        <f>+'01-10'!G11+'08-10'!G11+'15-10'!G11+'23-10'!G11+'01-11'!G11+'08-11'!G11+'15-11'!G11+'25-11'!G11+'02-12'!G11+'9-12'!G11+'16-12'!G11+'23-12'!G11+'30-12'!G11</f>
        <v>1001765.21</v>
      </c>
      <c r="H11" s="11">
        <f>+'01-10'!H11+'08-10'!H11+'15-10'!H11+'23-10'!H11+'01-11'!H11+'08-11'!H11+'15-11'!H11+'25-11'!H11+'02-12'!H11+'9-12'!H11+'16-12'!H11+'23-12'!H11+'30-12'!H11</f>
        <v>0</v>
      </c>
      <c r="I11" s="11">
        <f>+'01-10'!I11+'08-10'!I11+'15-10'!I11+'23-10'!I11+'01-11'!I11+'08-11'!I11+'15-11'!I11+'25-11'!I11+'02-12'!I11+'9-12'!I11+'16-12'!I11+'23-12'!I11+'30-12'!I11</f>
        <v>0</v>
      </c>
      <c r="J11" s="11">
        <f>+'01-10'!J11+'08-10'!J11+'15-10'!J11+'23-10'!J11+'01-11'!J11+'08-11'!J11+'15-11'!J11+'25-11'!J11+'02-12'!J11+'9-12'!J11+'16-12'!J11+'23-12'!J11+'30-12'!J11</f>
        <v>1919520.8599999999</v>
      </c>
      <c r="K11" s="12">
        <f t="shared" si="0"/>
        <v>37092382.380000003</v>
      </c>
    </row>
    <row r="12" spans="1:11" x14ac:dyDescent="0.2">
      <c r="A12" s="2" t="s">
        <v>20</v>
      </c>
      <c r="B12" s="11">
        <f>+'01-10'!B12+'08-10'!B12+'15-10'!B12+'23-10'!B12+'01-11'!B12+'08-11'!B12+'15-11'!B12+'25-11'!B12+'02-12'!B12+'9-12'!B12+'16-12'!B12+'23-12'!B12+'30-12'!B12</f>
        <v>0</v>
      </c>
      <c r="C12" s="11">
        <f>+'01-10'!C12+'08-10'!C12+'15-10'!C12+'23-10'!C12+'01-11'!C12+'08-11'!C12+'15-11'!C12+'25-11'!C12+'02-12'!C12+'9-12'!C12+'16-12'!C12+'23-12'!C12+'30-12'!C12</f>
        <v>0</v>
      </c>
      <c r="D12" s="11">
        <f>+'01-10'!D12+'08-10'!D12+'15-10'!D12+'23-10'!D12+'01-11'!D12+'08-11'!D12+'15-11'!D12+'25-11'!D12+'02-12'!D12+'9-12'!D12+'16-12'!D12+'23-12'!D12+'30-12'!D12</f>
        <v>0</v>
      </c>
      <c r="E12" s="11">
        <f>+'01-10'!E12+'08-10'!E12+'15-10'!E12+'23-10'!E12+'01-11'!E12+'08-11'!E12+'15-11'!E12+'25-11'!E12+'02-12'!E12+'9-12'!E12+'16-12'!E12+'23-12'!E12+'30-12'!E12</f>
        <v>0</v>
      </c>
      <c r="F12" s="11">
        <f>+'01-10'!F12+'08-10'!F12+'15-10'!F12+'23-10'!F12+'01-11'!F12+'08-11'!F12+'15-11'!F12+'25-11'!F12+'02-12'!F12+'9-12'!F12+'16-12'!F12+'23-12'!F12+'30-12'!F12</f>
        <v>31963984.730000004</v>
      </c>
      <c r="G12" s="11">
        <f>+'01-10'!G12+'08-10'!G12+'15-10'!G12+'23-10'!G12+'01-11'!G12+'08-11'!G12+'15-11'!G12+'25-11'!G12+'02-12'!G12+'9-12'!G12+'16-12'!G12+'23-12'!G12+'30-12'!G12</f>
        <v>937061.18000000017</v>
      </c>
      <c r="H12" s="11">
        <f>+'01-10'!H12+'08-10'!H12+'15-10'!H12+'23-10'!H12+'01-11'!H12+'08-11'!H12+'15-11'!H12+'25-11'!H12+'02-12'!H12+'9-12'!H12+'16-12'!H12+'23-12'!H12+'30-12'!H12</f>
        <v>0</v>
      </c>
      <c r="I12" s="11">
        <f>+'01-10'!I12+'08-10'!I12+'15-10'!I12+'23-10'!I12+'01-11'!I12+'08-11'!I12+'15-11'!I12+'25-11'!I12+'02-12'!I12+'9-12'!I12+'16-12'!I12+'23-12'!I12+'30-12'!I12</f>
        <v>1994921.1900000002</v>
      </c>
      <c r="J12" s="11">
        <f>+'01-10'!J12+'08-10'!J12+'15-10'!J12+'23-10'!J12+'01-11'!J12+'08-11'!J12+'15-11'!J12+'25-11'!J12+'02-12'!J12+'9-12'!J12+'16-12'!J12+'23-12'!J12+'30-12'!J12</f>
        <v>1795538.9800000002</v>
      </c>
      <c r="K12" s="12">
        <f t="shared" si="0"/>
        <v>36691506.079999998</v>
      </c>
    </row>
    <row r="13" spans="1:11" x14ac:dyDescent="0.2">
      <c r="A13" s="2" t="s">
        <v>21</v>
      </c>
      <c r="B13" s="11">
        <f>+'01-10'!B13+'08-10'!B13+'15-10'!B13+'23-10'!B13+'01-11'!B13+'08-11'!B13+'15-11'!B13+'25-11'!B13+'02-12'!B13+'9-12'!B13+'16-12'!B13+'23-12'!B13+'30-12'!B13</f>
        <v>0</v>
      </c>
      <c r="C13" s="11">
        <f>+'01-10'!C13+'08-10'!C13+'15-10'!C13+'23-10'!C13+'01-11'!C13+'08-11'!C13+'15-11'!C13+'25-11'!C13+'02-12'!C13+'9-12'!C13+'16-12'!C13+'23-12'!C13+'30-12'!C13</f>
        <v>0</v>
      </c>
      <c r="D13" s="11">
        <f>+'01-10'!D13+'08-10'!D13+'15-10'!D13+'23-10'!D13+'01-11'!D13+'08-11'!D13+'15-11'!D13+'25-11'!D13+'02-12'!D13+'9-12'!D13+'16-12'!D13+'23-12'!D13+'30-12'!D13</f>
        <v>0</v>
      </c>
      <c r="E13" s="11">
        <f>+'01-10'!E13+'08-10'!E13+'15-10'!E13+'23-10'!E13+'01-11'!E13+'08-11'!E13+'15-11'!E13+'25-11'!E13+'02-12'!E13+'9-12'!E13+'16-12'!E13+'23-12'!E13+'30-12'!E13</f>
        <v>0</v>
      </c>
      <c r="F13" s="11">
        <f>+'01-10'!F13+'08-10'!F13+'15-10'!F13+'23-10'!F13+'01-11'!F13+'08-11'!F13+'15-11'!F13+'25-11'!F13+'02-12'!F13+'9-12'!F13+'16-12'!F13+'23-12'!F13+'30-12'!F13</f>
        <v>38616626.020000003</v>
      </c>
      <c r="G13" s="11">
        <f>+'01-10'!G13+'08-10'!G13+'15-10'!G13+'23-10'!G13+'01-11'!G13+'08-11'!G13+'15-11'!G13+'25-11'!G13+'02-12'!G13+'9-12'!G13+'16-12'!G13+'23-12'!G13+'30-12'!G13</f>
        <v>1132091.04</v>
      </c>
      <c r="H13" s="11">
        <f>+'01-10'!H13+'08-10'!H13+'15-10'!H13+'23-10'!H13+'01-11'!H13+'08-11'!H13+'15-11'!H13+'25-11'!H13+'02-12'!H13+'9-12'!H13+'16-12'!H13+'23-12'!H13+'30-12'!H13</f>
        <v>0</v>
      </c>
      <c r="I13" s="11">
        <f>+'01-10'!I13+'08-10'!I13+'15-10'!I13+'23-10'!I13+'01-11'!I13+'08-11'!I13+'15-11'!I13+'25-11'!I13+'02-12'!I13+'9-12'!I13+'16-12'!I13+'23-12'!I13+'30-12'!I13</f>
        <v>0</v>
      </c>
      <c r="J13" s="11">
        <f>+'01-10'!J13+'08-10'!J13+'15-10'!J13+'23-10'!J13+'01-11'!J13+'08-11'!J13+'15-11'!J13+'25-11'!J13+'02-12'!J13+'9-12'!J13+'16-12'!J13+'23-12'!J13+'30-12'!J13</f>
        <v>2169243.2400000002</v>
      </c>
      <c r="K13" s="12">
        <f t="shared" si="0"/>
        <v>41917960.300000004</v>
      </c>
    </row>
    <row r="14" spans="1:11" x14ac:dyDescent="0.2">
      <c r="A14" s="2" t="s">
        <v>22</v>
      </c>
      <c r="B14" s="11">
        <f>+'01-10'!B14+'08-10'!B14+'15-10'!B14+'23-10'!B14+'01-11'!B14+'08-11'!B14+'15-11'!B14+'25-11'!B14+'02-12'!B14+'9-12'!B14+'16-12'!B14+'23-12'!B14+'30-12'!B14</f>
        <v>0</v>
      </c>
      <c r="C14" s="11">
        <f>+'01-10'!C14+'08-10'!C14+'15-10'!C14+'23-10'!C14+'01-11'!C14+'08-11'!C14+'15-11'!C14+'25-11'!C14+'02-12'!C14+'9-12'!C14+'16-12'!C14+'23-12'!C14+'30-12'!C14</f>
        <v>0</v>
      </c>
      <c r="D14" s="11">
        <f>+'01-10'!D14+'08-10'!D14+'15-10'!D14+'23-10'!D14+'01-11'!D14+'08-11'!D14+'15-11'!D14+'25-11'!D14+'02-12'!D14+'9-12'!D14+'16-12'!D14+'23-12'!D14+'30-12'!D14</f>
        <v>0</v>
      </c>
      <c r="E14" s="11">
        <f>+'01-10'!E14+'08-10'!E14+'15-10'!E14+'23-10'!E14+'01-11'!E14+'08-11'!E14+'15-11'!E14+'25-11'!E14+'02-12'!E14+'9-12'!E14+'16-12'!E14+'23-12'!E14+'30-12'!E14</f>
        <v>0</v>
      </c>
      <c r="F14" s="11">
        <f>+'01-10'!F14+'08-10'!F14+'15-10'!F14+'23-10'!F14+'01-11'!F14+'08-11'!F14+'15-11'!F14+'25-11'!F14+'02-12'!F14+'9-12'!F14+'16-12'!F14+'23-12'!F14+'30-12'!F14</f>
        <v>31431773.43</v>
      </c>
      <c r="G14" s="11">
        <f>+'01-10'!G14+'08-10'!G14+'15-10'!G14+'23-10'!G14+'01-11'!G14+'08-11'!G14+'15-11'!G14+'25-11'!G14+'02-12'!G14+'9-12'!G14+'16-12'!G14+'23-12'!G14+'30-12'!G14</f>
        <v>921458.78999999992</v>
      </c>
      <c r="H14" s="11">
        <f>+'01-10'!H14+'08-10'!H14+'15-10'!H14+'23-10'!H14+'01-11'!H14+'08-11'!H14+'15-11'!H14+'25-11'!H14+'02-12'!H14+'9-12'!H14+'16-12'!H14+'23-12'!H14+'30-12'!H14</f>
        <v>0</v>
      </c>
      <c r="I14" s="11">
        <f>+'01-10'!I14+'08-10'!I14+'15-10'!I14+'23-10'!I14+'01-11'!I14+'08-11'!I14+'15-11'!I14+'25-11'!I14+'02-12'!I14+'9-12'!I14+'16-12'!I14+'23-12'!I14+'30-12'!I14</f>
        <v>0</v>
      </c>
      <c r="J14" s="11">
        <f>+'01-10'!J14+'08-10'!J14+'15-10'!J14+'23-10'!J14+'01-11'!J14+'08-11'!J14+'15-11'!J14+'25-11'!J14+'02-12'!J14+'9-12'!J14+'16-12'!J14+'23-12'!J14+'30-12'!J14</f>
        <v>1765642.6400000001</v>
      </c>
      <c r="K14" s="12">
        <f t="shared" si="0"/>
        <v>34118874.859999999</v>
      </c>
    </row>
    <row r="15" spans="1:11" x14ac:dyDescent="0.2">
      <c r="A15" s="2" t="s">
        <v>23</v>
      </c>
      <c r="B15" s="11">
        <f>+'01-10'!B15+'08-10'!B15+'15-10'!B15+'23-10'!B15+'01-11'!B15+'08-11'!B15+'15-11'!B15+'25-11'!B15+'02-12'!B15+'9-12'!B15+'16-12'!B15+'23-12'!B15+'30-12'!B15</f>
        <v>0</v>
      </c>
      <c r="C15" s="11">
        <f>+'01-10'!C15+'08-10'!C15+'15-10'!C15+'23-10'!C15+'01-11'!C15+'08-11'!C15+'15-11'!C15+'25-11'!C15+'02-12'!C15+'9-12'!C15+'16-12'!C15+'23-12'!C15+'30-12'!C15</f>
        <v>0</v>
      </c>
      <c r="D15" s="11">
        <f>+'01-10'!D15+'08-10'!D15+'15-10'!D15+'23-10'!D15+'01-11'!D15+'08-11'!D15+'15-11'!D15+'25-11'!D15+'02-12'!D15+'9-12'!D15+'16-12'!D15+'23-12'!D15+'30-12'!D15</f>
        <v>0</v>
      </c>
      <c r="E15" s="11">
        <f>+'01-10'!E15+'08-10'!E15+'15-10'!E15+'23-10'!E15+'01-11'!E15+'08-11'!E15+'15-11'!E15+'25-11'!E15+'02-12'!E15+'9-12'!E15+'16-12'!E15+'23-12'!E15+'30-12'!E15</f>
        <v>0</v>
      </c>
      <c r="F15" s="11">
        <f>+'01-10'!F15+'08-10'!F15+'15-10'!F15+'23-10'!F15+'01-11'!F15+'08-11'!F15+'15-11'!F15+'25-11'!F15+'02-12'!F15+'9-12'!F15+'16-12'!F15+'23-12'!F15+'30-12'!F15</f>
        <v>36644313.549999997</v>
      </c>
      <c r="G15" s="11">
        <f>+'01-10'!G15+'08-10'!G15+'15-10'!G15+'23-10'!G15+'01-11'!G15+'08-11'!G15+'15-11'!G15+'25-11'!G15+'02-12'!G15+'9-12'!G15+'16-12'!G15+'23-12'!G15+'30-12'!G15</f>
        <v>1074270.4099999999</v>
      </c>
      <c r="H15" s="11">
        <f>+'01-10'!H15+'08-10'!H15+'15-10'!H15+'23-10'!H15+'01-11'!H15+'08-11'!H15+'15-11'!H15+'25-11'!H15+'02-12'!H15+'9-12'!H15+'16-12'!H15+'23-12'!H15+'30-12'!H15</f>
        <v>0</v>
      </c>
      <c r="I15" s="11">
        <f>+'01-10'!I15+'08-10'!I15+'15-10'!I15+'23-10'!I15+'01-11'!I15+'08-11'!I15+'15-11'!I15+'25-11'!I15+'02-12'!I15+'9-12'!I15+'16-12'!I15+'23-12'!I15+'30-12'!I15</f>
        <v>0</v>
      </c>
      <c r="J15" s="11">
        <f>+'01-10'!J15+'08-10'!J15+'15-10'!J15+'23-10'!J15+'01-11'!J15+'08-11'!J15+'15-11'!J15+'25-11'!J15+'02-12'!J15+'9-12'!J15+'16-12'!J15+'23-12'!J15+'30-12'!J15</f>
        <v>2058450.92</v>
      </c>
      <c r="K15" s="12">
        <f t="shared" si="0"/>
        <v>39777034.879999995</v>
      </c>
    </row>
    <row r="16" spans="1:11" x14ac:dyDescent="0.2">
      <c r="A16" s="2" t="s">
        <v>24</v>
      </c>
      <c r="B16" s="11">
        <f>+'01-10'!B16+'08-10'!B16+'15-10'!B16+'23-10'!B16+'01-11'!B16+'08-11'!B16+'15-11'!B16+'25-11'!B16+'02-12'!B16+'9-12'!B16+'16-12'!B16+'23-12'!B16+'30-12'!B16</f>
        <v>0</v>
      </c>
      <c r="C16" s="11">
        <f>+'01-10'!C16+'08-10'!C16+'15-10'!C16+'23-10'!C16+'01-11'!C16+'08-11'!C16+'15-11'!C16+'25-11'!C16+'02-12'!C16+'9-12'!C16+'16-12'!C16+'23-12'!C16+'30-12'!C16</f>
        <v>0</v>
      </c>
      <c r="D16" s="11">
        <f>+'01-10'!D16+'08-10'!D16+'15-10'!D16+'23-10'!D16+'01-11'!D16+'08-11'!D16+'15-11'!D16+'25-11'!D16+'02-12'!D16+'9-12'!D16+'16-12'!D16+'23-12'!D16+'30-12'!D16</f>
        <v>0</v>
      </c>
      <c r="E16" s="11">
        <f>+'01-10'!E16+'08-10'!E16+'15-10'!E16+'23-10'!E16+'01-11'!E16+'08-11'!E16+'15-11'!E16+'25-11'!E16+'02-12'!E16+'9-12'!E16+'16-12'!E16+'23-12'!E16+'30-12'!E16</f>
        <v>0</v>
      </c>
      <c r="F16" s="11">
        <f>+'01-10'!F16+'08-10'!F16+'15-10'!F16+'23-10'!F16+'01-11'!F16+'08-11'!F16+'15-11'!F16+'25-11'!F16+'02-12'!F16+'9-12'!F16+'16-12'!F16+'23-12'!F16+'30-12'!F16</f>
        <v>57901459.109999999</v>
      </c>
      <c r="G16" s="11">
        <f>+'01-10'!G16+'08-10'!G16+'15-10'!G16+'23-10'!G16+'01-11'!G16+'08-11'!G16+'15-11'!G16+'25-11'!G16+'02-12'!G16+'9-12'!G16+'16-12'!G16+'23-12'!G16+'30-12'!G16</f>
        <v>1697448.22</v>
      </c>
      <c r="H16" s="11">
        <f>+'01-10'!H16+'08-10'!H16+'15-10'!H16+'23-10'!H16+'01-11'!H16+'08-11'!H16+'15-11'!H16+'25-11'!H16+'02-12'!H16+'9-12'!H16+'16-12'!H16+'23-12'!H16+'30-12'!H16</f>
        <v>0</v>
      </c>
      <c r="I16" s="11">
        <f>+'01-10'!I16+'08-10'!I16+'15-10'!I16+'23-10'!I16+'01-11'!I16+'08-11'!I16+'15-11'!I16+'25-11'!I16+'02-12'!I16+'9-12'!I16+'16-12'!I16+'23-12'!I16+'30-12'!I16</f>
        <v>0</v>
      </c>
      <c r="J16" s="11">
        <f>+'01-10'!J16+'08-10'!J16+'15-10'!J16+'23-10'!J16+'01-11'!J16+'08-11'!J16+'15-11'!J16+'25-11'!J16+'02-12'!J16+'9-12'!J16+'16-12'!J16+'23-12'!J16+'30-12'!J16</f>
        <v>3252545.8900000006</v>
      </c>
      <c r="K16" s="12">
        <f t="shared" si="0"/>
        <v>62851453.219999999</v>
      </c>
    </row>
    <row r="17" spans="1:11" x14ac:dyDescent="0.2">
      <c r="A17" s="2" t="s">
        <v>25</v>
      </c>
      <c r="B17" s="11">
        <f>+'01-10'!B17+'08-10'!B17+'15-10'!B17+'23-10'!B17+'01-11'!B17+'08-11'!B17+'15-11'!B17+'25-11'!B17+'02-12'!B17+'9-12'!B17+'16-12'!B17+'23-12'!B17+'30-12'!B17</f>
        <v>0</v>
      </c>
      <c r="C17" s="11">
        <f>+'01-10'!C17+'08-10'!C17+'15-10'!C17+'23-10'!C17+'01-11'!C17+'08-11'!C17+'15-11'!C17+'25-11'!C17+'02-12'!C17+'9-12'!C17+'16-12'!C17+'23-12'!C17+'30-12'!C17</f>
        <v>0</v>
      </c>
      <c r="D17" s="11">
        <f>+'01-10'!D17+'08-10'!D17+'15-10'!D17+'23-10'!D17+'01-11'!D17+'08-11'!D17+'15-11'!D17+'25-11'!D17+'02-12'!D17+'9-12'!D17+'16-12'!D17+'23-12'!D17+'30-12'!D17</f>
        <v>0</v>
      </c>
      <c r="E17" s="11">
        <f>+'01-10'!E17+'08-10'!E17+'15-10'!E17+'23-10'!E17+'01-11'!E17+'08-11'!E17+'15-11'!E17+'25-11'!E17+'02-12'!E17+'9-12'!E17+'16-12'!E17+'23-12'!E17+'30-12'!E17</f>
        <v>0</v>
      </c>
      <c r="F17" s="11">
        <f>+'01-10'!F17+'08-10'!F17+'15-10'!F17+'23-10'!F17+'01-11'!F17+'08-11'!F17+'15-11'!F17+'25-11'!F17+'02-12'!F17+'9-12'!F17+'16-12'!F17+'23-12'!F17+'30-12'!F17</f>
        <v>34515468.329999998</v>
      </c>
      <c r="G17" s="11">
        <f>+'01-10'!G17+'08-10'!G17+'15-10'!G17+'23-10'!G17+'01-11'!G17+'08-11'!G17+'15-11'!G17+'25-11'!G17+'02-12'!G17+'9-12'!G17+'16-12'!G17+'23-12'!G17+'30-12'!G17</f>
        <v>1011860.8600000002</v>
      </c>
      <c r="H17" s="11">
        <f>+'01-10'!H17+'08-10'!H17+'15-10'!H17+'23-10'!H17+'01-11'!H17+'08-11'!H17+'15-11'!H17+'25-11'!H17+'02-12'!H17+'9-12'!H17+'16-12'!H17+'23-12'!H17+'30-12'!H17</f>
        <v>0</v>
      </c>
      <c r="I17" s="11">
        <f>+'01-10'!I17+'08-10'!I17+'15-10'!I17+'23-10'!I17+'01-11'!I17+'08-11'!I17+'15-11'!I17+'25-11'!I17+'02-12'!I17+'9-12'!I17+'16-12'!I17+'23-12'!I17+'30-12'!I17</f>
        <v>0</v>
      </c>
      <c r="J17" s="11">
        <f>+'01-10'!J17+'08-10'!J17+'15-10'!J17+'23-10'!J17+'01-11'!J17+'08-11'!J17+'15-11'!J17+'25-11'!J17+'02-12'!J17+'9-12'!J17+'16-12'!J17+'23-12'!J17+'30-12'!J17</f>
        <v>1938865.5600000003</v>
      </c>
      <c r="K17" s="12">
        <f t="shared" si="0"/>
        <v>37466194.75</v>
      </c>
    </row>
    <row r="18" spans="1:11" x14ac:dyDescent="0.2">
      <c r="A18" s="2" t="s">
        <v>26</v>
      </c>
      <c r="B18" s="11">
        <f>+'01-10'!B18+'08-10'!B18+'15-10'!B18+'23-10'!B18+'01-11'!B18+'08-11'!B18+'15-11'!B18+'25-11'!B18+'02-12'!B18+'9-12'!B18+'16-12'!B18+'23-12'!B18+'30-12'!B18</f>
        <v>0</v>
      </c>
      <c r="C18" s="11">
        <f>+'01-10'!C18+'08-10'!C18+'15-10'!C18+'23-10'!C18+'01-11'!C18+'08-11'!C18+'15-11'!C18+'25-11'!C18+'02-12'!C18+'9-12'!C18+'16-12'!C18+'23-12'!C18+'30-12'!C18</f>
        <v>0</v>
      </c>
      <c r="D18" s="11">
        <f>+'01-10'!D18+'08-10'!D18+'15-10'!D18+'23-10'!D18+'01-11'!D18+'08-11'!D18+'15-11'!D18+'25-11'!D18+'02-12'!D18+'9-12'!D18+'16-12'!D18+'23-12'!D18+'30-12'!D18</f>
        <v>0</v>
      </c>
      <c r="E18" s="11">
        <f>+'01-10'!E18+'08-10'!E18+'15-10'!E18+'23-10'!E18+'01-11'!E18+'08-11'!E18+'15-11'!E18+'25-11'!E18+'02-12'!E18+'9-12'!E18+'16-12'!E18+'23-12'!E18+'30-12'!E18</f>
        <v>0</v>
      </c>
      <c r="F18" s="11">
        <f>+'01-10'!F18+'08-10'!F18+'15-10'!F18+'23-10'!F18+'01-11'!F18+'08-11'!F18+'15-11'!F18+'25-11'!F18+'02-12'!F18+'9-12'!F18+'16-12'!F18+'23-12'!F18+'30-12'!F18</f>
        <v>34139789.760000005</v>
      </c>
      <c r="G18" s="11">
        <f>+'01-10'!G18+'08-10'!G18+'15-10'!G18+'23-10'!G18+'01-11'!G18+'08-11'!G18+'15-11'!G18+'25-11'!G18+'02-12'!G18+'9-12'!G18+'16-12'!G18+'23-12'!G18+'30-12'!G18</f>
        <v>1000847.4299999999</v>
      </c>
      <c r="H18" s="11">
        <f>+'01-10'!H18+'08-10'!H18+'15-10'!H18+'23-10'!H18+'01-11'!H18+'08-11'!H18+'15-11'!H18+'25-11'!H18+'02-12'!H18+'9-12'!H18+'16-12'!H18+'23-12'!H18+'30-12'!H18</f>
        <v>0</v>
      </c>
      <c r="I18" s="11">
        <f>+'01-10'!I18+'08-10'!I18+'15-10'!I18+'23-10'!I18+'01-11'!I18+'08-11'!I18+'15-11'!I18+'25-11'!I18+'02-12'!I18+'9-12'!I18+'16-12'!I18+'23-12'!I18+'30-12'!I18</f>
        <v>3649112.0599999996</v>
      </c>
      <c r="J18" s="11">
        <f>+'01-10'!J18+'08-10'!J18+'15-10'!J18+'23-10'!J18+'01-11'!J18+'08-11'!J18+'15-11'!J18+'25-11'!J18+'02-12'!J18+'9-12'!J18+'16-12'!J18+'23-12'!J18+'30-12'!J18</f>
        <v>1917762.25</v>
      </c>
      <c r="K18" s="12">
        <f t="shared" si="0"/>
        <v>40707511.500000007</v>
      </c>
    </row>
    <row r="19" spans="1:11" x14ac:dyDescent="0.2">
      <c r="A19" s="2" t="s">
        <v>27</v>
      </c>
      <c r="B19" s="11">
        <f>+'01-10'!B19+'08-10'!B19+'15-10'!B19+'23-10'!B19+'01-11'!B19+'08-11'!B19+'15-11'!B19+'25-11'!B19+'02-12'!B19+'9-12'!B19+'16-12'!B19+'23-12'!B19+'30-12'!B19</f>
        <v>0</v>
      </c>
      <c r="C19" s="11">
        <f>+'01-10'!C19+'08-10'!C19+'15-10'!C19+'23-10'!C19+'01-11'!C19+'08-11'!C19+'15-11'!C19+'25-11'!C19+'02-12'!C19+'9-12'!C19+'16-12'!C19+'23-12'!C19+'30-12'!C19</f>
        <v>0</v>
      </c>
      <c r="D19" s="11">
        <f>+'01-10'!D19+'08-10'!D19+'15-10'!D19+'23-10'!D19+'01-11'!D19+'08-11'!D19+'15-11'!D19+'25-11'!D19+'02-12'!D19+'9-12'!D19+'16-12'!D19+'23-12'!D19+'30-12'!D19</f>
        <v>0</v>
      </c>
      <c r="E19" s="11">
        <f>+'01-10'!E19+'08-10'!E19+'15-10'!E19+'23-10'!E19+'01-11'!E19+'08-11'!E19+'15-11'!E19+'25-11'!E19+'02-12'!E19+'9-12'!E19+'16-12'!E19+'23-12'!E19+'30-12'!E19</f>
        <v>0</v>
      </c>
      <c r="F19" s="11">
        <f>+'01-10'!F19+'08-10'!F19+'15-10'!F19+'23-10'!F19+'01-11'!F19+'08-11'!F19+'15-11'!F19+'25-11'!F19+'02-12'!F19+'9-12'!F19+'16-12'!F19+'23-12'!F19+'30-12'!F19</f>
        <v>36926072.460000001</v>
      </c>
      <c r="G19" s="11">
        <f>+'01-10'!G19+'08-10'!G19+'15-10'!G19+'23-10'!G19+'01-11'!G19+'08-11'!G19+'15-11'!G19+'25-11'!G19+'02-12'!G19+'9-12'!G19+'16-12'!G19+'23-12'!G19+'30-12'!G19</f>
        <v>1082530.51</v>
      </c>
      <c r="H19" s="11">
        <f>+'01-10'!H19+'08-10'!H19+'15-10'!H19+'23-10'!H19+'01-11'!H19+'08-11'!H19+'15-11'!H19+'25-11'!H19+'02-12'!H19+'9-12'!H19+'16-12'!H19+'23-12'!H19+'30-12'!H19</f>
        <v>0</v>
      </c>
      <c r="I19" s="11">
        <f>+'01-10'!I19+'08-10'!I19+'15-10'!I19+'23-10'!I19+'01-11'!I19+'08-11'!I19+'15-11'!I19+'25-11'!I19+'02-12'!I19+'9-12'!I19+'16-12'!I19+'23-12'!I19+'30-12'!I19</f>
        <v>5781424.5</v>
      </c>
      <c r="J19" s="11">
        <f>+'01-10'!J19+'08-10'!J19+'15-10'!J19+'23-10'!J19+'01-11'!J19+'08-11'!J19+'15-11'!J19+'25-11'!J19+'02-12'!J19+'9-12'!J19+'16-12'!J19+'23-12'!J19+'30-12'!J19</f>
        <v>2074278.3900000004</v>
      </c>
      <c r="K19" s="12">
        <f t="shared" si="0"/>
        <v>45864305.859999999</v>
      </c>
    </row>
    <row r="20" spans="1:11" x14ac:dyDescent="0.2">
      <c r="A20" s="2" t="s">
        <v>28</v>
      </c>
      <c r="B20" s="11">
        <f>+'01-10'!B20+'08-10'!B20+'15-10'!B20+'23-10'!B20+'01-11'!B20+'08-11'!B20+'15-11'!B20+'25-11'!B20+'02-12'!B20+'9-12'!B20+'16-12'!B20+'23-12'!B20+'30-12'!B20</f>
        <v>0</v>
      </c>
      <c r="C20" s="11">
        <f>+'01-10'!C20+'08-10'!C20+'15-10'!C20+'23-10'!C20+'01-11'!C20+'08-11'!C20+'15-11'!C20+'25-11'!C20+'02-12'!C20+'9-12'!C20+'16-12'!C20+'23-12'!C20+'30-12'!C20</f>
        <v>0</v>
      </c>
      <c r="D20" s="11">
        <f>+'01-10'!D20+'08-10'!D20+'15-10'!D20+'23-10'!D20+'01-11'!D20+'08-11'!D20+'15-11'!D20+'25-11'!D20+'02-12'!D20+'9-12'!D20+'16-12'!D20+'23-12'!D20+'30-12'!D20</f>
        <v>0</v>
      </c>
      <c r="E20" s="11">
        <f>+'01-10'!E20+'08-10'!E20+'15-10'!E20+'23-10'!E20+'01-11'!E20+'08-11'!E20+'15-11'!E20+'25-11'!E20+'02-12'!E20+'9-12'!E20+'16-12'!E20+'23-12'!E20+'30-12'!E20</f>
        <v>0</v>
      </c>
      <c r="F20" s="11">
        <f>+'01-10'!F20+'08-10'!F20+'15-10'!F20+'23-10'!F20+'01-11'!F20+'08-11'!F20+'15-11'!F20+'25-11'!F20+'02-12'!F20+'9-12'!F20+'16-12'!F20+'23-12'!F20+'30-12'!F20</f>
        <v>51812335.68</v>
      </c>
      <c r="G20" s="11">
        <f>+'01-10'!G20+'08-10'!G20+'15-10'!G20+'23-10'!G20+'01-11'!G20+'08-11'!G20+'15-11'!G20+'25-11'!G20+'02-12'!G20+'9-12'!G20+'16-12'!G20+'23-12'!G20+'30-12'!G20</f>
        <v>1518938.5400000003</v>
      </c>
      <c r="H20" s="11">
        <f>+'01-10'!H20+'08-10'!H20+'15-10'!H20+'23-10'!H20+'01-11'!H20+'08-11'!H20+'15-11'!H20+'25-11'!H20+'02-12'!H20+'9-12'!H20+'16-12'!H20+'23-12'!H20+'30-12'!H20</f>
        <v>0</v>
      </c>
      <c r="I20" s="11">
        <f>+'01-10'!I20+'08-10'!I20+'15-10'!I20+'23-10'!I20+'01-11'!I20+'08-11'!I20+'15-11'!I20+'25-11'!I20+'02-12'!I20+'9-12'!I20+'16-12'!I20+'23-12'!I20+'30-12'!I20</f>
        <v>0</v>
      </c>
      <c r="J20" s="11">
        <f>+'01-10'!J20+'08-10'!J20+'15-10'!J20+'23-10'!J20+'01-11'!J20+'08-11'!J20+'15-11'!J20+'25-11'!J20+'02-12'!J20+'9-12'!J20+'16-12'!J20+'23-12'!J20+'30-12'!J20</f>
        <v>2910496.6</v>
      </c>
      <c r="K20" s="12">
        <f t="shared" si="0"/>
        <v>56241770.82</v>
      </c>
    </row>
    <row r="21" spans="1:11" x14ac:dyDescent="0.2">
      <c r="A21" s="2" t="s">
        <v>29</v>
      </c>
      <c r="B21" s="11">
        <f>+'01-10'!B21+'08-10'!B21+'15-10'!B21+'23-10'!B21+'01-11'!B21+'08-11'!B21+'15-11'!B21+'25-11'!B21+'02-12'!B21+'9-12'!B21+'16-12'!B21+'23-12'!B21+'30-12'!B21</f>
        <v>0</v>
      </c>
      <c r="C21" s="11">
        <f>+'01-10'!C21+'08-10'!C21+'15-10'!C21+'23-10'!C21+'01-11'!C21+'08-11'!C21+'15-11'!C21+'25-11'!C21+'02-12'!C21+'9-12'!C21+'16-12'!C21+'23-12'!C21+'30-12'!C21</f>
        <v>0</v>
      </c>
      <c r="D21" s="11">
        <f>+'01-10'!D21+'08-10'!D21+'15-10'!D21+'23-10'!D21+'01-11'!D21+'08-11'!D21+'15-11'!D21+'25-11'!D21+'02-12'!D21+'9-12'!D21+'16-12'!D21+'23-12'!D21+'30-12'!D21</f>
        <v>0</v>
      </c>
      <c r="E21" s="11">
        <f>+'01-10'!E21+'08-10'!E21+'15-10'!E21+'23-10'!E21+'01-11'!E21+'08-11'!E21+'15-11'!E21+'25-11'!E21+'02-12'!E21+'9-12'!E21+'16-12'!E21+'23-12'!E21+'30-12'!E21</f>
        <v>0</v>
      </c>
      <c r="F21" s="11">
        <f>+'01-10'!F21+'08-10'!F21+'15-10'!F21+'23-10'!F21+'01-11'!F21+'08-11'!F21+'15-11'!F21+'25-11'!F21+'02-12'!F21+'9-12'!F21+'16-12'!F21+'23-12'!F21+'30-12'!F21</f>
        <v>47272886.329999998</v>
      </c>
      <c r="G21" s="11">
        <f>+'01-10'!G21+'08-10'!G21+'15-10'!G21+'23-10'!G21+'01-11'!G21+'08-11'!G21+'15-11'!G21+'25-11'!G21+'02-12'!G21+'9-12'!G21+'16-12'!G21+'23-12'!G21+'30-12'!G21</f>
        <v>1385859.3099999998</v>
      </c>
      <c r="H21" s="11">
        <f>+'01-10'!H21+'08-10'!H21+'15-10'!H21+'23-10'!H21+'01-11'!H21+'08-11'!H21+'15-11'!H21+'25-11'!H21+'02-12'!H21+'9-12'!H21+'16-12'!H21+'23-12'!H21+'30-12'!H21</f>
        <v>0</v>
      </c>
      <c r="I21" s="11">
        <f>+'01-10'!I21+'08-10'!I21+'15-10'!I21+'23-10'!I21+'01-11'!I21+'08-11'!I21+'15-11'!I21+'25-11'!I21+'02-12'!I21+'9-12'!I21+'16-12'!I21+'23-12'!I21+'30-12'!I21</f>
        <v>0</v>
      </c>
      <c r="J21" s="11">
        <f>+'01-10'!J21+'08-10'!J21+'15-10'!J21+'23-10'!J21+'01-11'!J21+'08-11'!J21+'15-11'!J21+'25-11'!J21+'02-12'!J21+'9-12'!J21+'16-12'!J21+'23-12'!J21+'30-12'!J21</f>
        <v>2655498.41</v>
      </c>
      <c r="K21" s="12">
        <f t="shared" si="0"/>
        <v>51314244.049999997</v>
      </c>
    </row>
    <row r="22" spans="1:11" x14ac:dyDescent="0.2">
      <c r="A22" s="2" t="s">
        <v>30</v>
      </c>
      <c r="B22" s="11">
        <f>+'01-10'!B22+'08-10'!B22+'15-10'!B22+'23-10'!B22+'01-11'!B22+'08-11'!B22+'15-11'!B22+'25-11'!B22+'02-12'!B22+'9-12'!B22+'16-12'!B22+'23-12'!B22+'30-12'!B22</f>
        <v>0</v>
      </c>
      <c r="C22" s="11">
        <f>+'01-10'!C22+'08-10'!C22+'15-10'!C22+'23-10'!C22+'01-11'!C22+'08-11'!C22+'15-11'!C22+'25-11'!C22+'02-12'!C22+'9-12'!C22+'16-12'!C22+'23-12'!C22+'30-12'!C22</f>
        <v>0</v>
      </c>
      <c r="D22" s="11">
        <f>+'01-10'!D22+'08-10'!D22+'15-10'!D22+'23-10'!D22+'01-11'!D22+'08-11'!D22+'15-11'!D22+'25-11'!D22+'02-12'!D22+'9-12'!D22+'16-12'!D22+'23-12'!D22+'30-12'!D22</f>
        <v>0</v>
      </c>
      <c r="E22" s="11">
        <f>+'01-10'!E22+'08-10'!E22+'15-10'!E22+'23-10'!E22+'01-11'!E22+'08-11'!E22+'15-11'!E22+'25-11'!E22+'02-12'!E22+'9-12'!E22+'16-12'!E22+'23-12'!E22+'30-12'!E22</f>
        <v>0</v>
      </c>
      <c r="F22" s="11">
        <f>+'01-10'!F22+'08-10'!F22+'15-10'!F22+'23-10'!F22+'01-11'!F22+'08-11'!F22+'15-11'!F22+'25-11'!F22+'02-12'!F22+'9-12'!F22+'16-12'!F22+'23-12'!F22+'30-12'!F22</f>
        <v>36096448.969999999</v>
      </c>
      <c r="G22" s="11">
        <f>+'01-10'!G22+'08-10'!G22+'15-10'!G22+'23-10'!G22+'01-11'!G22+'08-11'!G22+'15-11'!G22+'25-11'!G22+'02-12'!G22+'9-12'!G22+'16-12'!G22+'23-12'!G22+'30-12'!G22</f>
        <v>1058209.1300000001</v>
      </c>
      <c r="H22" s="11">
        <f>+'01-10'!H22+'08-10'!H22+'15-10'!H22+'23-10'!H22+'01-11'!H22+'08-11'!H22+'15-11'!H22+'25-11'!H22+'02-12'!H22+'9-12'!H22+'16-12'!H22+'23-12'!H22+'30-12'!H22</f>
        <v>0</v>
      </c>
      <c r="I22" s="11">
        <f>+'01-10'!I22+'08-10'!I22+'15-10'!I22+'23-10'!I22+'01-11'!I22+'08-11'!I22+'15-11'!I22+'25-11'!I22+'02-12'!I22+'9-12'!I22+'16-12'!I22+'23-12'!I22+'30-12'!I22</f>
        <v>5149424.67</v>
      </c>
      <c r="J22" s="11">
        <f>+'01-10'!J22+'08-10'!J22+'15-10'!J22+'23-10'!J22+'01-11'!J22+'08-11'!J22+'15-11'!J22+'25-11'!J22+'02-12'!J22+'9-12'!J22+'16-12'!J22+'23-12'!J22+'30-12'!J22</f>
        <v>2027675.28</v>
      </c>
      <c r="K22" s="12">
        <f t="shared" si="0"/>
        <v>44331758.050000004</v>
      </c>
    </row>
    <row r="23" spans="1:11" x14ac:dyDescent="0.2">
      <c r="A23" s="2" t="s">
        <v>31</v>
      </c>
      <c r="B23" s="11">
        <f>+'01-10'!B23+'08-10'!B23+'15-10'!B23+'23-10'!B23+'01-11'!B23+'08-11'!B23+'15-11'!B23+'25-11'!B23+'02-12'!B23+'9-12'!B23+'16-12'!B23+'23-12'!B23+'30-12'!B23</f>
        <v>0</v>
      </c>
      <c r="C23" s="11">
        <f>+'01-10'!C23+'08-10'!C23+'15-10'!C23+'23-10'!C23+'01-11'!C23+'08-11'!C23+'15-11'!C23+'25-11'!C23+'02-12'!C23+'9-12'!C23+'16-12'!C23+'23-12'!C23+'30-12'!C23</f>
        <v>0</v>
      </c>
      <c r="D23" s="11">
        <f>+'01-10'!D23+'08-10'!D23+'15-10'!D23+'23-10'!D23+'01-11'!D23+'08-11'!D23+'15-11'!D23+'25-11'!D23+'02-12'!D23+'9-12'!D23+'16-12'!D23+'23-12'!D23+'30-12'!D23</f>
        <v>0</v>
      </c>
      <c r="E23" s="11">
        <f>+'01-10'!E23+'08-10'!E23+'15-10'!E23+'23-10'!E23+'01-11'!E23+'08-11'!E23+'15-11'!E23+'25-11'!E23+'02-12'!E23+'9-12'!E23+'16-12'!E23+'23-12'!E23+'30-12'!E23</f>
        <v>0</v>
      </c>
      <c r="F23" s="11">
        <f>+'01-10'!F23+'08-10'!F23+'15-10'!F23+'23-10'!F23+'01-11'!F23+'08-11'!F23+'15-11'!F23+'25-11'!F23+'02-12'!F23+'9-12'!F23+'16-12'!F23+'23-12'!F23+'30-12'!F23</f>
        <v>33685844.829999998</v>
      </c>
      <c r="G23" s="11">
        <f>+'01-10'!G23+'08-10'!G23+'15-10'!G23+'23-10'!G23+'01-11'!G23+'08-11'!G23+'15-11'!G23+'25-11'!G23+'02-12'!G23+'9-12'!G23+'16-12'!G23+'23-12'!G23+'30-12'!G23</f>
        <v>987539.47</v>
      </c>
      <c r="H23" s="11">
        <f>+'01-10'!H23+'08-10'!H23+'15-10'!H23+'23-10'!H23+'01-11'!H23+'08-11'!H23+'15-11'!H23+'25-11'!H23+'02-12'!H23+'9-12'!H23+'16-12'!H23+'23-12'!H23+'30-12'!H23</f>
        <v>0</v>
      </c>
      <c r="I23" s="11">
        <f>+'01-10'!I23+'08-10'!I23+'15-10'!I23+'23-10'!I23+'01-11'!I23+'08-11'!I23+'15-11'!I23+'25-11'!I23+'02-12'!I23+'9-12'!I23+'16-12'!I23+'23-12'!I23+'30-12'!I23</f>
        <v>0</v>
      </c>
      <c r="J23" s="11">
        <f>+'01-10'!J23+'08-10'!J23+'15-10'!J23+'23-10'!J23+'01-11'!J23+'08-11'!J23+'15-11'!J23+'25-11'!J23+'02-12'!J23+'9-12'!J23+'16-12'!J23+'23-12'!J23+'30-12'!J23</f>
        <v>1892262.45</v>
      </c>
      <c r="K23" s="12">
        <f t="shared" si="0"/>
        <v>36565646.75</v>
      </c>
    </row>
    <row r="24" spans="1:11" x14ac:dyDescent="0.2">
      <c r="A24" s="2" t="s">
        <v>32</v>
      </c>
      <c r="B24" s="11">
        <f>+'01-10'!B24+'08-10'!B24+'15-10'!B24+'23-10'!B24+'01-11'!B24+'08-11'!B24+'15-11'!B24+'25-11'!B24+'02-12'!B24+'9-12'!B24+'16-12'!B24+'23-12'!B24+'30-12'!B24</f>
        <v>0</v>
      </c>
      <c r="C24" s="11">
        <f>+'01-10'!C24+'08-10'!C24+'15-10'!C24+'23-10'!C24+'01-11'!C24+'08-11'!C24+'15-11'!C24+'25-11'!C24+'02-12'!C24+'9-12'!C24+'16-12'!C24+'23-12'!C24+'30-12'!C24</f>
        <v>0</v>
      </c>
      <c r="D24" s="11">
        <f>+'01-10'!D24+'08-10'!D24+'15-10'!D24+'23-10'!D24+'01-11'!D24+'08-11'!D24+'15-11'!D24+'25-11'!D24+'02-12'!D24+'9-12'!D24+'16-12'!D24+'23-12'!D24+'30-12'!D24</f>
        <v>0</v>
      </c>
      <c r="E24" s="11">
        <f>+'01-10'!E24+'08-10'!E24+'15-10'!E24+'23-10'!E24+'01-11'!E24+'08-11'!E24+'15-11'!E24+'25-11'!E24+'02-12'!E24+'9-12'!E24+'16-12'!E24+'23-12'!E24+'30-12'!E24</f>
        <v>0</v>
      </c>
      <c r="F24" s="11">
        <f>+'01-10'!F24+'08-10'!F24+'15-10'!F24+'23-10'!F24+'01-11'!F24+'08-11'!F24+'15-11'!F24+'25-11'!F24+'02-12'!F24+'9-12'!F24+'16-12'!F24+'23-12'!F24+'30-12'!F24</f>
        <v>46646755.390000001</v>
      </c>
      <c r="G24" s="11">
        <f>+'01-10'!G24+'08-10'!G24+'15-10'!G24+'23-10'!G24+'01-11'!G24+'08-11'!G24+'15-11'!G24+'25-11'!G24+'02-12'!G24+'9-12'!G24+'16-12'!G24+'23-12'!G24+'30-12'!G24</f>
        <v>1367503.5699999998</v>
      </c>
      <c r="H24" s="11">
        <f>+'01-10'!H24+'08-10'!H24+'15-10'!H24+'23-10'!H24+'01-11'!H24+'08-11'!H24+'15-11'!H24+'25-11'!H24+'02-12'!H24+'9-12'!H24+'16-12'!H24+'23-12'!H24+'30-12'!H24</f>
        <v>0</v>
      </c>
      <c r="I24" s="11">
        <f>+'01-10'!I24+'08-10'!I24+'15-10'!I24+'23-10'!I24+'01-11'!I24+'08-11'!I24+'15-11'!I24+'25-11'!I24+'02-12'!I24+'9-12'!I24+'16-12'!I24+'23-12'!I24+'30-12'!I24</f>
        <v>0</v>
      </c>
      <c r="J24" s="11">
        <f>+'01-10'!J24+'08-10'!J24+'15-10'!J24+'23-10'!J24+'01-11'!J24+'08-11'!J24+'15-11'!J24+'25-11'!J24+'02-12'!J24+'9-12'!J24+'16-12'!J24+'23-12'!J24+'30-12'!J24</f>
        <v>2620326.23</v>
      </c>
      <c r="K24" s="12">
        <f t="shared" si="0"/>
        <v>50634585.189999998</v>
      </c>
    </row>
    <row r="25" spans="1:11" x14ac:dyDescent="0.2">
      <c r="A25" s="2" t="s">
        <v>33</v>
      </c>
      <c r="B25" s="11">
        <f>+'01-10'!B25+'08-10'!B25+'15-10'!B25+'23-10'!B25+'01-11'!B25+'08-11'!B25+'15-11'!B25+'25-11'!B25+'02-12'!B25+'9-12'!B25+'16-12'!B25+'23-12'!B25+'30-12'!B25</f>
        <v>0</v>
      </c>
      <c r="C25" s="11">
        <f>+'01-10'!C25+'08-10'!C25+'15-10'!C25+'23-10'!C25+'01-11'!C25+'08-11'!C25+'15-11'!C25+'25-11'!C25+'02-12'!C25+'9-12'!C25+'16-12'!C25+'23-12'!C25+'30-12'!C25</f>
        <v>0</v>
      </c>
      <c r="D25" s="11">
        <f>+'01-10'!D25+'08-10'!D25+'15-10'!D25+'23-10'!D25+'01-11'!D25+'08-11'!D25+'15-11'!D25+'25-11'!D25+'02-12'!D25+'9-12'!D25+'16-12'!D25+'23-12'!D25+'30-12'!D25</f>
        <v>0</v>
      </c>
      <c r="E25" s="11">
        <f>+'01-10'!E25+'08-10'!E25+'15-10'!E25+'23-10'!E25+'01-11'!E25+'08-11'!E25+'15-11'!E25+'25-11'!E25+'02-12'!E25+'9-12'!E25+'16-12'!E25+'23-12'!E25+'30-12'!E25</f>
        <v>0</v>
      </c>
      <c r="F25" s="11">
        <f>+'01-10'!F25+'08-10'!F25+'15-10'!F25+'23-10'!F25+'01-11'!F25+'08-11'!F25+'15-11'!F25+'25-11'!F25+'02-12'!F25+'9-12'!F25+'16-12'!F25+'23-12'!F25+'30-12'!F25</f>
        <v>35345091.82</v>
      </c>
      <c r="G25" s="11">
        <f>+'01-10'!G25+'08-10'!G25+'15-10'!G25+'23-10'!G25+'01-11'!G25+'08-11'!G25+'15-11'!G25+'25-11'!G25+'02-12'!G25+'9-12'!G25+'16-12'!G25+'23-12'!G25+'30-12'!G25</f>
        <v>1036182.24</v>
      </c>
      <c r="H25" s="11">
        <f>+'01-10'!H25+'08-10'!H25+'15-10'!H25+'23-10'!H25+'01-11'!H25+'08-11'!H25+'15-11'!H25+'25-11'!H25+'02-12'!H25+'9-12'!H25+'16-12'!H25+'23-12'!H25+'30-12'!H25</f>
        <v>0</v>
      </c>
      <c r="I25" s="11">
        <f>+'01-10'!I25+'08-10'!I25+'15-10'!I25+'23-10'!I25+'01-11'!I25+'08-11'!I25+'15-11'!I25+'25-11'!I25+'02-12'!I25+'9-12'!I25+'16-12'!I25+'23-12'!I25+'30-12'!I25</f>
        <v>0</v>
      </c>
      <c r="J25" s="11">
        <f>+'01-10'!J25+'08-10'!J25+'15-10'!J25+'23-10'!J25+'01-11'!J25+'08-11'!J25+'15-11'!J25+'25-11'!J25+'02-12'!J25+'9-12'!J25+'16-12'!J25+'23-12'!J25+'30-12'!J25</f>
        <v>1985468.6800000002</v>
      </c>
      <c r="K25" s="12">
        <f t="shared" si="0"/>
        <v>38366742.740000002</v>
      </c>
    </row>
    <row r="26" spans="1:11" x14ac:dyDescent="0.2">
      <c r="A26" s="2" t="s">
        <v>34</v>
      </c>
      <c r="B26" s="11">
        <f>+'01-10'!B26+'08-10'!B26+'15-10'!B26+'23-10'!B26+'01-11'!B26+'08-11'!B26+'15-11'!B26+'25-11'!B26+'02-12'!B26+'9-12'!B26+'16-12'!B26+'23-12'!B26+'30-12'!B26</f>
        <v>0</v>
      </c>
      <c r="C26" s="11">
        <f>+'01-10'!C26+'08-10'!C26+'15-10'!C26+'23-10'!C26+'01-11'!C26+'08-11'!C26+'15-11'!C26+'25-11'!C26+'02-12'!C26+'9-12'!C26+'16-12'!C26+'23-12'!C26+'30-12'!C26</f>
        <v>0</v>
      </c>
      <c r="D26" s="11">
        <f>+'01-10'!D26+'08-10'!D26+'15-10'!D26+'23-10'!D26+'01-11'!D26+'08-11'!D26+'15-11'!D26+'25-11'!D26+'02-12'!D26+'9-12'!D26+'16-12'!D26+'23-12'!D26+'30-12'!D26</f>
        <v>0</v>
      </c>
      <c r="E26" s="11">
        <f>+'01-10'!E26+'08-10'!E26+'15-10'!E26+'23-10'!E26+'01-11'!E26+'08-11'!E26+'15-11'!E26+'25-11'!E26+'02-12'!E26+'9-12'!E26+'16-12'!E26+'23-12'!E26+'30-12'!E26</f>
        <v>0</v>
      </c>
      <c r="F26" s="11">
        <f>+'01-10'!F26+'08-10'!F26+'15-10'!F26+'23-10'!F26+'01-11'!F26+'08-11'!F26+'15-11'!F26+'25-11'!F26+'02-12'!F26+'9-12'!F26+'16-12'!F26+'23-12'!F26+'30-12'!F26</f>
        <v>44204844.690000005</v>
      </c>
      <c r="G26" s="11">
        <f>+'01-10'!G26+'08-10'!G26+'15-10'!G26+'23-10'!G26+'01-11'!G26+'08-11'!G26+'15-11'!G26+'25-11'!G26+'02-12'!G26+'9-12'!G26+'16-12'!G26+'23-12'!G26+'30-12'!G26</f>
        <v>1295916.1200000001</v>
      </c>
      <c r="H26" s="11">
        <f>+'01-10'!H26+'08-10'!H26+'15-10'!H26+'23-10'!H26+'01-11'!H26+'08-11'!H26+'15-11'!H26+'25-11'!H26+'02-12'!H26+'9-12'!H26+'16-12'!H26+'23-12'!H26+'30-12'!H26</f>
        <v>0</v>
      </c>
      <c r="I26" s="11">
        <f>+'01-10'!I26+'08-10'!I26+'15-10'!I26+'23-10'!I26+'01-11'!I26+'08-11'!I26+'15-11'!I26+'25-11'!I26+'02-12'!I26+'9-12'!I26+'16-12'!I26+'23-12'!I26+'30-12'!I26</f>
        <v>0</v>
      </c>
      <c r="J26" s="11">
        <f>+'01-10'!J26+'08-10'!J26+'15-10'!J26+'23-10'!J26+'01-11'!J26+'08-11'!J26+'15-11'!J26+'25-11'!J26+'02-12'!J26+'9-12'!J26+'16-12'!J26+'23-12'!J26+'30-12'!J26</f>
        <v>2483154.7999999998</v>
      </c>
      <c r="K26" s="12">
        <f t="shared" si="0"/>
        <v>47983915.609999999</v>
      </c>
    </row>
    <row r="27" spans="1:11" x14ac:dyDescent="0.2">
      <c r="A27" s="2" t="s">
        <v>35</v>
      </c>
      <c r="B27" s="11">
        <f>+'01-10'!B27+'08-10'!B27+'15-10'!B27+'23-10'!B27+'01-11'!B27+'08-11'!B27+'15-11'!B27+'25-11'!B27+'02-12'!B27+'9-12'!B27+'16-12'!B27+'23-12'!B27+'30-12'!B27</f>
        <v>0</v>
      </c>
      <c r="C27" s="11">
        <f>+'01-10'!C27+'08-10'!C27+'15-10'!C27+'23-10'!C27+'01-11'!C27+'08-11'!C27+'15-11'!C27+'25-11'!C27+'02-12'!C27+'9-12'!C27+'16-12'!C27+'23-12'!C27+'30-12'!C27</f>
        <v>0</v>
      </c>
      <c r="D27" s="11">
        <f>+'01-10'!D27+'08-10'!D27+'15-10'!D27+'23-10'!D27+'01-11'!D27+'08-11'!D27+'15-11'!D27+'25-11'!D27+'02-12'!D27+'9-12'!D27+'16-12'!D27+'23-12'!D27+'30-12'!D27</f>
        <v>0</v>
      </c>
      <c r="E27" s="11">
        <f>+'01-10'!E27+'08-10'!E27+'15-10'!E27+'23-10'!E27+'01-11'!E27+'08-11'!E27+'15-11'!E27+'25-11'!E27+'02-12'!E27+'9-12'!E27+'16-12'!E27+'23-12'!E27+'30-12'!E27</f>
        <v>0</v>
      </c>
      <c r="F27" s="11">
        <f>+'01-10'!F27+'08-10'!F27+'15-10'!F27+'23-10'!F27+'01-11'!F27+'08-11'!F27+'15-11'!F27+'25-11'!F27+'02-12'!F27+'9-12'!F27+'16-12'!F27+'23-12'!F27+'30-12'!F27</f>
        <v>36299941.530000001</v>
      </c>
      <c r="G27" s="11">
        <f>+'01-10'!G27+'08-10'!G27+'15-10'!G27+'23-10'!G27+'01-11'!G27+'08-11'!G27+'15-11'!G27+'25-11'!G27+'02-12'!G27+'9-12'!G27+'16-12'!G27+'23-12'!G27+'30-12'!G27</f>
        <v>1064174.75</v>
      </c>
      <c r="H27" s="11">
        <f>+'01-10'!H27+'08-10'!H27+'15-10'!H27+'23-10'!H27+'01-11'!H27+'08-11'!H27+'15-11'!H27+'25-11'!H27+'02-12'!H27+'9-12'!H27+'16-12'!H27+'23-12'!H27+'30-12'!H27</f>
        <v>0</v>
      </c>
      <c r="I27" s="11">
        <f>+'01-10'!I27+'08-10'!I27+'15-10'!I27+'23-10'!I27+'01-11'!I27+'08-11'!I27+'15-11'!I27+'25-11'!I27+'02-12'!I27+'9-12'!I27+'16-12'!I27+'23-12'!I27+'30-12'!I27</f>
        <v>5303302.8900000006</v>
      </c>
      <c r="J27" s="11">
        <f>+'01-10'!J27+'08-10'!J27+'15-10'!J27+'23-10'!J27+'01-11'!J27+'08-11'!J27+'15-11'!J27+'25-11'!J27+'02-12'!J27+'9-12'!J27+'16-12'!J27+'23-12'!J27+'30-12'!J27</f>
        <v>2039106.2100000002</v>
      </c>
      <c r="K27" s="12">
        <f t="shared" si="0"/>
        <v>44706525.380000003</v>
      </c>
    </row>
    <row r="28" spans="1:11" x14ac:dyDescent="0.2">
      <c r="A28" s="2" t="s">
        <v>36</v>
      </c>
      <c r="B28" s="11">
        <f>+'01-10'!B28+'08-10'!B28+'15-10'!B28+'23-10'!B28+'01-11'!B28+'08-11'!B28+'15-11'!B28+'25-11'!B28+'02-12'!B28+'9-12'!B28+'16-12'!B28+'23-12'!B28+'30-12'!B28</f>
        <v>0</v>
      </c>
      <c r="C28" s="11">
        <f>+'01-10'!C28+'08-10'!C28+'15-10'!C28+'23-10'!C28+'01-11'!C28+'08-11'!C28+'15-11'!C28+'25-11'!C28+'02-12'!C28+'9-12'!C28+'16-12'!C28+'23-12'!C28+'30-12'!C28</f>
        <v>0</v>
      </c>
      <c r="D28" s="11">
        <f>+'01-10'!D28+'08-10'!D28+'15-10'!D28+'23-10'!D28+'01-11'!D28+'08-11'!D28+'15-11'!D28+'25-11'!D28+'02-12'!D28+'9-12'!D28+'16-12'!D28+'23-12'!D28+'30-12'!D28</f>
        <v>0</v>
      </c>
      <c r="E28" s="11">
        <f>+'01-10'!E28+'08-10'!E28+'15-10'!E28+'23-10'!E28+'01-11'!E28+'08-11'!E28+'15-11'!E28+'25-11'!E28+'02-12'!E28+'9-12'!E28+'16-12'!E28+'23-12'!E28+'30-12'!E28</f>
        <v>0</v>
      </c>
      <c r="F28" s="11">
        <f>+'01-10'!F28+'08-10'!F28+'15-10'!F28+'23-10'!F28+'01-11'!F28+'08-11'!F28+'15-11'!F28+'25-11'!F28+'02-12'!F28+'9-12'!F28+'16-12'!F28+'23-12'!F28+'30-12'!F28</f>
        <v>46396303</v>
      </c>
      <c r="G28" s="11">
        <f>+'01-10'!G28+'08-10'!G28+'15-10'!G28+'23-10'!G28+'01-11'!G28+'08-11'!G28+'15-11'!G28+'25-11'!G28+'02-12'!G28+'9-12'!G28+'16-12'!G28+'23-12'!G28+'30-12'!G28</f>
        <v>1360161.2600000002</v>
      </c>
      <c r="H28" s="11">
        <f>+'01-10'!H28+'08-10'!H28+'15-10'!H28+'23-10'!H28+'01-11'!H28+'08-11'!H28+'15-11'!H28+'25-11'!H28+'02-12'!H28+'9-12'!H28+'16-12'!H28+'23-12'!H28+'30-12'!H28</f>
        <v>0</v>
      </c>
      <c r="I28" s="11">
        <f>+'01-10'!I28+'08-10'!I28+'15-10'!I28+'23-10'!I28+'01-11'!I28+'08-11'!I28+'15-11'!I28+'25-11'!I28+'02-12'!I28+'9-12'!I28+'16-12'!I28+'23-12'!I28+'30-12'!I28</f>
        <v>0</v>
      </c>
      <c r="J28" s="11">
        <f>+'01-10'!J28+'08-10'!J28+'15-10'!J28+'23-10'!J28+'01-11'!J28+'08-11'!J28+'15-11'!J28+'25-11'!J28+'02-12'!J28+'9-12'!J28+'16-12'!J28+'23-12'!J28+'30-12'!J28</f>
        <v>2606257.38</v>
      </c>
      <c r="K28" s="12">
        <f t="shared" si="0"/>
        <v>50362721.640000001</v>
      </c>
    </row>
    <row r="29" spans="1:11" x14ac:dyDescent="0.2">
      <c r="A29" s="2" t="s">
        <v>37</v>
      </c>
      <c r="B29" s="11">
        <f>+'01-10'!B29+'08-10'!B29+'15-10'!B29+'23-10'!B29+'01-11'!B29+'08-11'!B29+'15-11'!B29+'25-11'!B29+'02-12'!B29+'9-12'!B29+'16-12'!B29+'23-12'!B29+'30-12'!B29</f>
        <v>160634443.89999998</v>
      </c>
      <c r="C29" s="11">
        <f>+'01-10'!C29+'08-10'!C29+'15-10'!C29+'23-10'!C29+'01-11'!C29+'08-11'!C29+'15-11'!C29+'25-11'!C29+'02-12'!C29+'9-12'!C29+'16-12'!C29+'23-12'!C29+'30-12'!C29</f>
        <v>20394230.960000001</v>
      </c>
      <c r="D29" s="11">
        <f>+'01-10'!D29+'08-10'!D29+'15-10'!D29+'23-10'!D29+'01-11'!D29+'08-11'!D29+'15-11'!D29+'25-11'!D29+'02-12'!D29+'9-12'!D29+'16-12'!D29+'23-12'!D29+'30-12'!D29</f>
        <v>2883846.9200000004</v>
      </c>
      <c r="E29" s="11">
        <f>+'01-10'!E29+'08-10'!E29+'15-10'!E29+'23-10'!E29+'01-11'!E29+'08-11'!E29+'15-11'!E29+'25-11'!E29+'02-12'!E29+'9-12'!E29+'16-12'!E29+'23-12'!E29+'30-12'!E29</f>
        <v>618876.96000000008</v>
      </c>
      <c r="F29" s="11">
        <f>+'01-10'!F29+'08-10'!F29+'15-10'!F29+'23-10'!F29+'01-11'!F29+'08-11'!F29+'15-11'!F29+'25-11'!F29+'02-12'!F29+'9-12'!F29+'16-12'!F29+'23-12'!F29+'30-12'!F29</f>
        <v>97582507.74000001</v>
      </c>
      <c r="G29" s="11">
        <f>+'01-10'!G29+'08-10'!G29+'15-10'!G29+'23-10'!G29+'01-11'!G29+'08-11'!G29+'15-11'!G29+'25-11'!G29+'02-12'!G29+'9-12'!G29+'16-12'!G29+'23-12'!G29+'30-12'!G29</f>
        <v>2860744.0400000005</v>
      </c>
      <c r="H29" s="11">
        <f>+'01-10'!H29+'08-10'!H29+'15-10'!H29+'23-10'!H29+'01-11'!H29+'08-11'!H29+'15-11'!H29+'25-11'!H29+'02-12'!H29+'9-12'!H29+'16-12'!H29+'23-12'!H29+'30-12'!H29</f>
        <v>10688446.140000001</v>
      </c>
      <c r="I29" s="11">
        <f>+'01-10'!I29+'08-10'!I29+'15-10'!I29+'23-10'!I29+'01-11'!I29+'08-11'!I29+'15-11'!I29+'25-11'!I29+'02-12'!I29+'9-12'!I29+'16-12'!I29+'23-12'!I29+'30-12'!I29</f>
        <v>37051676.82</v>
      </c>
      <c r="J29" s="11">
        <f>+'01-10'!J29+'08-10'!J29+'15-10'!J29+'23-10'!J29+'01-11'!J29+'08-11'!J29+'15-11'!J29+'25-11'!J29+'02-12'!J29+'9-12'!J29+'16-12'!J29+'23-12'!J29+'30-12'!J29</f>
        <v>5481581.7999999998</v>
      </c>
      <c r="K29" s="12">
        <f t="shared" si="0"/>
        <v>338196355.28000003</v>
      </c>
    </row>
    <row r="30" spans="1:11" x14ac:dyDescent="0.2">
      <c r="A30" s="2" t="s">
        <v>38</v>
      </c>
      <c r="B30" s="11">
        <f>+'01-10'!B30+'08-10'!B30+'15-10'!B30+'23-10'!B30+'01-11'!B30+'08-11'!B30+'15-11'!B30+'25-11'!B30+'02-12'!B30+'9-12'!B30+'16-12'!B30+'23-12'!B30+'30-12'!B30</f>
        <v>203413378.12999997</v>
      </c>
      <c r="C30" s="11">
        <f>+'01-10'!C30+'08-10'!C30+'15-10'!C30+'23-10'!C30+'01-11'!C30+'08-11'!C30+'15-11'!C30+'25-11'!C30+'02-12'!C30+'9-12'!C30+'16-12'!C30+'23-12'!C30+'30-12'!C30</f>
        <v>25825466.279999997</v>
      </c>
      <c r="D30" s="11">
        <f>+'01-10'!D30+'08-10'!D30+'15-10'!D30+'23-10'!D30+'01-11'!D30+'08-11'!D30+'15-11'!D30+'25-11'!D30+'02-12'!D30+'9-12'!D30+'16-12'!D30+'23-12'!D30+'30-12'!D30</f>
        <v>3651850.9899999993</v>
      </c>
      <c r="E30" s="11">
        <f>+'01-10'!E30+'08-10'!E30+'15-10'!E30+'23-10'!E30+'01-11'!E30+'08-11'!E30+'15-11'!E30+'25-11'!E30+'02-12'!E30+'9-12'!E30+'16-12'!E30+'23-12'!E30+'30-12'!E30</f>
        <v>750379.62</v>
      </c>
      <c r="F30" s="11">
        <f>+'01-10'!F30+'08-10'!F30+'15-10'!F30+'23-10'!F30+'01-11'!F30+'08-11'!F30+'15-11'!F30+'25-11'!F30+'02-12'!F30+'9-12'!F30+'16-12'!F30+'23-12'!F30+'30-12'!F30</f>
        <v>145685017.58999997</v>
      </c>
      <c r="G30" s="11">
        <f>+'01-10'!G30+'08-10'!G30+'15-10'!G30+'23-10'!G30+'01-11'!G30+'08-11'!G30+'15-11'!G30+'25-11'!G30+'02-12'!G30+'9-12'!G30+'16-12'!G30+'23-12'!G30+'30-12'!G30</f>
        <v>4270924.7299999995</v>
      </c>
      <c r="H30" s="11">
        <f>+'01-10'!H30+'08-10'!H30+'15-10'!H30+'23-10'!H30+'01-11'!H30+'08-11'!H30+'15-11'!H30+'25-11'!H30+'02-12'!H30+'9-12'!H30+'16-12'!H30+'23-12'!H30+'30-12'!H30</f>
        <v>14990130.140000001</v>
      </c>
      <c r="I30" s="11">
        <f>+'01-10'!I30+'08-10'!I30+'15-10'!I30+'23-10'!I30+'01-11'!I30+'08-11'!I30+'15-11'!I30+'25-11'!I30+'02-12'!I30+'9-12'!I30+'16-12'!I30+'23-12'!I30+'30-12'!I30</f>
        <v>0</v>
      </c>
      <c r="J30" s="11">
        <f>+'01-10'!J30+'08-10'!J30+'15-10'!J30+'23-10'!J30+'01-11'!J30+'08-11'!J30+'15-11'!J30+'25-11'!J30+'02-12'!J30+'9-12'!J30+'16-12'!J30+'23-12'!J30+'30-12'!J30</f>
        <v>8183683.3300000001</v>
      </c>
      <c r="K30" s="12">
        <f t="shared" si="0"/>
        <v>406770830.80999994</v>
      </c>
    </row>
    <row r="31" spans="1:11" x14ac:dyDescent="0.2">
      <c r="A31" s="2" t="s">
        <v>39</v>
      </c>
      <c r="B31" s="11">
        <f>+'01-10'!B31+'08-10'!B31+'15-10'!B31+'23-10'!B31+'01-11'!B31+'08-11'!B31+'15-11'!B31+'25-11'!B31+'02-12'!B31+'9-12'!B31+'16-12'!B31+'23-12'!B31+'30-12'!B31</f>
        <v>5528655000.46</v>
      </c>
      <c r="C31" s="11">
        <f>+'01-10'!C31+'08-10'!C31+'15-10'!C31+'23-10'!C31+'01-11'!C31+'08-11'!C31+'15-11'!C31+'25-11'!C31+'02-12'!C31+'9-12'!C31+'16-12'!C31+'23-12'!C31+'30-12'!C31</f>
        <v>701920859.51000011</v>
      </c>
      <c r="D31" s="11">
        <f>+'01-10'!D31+'08-10'!D31+'15-10'!D31+'23-10'!D31+'01-11'!D31+'08-11'!D31+'15-11'!D31+'25-11'!D31+'02-12'!D31+'9-12'!D31+'16-12'!D31+'23-12'!D31+'30-12'!D31</f>
        <v>99255144.110000014</v>
      </c>
      <c r="E31" s="11">
        <f>+'01-10'!E31+'08-10'!E31+'15-10'!E31+'23-10'!E31+'01-11'!E31+'08-11'!E31+'15-11'!E31+'25-11'!E31+'02-12'!E31+'9-12'!E31+'16-12'!E31+'23-12'!E31+'30-12'!E31</f>
        <v>20280610.789999999</v>
      </c>
      <c r="F31" s="11">
        <f>+'01-10'!F31+'08-10'!F31+'15-10'!F31+'23-10'!F31+'01-11'!F31+'08-11'!F31+'15-11'!F31+'25-11'!F31+'02-12'!F31+'9-12'!F31+'16-12'!F31+'23-12'!F31+'30-12'!F31</f>
        <v>6261309447.7799988</v>
      </c>
      <c r="G31" s="11">
        <f>+'01-10'!G31+'08-10'!G31+'15-10'!G31+'23-10'!G31+'01-11'!G31+'08-11'!G31+'15-11'!G31+'25-11'!G31+'02-12'!G31+'9-12'!G31+'16-12'!G31+'23-12'!G31+'30-12'!G31</f>
        <v>183557525.50999999</v>
      </c>
      <c r="H31" s="11">
        <f>+'01-10'!H31+'08-10'!H31+'15-10'!H31+'23-10'!H31+'01-11'!H31+'08-11'!H31+'15-11'!H31+'25-11'!H31+'02-12'!H31+'9-12'!H31+'16-12'!H31+'23-12'!H31+'30-12'!H31</f>
        <v>178760751.58000001</v>
      </c>
      <c r="I31" s="11">
        <f>+'01-10'!I31+'08-10'!I31+'15-10'!I31+'23-10'!I31+'01-11'!I31+'08-11'!I31+'15-11'!I31+'25-11'!I31+'02-12'!I31+'9-12'!I31+'16-12'!I31+'23-12'!I31+'30-12'!I31</f>
        <v>4562676039.7399998</v>
      </c>
      <c r="J31" s="11">
        <f>+'01-10'!J31+'08-10'!J31+'15-10'!J31+'23-10'!J31+'01-11'!J31+'08-11'!J31+'15-11'!J31+'25-11'!J31+'02-12'!J31+'9-12'!J31+'16-12'!J31+'23-12'!J31+'30-12'!J31</f>
        <v>351721642.98000008</v>
      </c>
      <c r="K31" s="12">
        <f t="shared" si="0"/>
        <v>17888137022.459995</v>
      </c>
    </row>
    <row r="32" spans="1:11" x14ac:dyDescent="0.2">
      <c r="A32" s="2" t="s">
        <v>40</v>
      </c>
      <c r="B32" s="11">
        <f>+'01-10'!B32+'08-10'!B32+'15-10'!B32+'23-10'!B32+'01-11'!B32+'08-11'!B32+'15-11'!B32+'25-11'!B32+'02-12'!B32+'9-12'!B32+'16-12'!B32+'23-12'!B32+'30-12'!B32</f>
        <v>172950417.30000001</v>
      </c>
      <c r="C32" s="11">
        <f>+'01-10'!C32+'08-10'!C32+'15-10'!C32+'23-10'!C32+'01-11'!C32+'08-11'!C32+'15-11'!C32+'25-11'!C32+'02-12'!C32+'9-12'!C32+'16-12'!C32+'23-12'!C32+'30-12'!C32</f>
        <v>21957873.220000003</v>
      </c>
      <c r="D32" s="11">
        <f>+'01-10'!D32+'08-10'!D32+'15-10'!D32+'23-10'!D32+'01-11'!D32+'08-11'!D32+'15-11'!D32+'25-11'!D32+'02-12'!D32+'9-12'!D32+'16-12'!D32+'23-12'!D32+'30-12'!D32</f>
        <v>3104953.8499999992</v>
      </c>
      <c r="E32" s="11">
        <f>+'01-10'!E32+'08-10'!E32+'15-10'!E32+'23-10'!E32+'01-11'!E32+'08-11'!E32+'15-11'!E32+'25-11'!E32+'02-12'!E32+'9-12'!E32+'16-12'!E32+'23-12'!E32+'30-12'!E32</f>
        <v>673504.2</v>
      </c>
      <c r="F32" s="11">
        <f>+'01-10'!F32+'08-10'!F32+'15-10'!F32+'23-10'!F32+'01-11'!F32+'08-11'!F32+'15-11'!F32+'25-11'!F32+'02-12'!F32+'9-12'!F32+'16-12'!F32+'23-12'!F32+'30-12'!F32</f>
        <v>96565044.949999988</v>
      </c>
      <c r="G32" s="11">
        <f>+'01-10'!G32+'08-10'!G32+'15-10'!G32+'23-10'!G32+'01-11'!G32+'08-11'!G32+'15-11'!G32+'25-11'!G32+'02-12'!G32+'9-12'!G32+'16-12'!G32+'23-12'!G32+'30-12'!G32</f>
        <v>2830915.94</v>
      </c>
      <c r="H32" s="11">
        <f>+'01-10'!H32+'08-10'!H32+'15-10'!H32+'23-10'!H32+'01-11'!H32+'08-11'!H32+'15-11'!H32+'25-11'!H32+'02-12'!H32+'9-12'!H32+'16-12'!H32+'23-12'!H32+'30-12'!H32</f>
        <v>13626437.41</v>
      </c>
      <c r="I32" s="11">
        <f>+'01-10'!I32+'08-10'!I32+'15-10'!I32+'23-10'!I32+'01-11'!I32+'08-11'!I32+'15-11'!I32+'25-11'!I32+'02-12'!I32+'9-12'!I32+'16-12'!I32+'23-12'!I32+'30-12'!I32</f>
        <v>0</v>
      </c>
      <c r="J32" s="11">
        <f>+'01-10'!J32+'08-10'!J32+'15-10'!J32+'23-10'!J32+'01-11'!J32+'08-11'!J32+'15-11'!J32+'25-11'!J32+'02-12'!J32+'9-12'!J32+'16-12'!J32+'23-12'!J32+'30-12'!J32</f>
        <v>5424427.0499999998</v>
      </c>
      <c r="K32" s="12">
        <f t="shared" si="0"/>
        <v>317133573.92000002</v>
      </c>
    </row>
    <row r="33" spans="1:11" x14ac:dyDescent="0.2">
      <c r="A33" s="2" t="s">
        <v>41</v>
      </c>
      <c r="B33" s="11">
        <f>+'01-10'!B33+'08-10'!B33+'15-10'!B33+'23-10'!B33+'01-11'!B33+'08-11'!B33+'15-11'!B33+'25-11'!B33+'02-12'!B33+'9-12'!B33+'16-12'!B33+'23-12'!B33+'30-12'!B33</f>
        <v>277145732.27000004</v>
      </c>
      <c r="C33" s="11">
        <f>+'01-10'!C33+'08-10'!C33+'15-10'!C33+'23-10'!C33+'01-11'!C33+'08-11'!C33+'15-11'!C33+'25-11'!C33+'02-12'!C33+'9-12'!C33+'16-12'!C33+'23-12'!C33+'30-12'!C33</f>
        <v>35186563.570000008</v>
      </c>
      <c r="D33" s="11">
        <f>+'01-10'!D33+'08-10'!D33+'15-10'!D33+'23-10'!D33+'01-11'!D33+'08-11'!D33+'15-11'!D33+'25-11'!D33+'02-12'!D33+'9-12'!D33+'16-12'!D33+'23-12'!D33+'30-12'!D33</f>
        <v>4975557.25</v>
      </c>
      <c r="E33" s="11">
        <f>+'01-10'!E33+'08-10'!E33+'15-10'!E33+'23-10'!E33+'01-11'!E33+'08-11'!E33+'15-11'!E33+'25-11'!E33+'02-12'!E33+'9-12'!E33+'16-12'!E33+'23-12'!E33+'30-12'!E33</f>
        <v>973258.75000000012</v>
      </c>
      <c r="F33" s="11">
        <f>+'01-10'!F33+'08-10'!F33+'15-10'!F33+'23-10'!F33+'01-11'!F33+'08-11'!F33+'15-11'!F33+'25-11'!F33+'02-12'!F33+'9-12'!F33+'16-12'!F33+'23-12'!F33+'30-12'!F33</f>
        <v>191987400.94000003</v>
      </c>
      <c r="G33" s="11">
        <f>+'01-10'!G33+'08-10'!G33+'15-10'!G33+'23-10'!G33+'01-11'!G33+'08-11'!G33+'15-11'!G33+'25-11'!G33+'02-12'!G33+'9-12'!G33+'16-12'!G33+'23-12'!G33+'30-12'!G33</f>
        <v>5628332.6299999999</v>
      </c>
      <c r="H33" s="11">
        <f>+'01-10'!H33+'08-10'!H33+'15-10'!H33+'23-10'!H33+'01-11'!H33+'08-11'!H33+'15-11'!H33+'25-11'!H33+'02-12'!H33+'9-12'!H33+'16-12'!H33+'23-12'!H33+'30-12'!H33</f>
        <v>14031510.640000001</v>
      </c>
      <c r="I33" s="11">
        <f>+'01-10'!I33+'08-10'!I33+'15-10'!I33+'23-10'!I33+'01-11'!I33+'08-11'!I33+'15-11'!I33+'25-11'!I33+'02-12'!I33+'9-12'!I33+'16-12'!I33+'23-12'!I33+'30-12'!I33</f>
        <v>0</v>
      </c>
      <c r="J33" s="11">
        <f>+'01-10'!J33+'08-10'!J33+'15-10'!J33+'23-10'!J33+'01-11'!J33+'08-11'!J33+'15-11'!J33+'25-11'!J33+'02-12'!J33+'9-12'!J33+'16-12'!J33+'23-12'!J33+'30-12'!J33</f>
        <v>10784664.880000001</v>
      </c>
      <c r="K33" s="12">
        <f t="shared" si="0"/>
        <v>540713020.93000007</v>
      </c>
    </row>
    <row r="34" spans="1:11" x14ac:dyDescent="0.2">
      <c r="A34" s="2" t="s">
        <v>42</v>
      </c>
      <c r="B34" s="11">
        <f>+'01-10'!B34+'08-10'!B34+'15-10'!B34+'23-10'!B34+'01-11'!B34+'08-11'!B34+'15-11'!B34+'25-11'!B34+'02-12'!B34+'9-12'!B34+'16-12'!B34+'23-12'!B34+'30-12'!B34</f>
        <v>202359799.27999997</v>
      </c>
      <c r="C34" s="11">
        <f>+'01-10'!C34+'08-10'!C34+'15-10'!C34+'23-10'!C34+'01-11'!C34+'08-11'!C34+'15-11'!C34+'25-11'!C34+'02-12'!C34+'9-12'!C34+'16-12'!C34+'23-12'!C34+'30-12'!C34</f>
        <v>25691703.359999999</v>
      </c>
      <c r="D34" s="11">
        <f>+'01-10'!D34+'08-10'!D34+'15-10'!D34+'23-10'!D34+'01-11'!D34+'08-11'!D34+'15-11'!D34+'25-11'!D34+'02-12'!D34+'9-12'!D34+'16-12'!D34+'23-12'!D34+'30-12'!D34</f>
        <v>3632936.2300000009</v>
      </c>
      <c r="E34" s="11">
        <f>+'01-10'!E34+'08-10'!E34+'15-10'!E34+'23-10'!E34+'01-11'!E34+'08-11'!E34+'15-11'!E34+'25-11'!E34+'02-12'!E34+'9-12'!E34+'16-12'!E34+'23-12'!E34+'30-12'!E34</f>
        <v>776799.33</v>
      </c>
      <c r="F34" s="11">
        <f>+'01-10'!F34+'08-10'!F34+'15-10'!F34+'23-10'!F34+'01-11'!F34+'08-11'!F34+'15-11'!F34+'25-11'!F34+'02-12'!F34+'9-12'!F34+'16-12'!F34+'23-12'!F34+'30-12'!F34</f>
        <v>202944692.48000002</v>
      </c>
      <c r="G34" s="11">
        <f>+'01-10'!G34+'08-10'!G34+'15-10'!G34+'23-10'!G34+'01-11'!G34+'08-11'!G34+'15-11'!G34+'25-11'!G34+'02-12'!G34+'9-12'!G34+'16-12'!G34+'23-12'!G34+'30-12'!G34</f>
        <v>5949558.29</v>
      </c>
      <c r="H34" s="11">
        <f>+'01-10'!H34+'08-10'!H34+'15-10'!H34+'23-10'!H34+'01-11'!H34+'08-11'!H34+'15-11'!H34+'25-11'!H34+'02-12'!H34+'9-12'!H34+'16-12'!H34+'23-12'!H34+'30-12'!H34</f>
        <v>13808801.059999999</v>
      </c>
      <c r="I34" s="11">
        <f>+'01-10'!I34+'08-10'!I34+'15-10'!I34+'23-10'!I34+'01-11'!I34+'08-11'!I34+'15-11'!I34+'25-11'!I34+'02-12'!I34+'9-12'!I34+'16-12'!I34+'23-12'!I34+'30-12'!I34</f>
        <v>0</v>
      </c>
      <c r="J34" s="11">
        <f>+'01-10'!J34+'08-10'!J34+'15-10'!J34+'23-10'!J34+'01-11'!J34+'08-11'!J34+'15-11'!J34+'25-11'!J34+'02-12'!J34+'9-12'!J34+'16-12'!J34+'23-12'!J34+'30-12'!J34</f>
        <v>11400177.75</v>
      </c>
      <c r="K34" s="12">
        <f t="shared" si="0"/>
        <v>466564467.78000003</v>
      </c>
    </row>
    <row r="35" spans="1:11" x14ac:dyDescent="0.2">
      <c r="A35" s="2" t="s">
        <v>43</v>
      </c>
      <c r="B35" s="11">
        <f>+'01-10'!B35+'08-10'!B35+'15-10'!B35+'23-10'!B35+'01-11'!B35+'08-11'!B35+'15-11'!B35+'25-11'!B35+'02-12'!B35+'9-12'!B35+'16-12'!B35+'23-12'!B35+'30-12'!B35</f>
        <v>286973079.78000003</v>
      </c>
      <c r="C35" s="11">
        <f>+'01-10'!C35+'08-10'!C35+'15-10'!C35+'23-10'!C35+'01-11'!C35+'08-11'!C35+'15-11'!C35+'25-11'!C35+'02-12'!C35+'9-12'!C35+'16-12'!C35+'23-12'!C35+'30-12'!C35</f>
        <v>36434248.620000005</v>
      </c>
      <c r="D35" s="11">
        <f>+'01-10'!D35+'08-10'!D35+'15-10'!D35+'23-10'!D35+'01-11'!D35+'08-11'!D35+'15-11'!D35+'25-11'!D35+'02-12'!D35+'9-12'!D35+'16-12'!D35+'23-12'!D35+'30-12'!D35</f>
        <v>5151986.18</v>
      </c>
      <c r="E35" s="11">
        <f>+'01-10'!E35+'08-10'!E35+'15-10'!E35+'23-10'!E35+'01-11'!E35+'08-11'!E35+'15-11'!E35+'25-11'!E35+'02-12'!E35+'9-12'!E35+'16-12'!E35+'23-12'!E35+'30-12'!E35</f>
        <v>1027588.02</v>
      </c>
      <c r="F35" s="11">
        <f>+'01-10'!F35+'08-10'!F35+'15-10'!F35+'23-10'!F35+'01-11'!F35+'08-11'!F35+'15-11'!F35+'25-11'!F35+'02-12'!F35+'9-12'!F35+'16-12'!F35+'23-12'!F35+'30-12'!F35</f>
        <v>226549829.10000002</v>
      </c>
      <c r="G35" s="11">
        <f>+'01-10'!G35+'08-10'!G35+'15-10'!G35+'23-10'!G35+'01-11'!G35+'08-11'!G35+'15-11'!G35+'25-11'!G35+'02-12'!G35+'9-12'!G35+'16-12'!G35+'23-12'!G35+'30-12'!G35</f>
        <v>6641570.1699999999</v>
      </c>
      <c r="H35" s="11">
        <f>+'01-10'!H35+'08-10'!H35+'15-10'!H35+'23-10'!H35+'01-11'!H35+'08-11'!H35+'15-11'!H35+'25-11'!H35+'02-12'!H35+'9-12'!H35+'16-12'!H35+'23-12'!H35+'30-12'!H35</f>
        <v>18755213.170000002</v>
      </c>
      <c r="I35" s="11">
        <f>+'01-10'!I35+'08-10'!I35+'15-10'!I35+'23-10'!I35+'01-11'!I35+'08-11'!I35+'15-11'!I35+'25-11'!I35+'02-12'!I35+'9-12'!I35+'16-12'!I35+'23-12'!I35+'30-12'!I35</f>
        <v>0</v>
      </c>
      <c r="J35" s="11">
        <f>+'01-10'!J35+'08-10'!J35+'15-10'!J35+'23-10'!J35+'01-11'!J35+'08-11'!J35+'15-11'!J35+'25-11'!J35+'02-12'!J35+'9-12'!J35+'16-12'!J35+'23-12'!J35+'30-12'!J35</f>
        <v>12726168.339999998</v>
      </c>
      <c r="K35" s="12">
        <f t="shared" si="0"/>
        <v>594259683.38</v>
      </c>
    </row>
    <row r="36" spans="1:11" x14ac:dyDescent="0.2">
      <c r="A36" s="2" t="s">
        <v>44</v>
      </c>
      <c r="B36" s="11">
        <f>+'01-10'!B36+'08-10'!B36+'15-10'!B36+'23-10'!B36+'01-11'!B36+'08-11'!B36+'15-11'!B36+'25-11'!B36+'02-12'!B36+'9-12'!B36+'16-12'!B36+'23-12'!B36+'30-12'!B36</f>
        <v>170225644.42000002</v>
      </c>
      <c r="C36" s="11">
        <f>+'01-10'!C36+'08-10'!C36+'15-10'!C36+'23-10'!C36+'01-11'!C36+'08-11'!C36+'15-11'!C36+'25-11'!C36+'02-12'!C36+'9-12'!C36+'16-12'!C36+'23-12'!C36+'30-12'!C36</f>
        <v>21611934.66</v>
      </c>
      <c r="D36" s="11">
        <f>+'01-10'!D36+'08-10'!D36+'15-10'!D36+'23-10'!D36+'01-11'!D36+'08-11'!D36+'15-11'!D36+'25-11'!D36+'02-12'!D36+'9-12'!D36+'16-12'!D36+'23-12'!D36+'30-12'!D36</f>
        <v>3056036.39</v>
      </c>
      <c r="E36" s="11">
        <f>+'01-10'!E36+'08-10'!E36+'15-10'!E36+'23-10'!E36+'01-11'!E36+'08-11'!E36+'15-11'!E36+'25-11'!E36+'02-12'!E36+'9-12'!E36+'16-12'!E36+'23-12'!E36+'30-12'!E36</f>
        <v>653441.11</v>
      </c>
      <c r="F36" s="11">
        <f>+'01-10'!F36+'08-10'!F36+'15-10'!F36+'23-10'!F36+'01-11'!F36+'08-11'!F36+'15-11'!F36+'25-11'!F36+'02-12'!F36+'9-12'!F36+'16-12'!F36+'23-12'!F36+'30-12'!F36</f>
        <v>129092547.55000001</v>
      </c>
      <c r="G36" s="11">
        <f>+'01-10'!G36+'08-10'!G36+'15-10'!G36+'23-10'!G36+'01-11'!G36+'08-11'!G36+'15-11'!G36+'25-11'!G36+'02-12'!G36+'9-12'!G36+'16-12'!G36+'23-12'!G36+'30-12'!G36</f>
        <v>3784497.28</v>
      </c>
      <c r="H36" s="11">
        <f>+'01-10'!H36+'08-10'!H36+'15-10'!H36+'23-10'!H36+'01-11'!H36+'08-11'!H36+'15-11'!H36+'25-11'!H36+'02-12'!H36+'9-12'!H36+'16-12'!H36+'23-12'!H36+'30-12'!H36</f>
        <v>12427356.109999999</v>
      </c>
      <c r="I36" s="11">
        <f>+'01-10'!I36+'08-10'!I36+'15-10'!I36+'23-10'!I36+'01-11'!I36+'08-11'!I36+'15-11'!I36+'25-11'!I36+'02-12'!I36+'9-12'!I36+'16-12'!I36+'23-12'!I36+'30-12'!I36</f>
        <v>0</v>
      </c>
      <c r="J36" s="11">
        <f>+'01-10'!J36+'08-10'!J36+'15-10'!J36+'23-10'!J36+'01-11'!J36+'08-11'!J36+'15-11'!J36+'25-11'!J36+'02-12'!J36+'9-12'!J36+'16-12'!J36+'23-12'!J36+'30-12'!J36</f>
        <v>7251620.9699999997</v>
      </c>
      <c r="K36" s="12">
        <f t="shared" si="0"/>
        <v>348103078.49000001</v>
      </c>
    </row>
    <row r="37" spans="1:11" x14ac:dyDescent="0.2">
      <c r="A37" s="2" t="s">
        <v>45</v>
      </c>
      <c r="B37" s="11">
        <f>+'01-10'!B37+'08-10'!B37+'15-10'!B37+'23-10'!B37+'01-11'!B37+'08-11'!B37+'15-11'!B37+'25-11'!B37+'02-12'!B37+'9-12'!B37+'16-12'!B37+'23-12'!B37+'30-12'!B37</f>
        <v>1090944565.9200001</v>
      </c>
      <c r="C37" s="11">
        <f>+'01-10'!C37+'08-10'!C37+'15-10'!C37+'23-10'!C37+'01-11'!C37+'08-11'!C37+'15-11'!C37+'25-11'!C37+'02-12'!C37+'9-12'!C37+'16-12'!C37+'23-12'!C37+'30-12'!C37</f>
        <v>138506878.66999999</v>
      </c>
      <c r="D37" s="11">
        <f>+'01-10'!D37+'08-10'!D37+'15-10'!D37+'23-10'!D37+'01-11'!D37+'08-11'!D37+'15-11'!D37+'25-11'!D37+'02-12'!D37+'9-12'!D37+'16-12'!D37+'23-12'!D37+'30-12'!D37</f>
        <v>19585570.050000001</v>
      </c>
      <c r="E37" s="11">
        <f>+'01-10'!E37+'08-10'!E37+'15-10'!E37+'23-10'!E37+'01-11'!E37+'08-11'!E37+'15-11'!E37+'25-11'!E37+'02-12'!E37+'9-12'!E37+'16-12'!E37+'23-12'!E37+'30-12'!E37</f>
        <v>4094261.9000000004</v>
      </c>
      <c r="F37" s="11">
        <f>+'01-10'!F37+'08-10'!F37+'15-10'!F37+'23-10'!F37+'01-11'!F37+'08-11'!F37+'15-11'!F37+'25-11'!F37+'02-12'!F37+'9-12'!F37+'16-12'!F37+'23-12'!F37+'30-12'!F37</f>
        <v>673904735.87</v>
      </c>
      <c r="G37" s="11">
        <f>+'01-10'!G37+'08-10'!G37+'15-10'!G37+'23-10'!G37+'01-11'!G37+'08-11'!G37+'15-11'!G37+'25-11'!G37+'02-12'!G37+'9-12'!G37+'16-12'!G37+'23-12'!G37+'30-12'!G37</f>
        <v>19756296.48</v>
      </c>
      <c r="H37" s="11">
        <f>+'01-10'!H37+'08-10'!H37+'15-10'!H37+'23-10'!H37+'01-11'!H37+'08-11'!H37+'15-11'!H37+'25-11'!H37+'02-12'!H37+'9-12'!H37+'16-12'!H37+'23-12'!H37+'30-12'!H37</f>
        <v>57474403.840000004</v>
      </c>
      <c r="I37" s="11">
        <f>+'01-10'!I37+'08-10'!I37+'15-10'!I37+'23-10'!I37+'01-11'!I37+'08-11'!I37+'15-11'!I37+'25-11'!I37+'02-12'!I37+'9-12'!I37+'16-12'!I37+'23-12'!I37+'30-12'!I37</f>
        <v>0</v>
      </c>
      <c r="J37" s="11">
        <f>+'01-10'!J37+'08-10'!J37+'15-10'!J37+'23-10'!J37+'01-11'!J37+'08-11'!J37+'15-11'!J37+'25-11'!J37+'02-12'!J37+'9-12'!J37+'16-12'!J37+'23-12'!J37+'30-12'!J37</f>
        <v>37855800.429999992</v>
      </c>
      <c r="K37" s="12">
        <f t="shared" si="0"/>
        <v>2042122513.1600003</v>
      </c>
    </row>
    <row r="38" spans="1:11" x14ac:dyDescent="0.2">
      <c r="A38" s="2" t="s">
        <v>46</v>
      </c>
      <c r="B38" s="11">
        <f>+'01-10'!B38+'08-10'!B38+'15-10'!B38+'23-10'!B38+'01-11'!B38+'08-11'!B38+'15-11'!B38+'25-11'!B38+'02-12'!B38+'9-12'!B38+'16-12'!B38+'23-12'!B38+'30-12'!B38</f>
        <v>356382127.61000001</v>
      </c>
      <c r="C38" s="11">
        <f>+'01-10'!C38+'08-10'!C38+'15-10'!C38+'23-10'!C38+'01-11'!C38+'08-11'!C38+'15-11'!C38+'25-11'!C38+'02-12'!C38+'9-12'!C38+'16-12'!C38+'23-12'!C38+'30-12'!C38</f>
        <v>45246456.769999996</v>
      </c>
      <c r="D38" s="11">
        <f>+'01-10'!D38+'08-10'!D38+'15-10'!D38+'23-10'!D38+'01-11'!D38+'08-11'!D38+'15-11'!D38+'25-11'!D38+'02-12'!D38+'9-12'!D38+'16-12'!D38+'23-12'!D38+'30-12'!D38</f>
        <v>6398076.7999999989</v>
      </c>
      <c r="E38" s="11">
        <f>+'01-10'!E38+'08-10'!E38+'15-10'!E38+'23-10'!E38+'01-11'!E38+'08-11'!E38+'15-11'!E38+'25-11'!E38+'02-12'!E38+'9-12'!E38+'16-12'!E38+'23-12'!E38+'30-12'!E38</f>
        <v>1277383.5</v>
      </c>
      <c r="F38" s="11">
        <f>+'01-10'!F38+'08-10'!F38+'15-10'!F38+'23-10'!F38+'01-11'!F38+'08-11'!F38+'15-11'!F38+'25-11'!F38+'02-12'!F38+'9-12'!F38+'16-12'!F38+'23-12'!F38+'30-12'!F38</f>
        <v>257183285.56</v>
      </c>
      <c r="G38" s="11">
        <f>+'01-10'!G38+'08-10'!G38+'15-10'!G38+'23-10'!G38+'01-11'!G38+'08-11'!G38+'15-11'!G38+'25-11'!G38+'02-12'!G38+'9-12'!G38+'16-12'!G38+'23-12'!G38+'30-12'!G38</f>
        <v>7539625.3599999985</v>
      </c>
      <c r="H38" s="11">
        <f>+'01-10'!H38+'08-10'!H38+'15-10'!H38+'23-10'!H38+'01-11'!H38+'08-11'!H38+'15-11'!H38+'25-11'!H38+'02-12'!H38+'9-12'!H38+'16-12'!H38+'23-12'!H38+'30-12'!H38</f>
        <v>18904493.140000001</v>
      </c>
      <c r="I38" s="11">
        <f>+'01-10'!I38+'08-10'!I38+'15-10'!I38+'23-10'!I38+'01-11'!I38+'08-11'!I38+'15-11'!I38+'25-11'!I38+'02-12'!I38+'9-12'!I38+'16-12'!I38+'23-12'!I38+'30-12'!I38</f>
        <v>0</v>
      </c>
      <c r="J38" s="11">
        <f>+'01-10'!J38+'08-10'!J38+'15-10'!J38+'23-10'!J38+'01-11'!J38+'08-11'!J38+'15-11'!J38+'25-11'!J38+'02-12'!J38+'9-12'!J38+'16-12'!J38+'23-12'!J38+'30-12'!J38</f>
        <v>14446966.5</v>
      </c>
      <c r="K38" s="12">
        <f t="shared" si="0"/>
        <v>707378415.24000001</v>
      </c>
    </row>
    <row r="39" spans="1:11" x14ac:dyDescent="0.2">
      <c r="A39" s="2" t="s">
        <v>47</v>
      </c>
      <c r="B39" s="11">
        <f>+'01-10'!B39+'08-10'!B39+'15-10'!B39+'23-10'!B39+'01-11'!B39+'08-11'!B39+'15-11'!B39+'25-11'!B39+'02-12'!B39+'9-12'!B39+'16-12'!B39+'23-12'!B39+'30-12'!B39</f>
        <v>219562198.70000002</v>
      </c>
      <c r="C39" s="11">
        <f>+'01-10'!C39+'08-10'!C39+'15-10'!C39+'23-10'!C39+'01-11'!C39+'08-11'!C39+'15-11'!C39+'25-11'!C39+'02-12'!C39+'9-12'!C39+'16-12'!C39+'23-12'!C39+'30-12'!C39</f>
        <v>27875728.770000003</v>
      </c>
      <c r="D39" s="11">
        <f>+'01-10'!D39+'08-10'!D39+'15-10'!D39+'23-10'!D39+'01-11'!D39+'08-11'!D39+'15-11'!D39+'25-11'!D39+'02-12'!D39+'9-12'!D39+'16-12'!D39+'23-12'!D39+'30-12'!D39</f>
        <v>3941768.4200000013</v>
      </c>
      <c r="E39" s="11">
        <f>+'01-10'!E39+'08-10'!E39+'15-10'!E39+'23-10'!E39+'01-11'!E39+'08-11'!E39+'15-11'!E39+'25-11'!E39+'02-12'!E39+'9-12'!E39+'16-12'!E39+'23-12'!E39+'30-12'!E39</f>
        <v>810270.94000000006</v>
      </c>
      <c r="F39" s="11">
        <f>+'01-10'!F39+'08-10'!F39+'15-10'!F39+'23-10'!F39+'01-11'!F39+'08-11'!F39+'15-11'!F39+'25-11'!F39+'02-12'!F39+'9-12'!F39+'16-12'!F39+'23-12'!F39+'30-12'!F39</f>
        <v>140644663.47999999</v>
      </c>
      <c r="G39" s="11">
        <f>+'01-10'!G39+'08-10'!G39+'15-10'!G39+'23-10'!G39+'01-11'!G39+'08-11'!G39+'15-11'!G39+'25-11'!G39+'02-12'!G39+'9-12'!G39+'16-12'!G39+'23-12'!G39+'30-12'!G39</f>
        <v>4123160.9100000006</v>
      </c>
      <c r="H39" s="11">
        <f>+'01-10'!H39+'08-10'!H39+'15-10'!H39+'23-10'!H39+'01-11'!H39+'08-11'!H39+'15-11'!H39+'25-11'!H39+'02-12'!H39+'9-12'!H39+'16-12'!H39+'23-12'!H39+'30-12'!H39</f>
        <v>13489261.23</v>
      </c>
      <c r="I39" s="11">
        <f>+'01-10'!I39+'08-10'!I39+'15-10'!I39+'23-10'!I39+'01-11'!I39+'08-11'!I39+'15-11'!I39+'25-11'!I39+'02-12'!I39+'9-12'!I39+'16-12'!I39+'23-12'!I39+'30-12'!I39</f>
        <v>61128122.43</v>
      </c>
      <c r="J39" s="11">
        <f>+'01-10'!J39+'08-10'!J39+'15-10'!J39+'23-10'!J39+'01-11'!J39+'08-11'!J39+'15-11'!J39+'25-11'!J39+'02-12'!J39+'9-12'!J39+'16-12'!J39+'23-12'!J39+'30-12'!J39</f>
        <v>7900547.4100000001</v>
      </c>
      <c r="K39" s="12">
        <f t="shared" si="0"/>
        <v>479475722.29000008</v>
      </c>
    </row>
    <row r="40" spans="1:11" x14ac:dyDescent="0.2">
      <c r="A40" s="2" t="s">
        <v>48</v>
      </c>
      <c r="B40" s="11">
        <f>+'01-10'!B40+'08-10'!B40+'15-10'!B40+'23-10'!B40+'01-11'!B40+'08-11'!B40+'15-11'!B40+'25-11'!B40+'02-12'!B40+'9-12'!B40+'16-12'!B40+'23-12'!B40+'30-12'!B40</f>
        <v>155021411.77000001</v>
      </c>
      <c r="C40" s="11">
        <f>+'01-10'!C40+'08-10'!C40+'15-10'!C40+'23-10'!C40+'01-11'!C40+'08-11'!C40+'15-11'!C40+'25-11'!C40+'02-12'!C40+'9-12'!C40+'16-12'!C40+'23-12'!C40+'30-12'!C40</f>
        <v>19681597.530000001</v>
      </c>
      <c r="D40" s="11">
        <f>+'01-10'!D40+'08-10'!D40+'15-10'!D40+'23-10'!D40+'01-11'!D40+'08-11'!D40+'15-11'!D40+'25-11'!D40+'02-12'!D40+'9-12'!D40+'16-12'!D40+'23-12'!D40+'30-12'!D40</f>
        <v>2783076.9600000004</v>
      </c>
      <c r="E40" s="11">
        <f>+'01-10'!E40+'08-10'!E40+'15-10'!E40+'23-10'!E40+'01-11'!E40+'08-11'!E40+'15-11'!E40+'25-11'!E40+'02-12'!E40+'9-12'!E40+'16-12'!E40+'23-12'!E40+'30-12'!E40</f>
        <v>595138.93000000005</v>
      </c>
      <c r="F40" s="11">
        <f>+'01-10'!F40+'08-10'!F40+'15-10'!F40+'23-10'!F40+'01-11'!F40+'08-11'!F40+'15-11'!F40+'25-11'!F40+'02-12'!F40+'9-12'!F40+'16-12'!F40+'23-12'!F40+'30-12'!F40</f>
        <v>160524320.94999999</v>
      </c>
      <c r="G40" s="11">
        <f>+'01-10'!G40+'08-10'!G40+'15-10'!G40+'23-10'!G40+'01-11'!G40+'08-11'!G40+'15-11'!G40+'25-11'!G40+'02-12'!G40+'9-12'!G40+'16-12'!G40+'23-12'!G40+'30-12'!G40</f>
        <v>4705956.0700000012</v>
      </c>
      <c r="H40" s="11">
        <f>+'01-10'!H40+'08-10'!H40+'15-10'!H40+'23-10'!H40+'01-11'!H40+'08-11'!H40+'15-11'!H40+'25-11'!H40+'02-12'!H40+'9-12'!H40+'16-12'!H40+'23-12'!H40+'30-12'!H40</f>
        <v>11730178.280000001</v>
      </c>
      <c r="I40" s="11">
        <f>+'01-10'!I40+'08-10'!I40+'15-10'!I40+'23-10'!I40+'01-11'!I40+'08-11'!I40+'15-11'!I40+'25-11'!I40+'02-12'!I40+'9-12'!I40+'16-12'!I40+'23-12'!I40+'30-12'!I40</f>
        <v>0</v>
      </c>
      <c r="J40" s="11">
        <f>+'01-10'!J40+'08-10'!J40+'15-10'!J40+'23-10'!J40+'01-11'!J40+'08-11'!J40+'15-11'!J40+'25-11'!J40+'02-12'!J40+'9-12'!J40+'16-12'!J40+'23-12'!J40+'30-12'!J40</f>
        <v>9017263.6300000008</v>
      </c>
      <c r="K40" s="12">
        <f t="shared" si="0"/>
        <v>364058944.12</v>
      </c>
    </row>
    <row r="41" spans="1:11" x14ac:dyDescent="0.2">
      <c r="A41" s="2" t="s">
        <v>49</v>
      </c>
      <c r="B41" s="11">
        <f>+'01-10'!B41+'08-10'!B41+'15-10'!B41+'23-10'!B41+'01-11'!B41+'08-11'!B41+'15-11'!B41+'25-11'!B41+'02-12'!B41+'9-12'!B41+'16-12'!B41+'23-12'!B41+'30-12'!B41</f>
        <v>200252641.58999997</v>
      </c>
      <c r="C41" s="11">
        <f>+'01-10'!C41+'08-10'!C41+'15-10'!C41+'23-10'!C41+'01-11'!C41+'08-11'!C41+'15-11'!C41+'25-11'!C41+'02-12'!C41+'9-12'!C41+'16-12'!C41+'23-12'!C41+'30-12'!C41</f>
        <v>25424177.539999999</v>
      </c>
      <c r="D41" s="11">
        <f>+'01-10'!D41+'08-10'!D41+'15-10'!D41+'23-10'!D41+'01-11'!D41+'08-11'!D41+'15-11'!D41+'25-11'!D41+'02-12'!D41+'9-12'!D41+'16-12'!D41+'23-12'!D41+'30-12'!D41</f>
        <v>3595106.7000000007</v>
      </c>
      <c r="E41" s="11">
        <f>+'01-10'!E41+'08-10'!E41+'15-10'!E41+'23-10'!E41+'01-11'!E41+'08-11'!E41+'15-11'!E41+'25-11'!E41+'02-12'!E41+'9-12'!E41+'16-12'!E41+'23-12'!E41+'30-12'!E41</f>
        <v>734984.68</v>
      </c>
      <c r="F41" s="11">
        <f>+'01-10'!F41+'08-10'!F41+'15-10'!F41+'23-10'!F41+'01-11'!F41+'08-11'!F41+'15-11'!F41+'25-11'!F41+'02-12'!F41+'9-12'!F41+'16-12'!F41+'23-12'!F41+'30-12'!F41</f>
        <v>95312783.079999983</v>
      </c>
      <c r="G41" s="11">
        <f>+'01-10'!G41+'08-10'!G41+'15-10'!G41+'23-10'!G41+'01-11'!G41+'08-11'!G41+'15-11'!G41+'25-11'!G41+'02-12'!G41+'9-12'!G41+'16-12'!G41+'23-12'!G41+'30-12'!G41</f>
        <v>2794204.4200000004</v>
      </c>
      <c r="H41" s="11">
        <f>+'01-10'!H41+'08-10'!H41+'15-10'!H41+'23-10'!H41+'01-11'!H41+'08-11'!H41+'15-11'!H41+'25-11'!H41+'02-12'!H41+'9-12'!H41+'16-12'!H41+'23-12'!H41+'30-12'!H41</f>
        <v>13034159.030000001</v>
      </c>
      <c r="I41" s="11">
        <f>+'01-10'!I41+'08-10'!I41+'15-10'!I41+'23-10'!I41+'01-11'!I41+'08-11'!I41+'15-11'!I41+'25-11'!I41+'02-12'!I41+'9-12'!I41+'16-12'!I41+'23-12'!I41+'30-12'!I41</f>
        <v>35782181.530000001</v>
      </c>
      <c r="J41" s="11">
        <f>+'01-10'!J41+'08-10'!J41+'15-10'!J41+'23-10'!J41+'01-11'!J41+'08-11'!J41+'15-11'!J41+'25-11'!J41+'02-12'!J41+'9-12'!J41+'16-12'!J41+'23-12'!J41+'30-12'!J41</f>
        <v>5354082.71</v>
      </c>
      <c r="K41" s="12">
        <f t="shared" si="0"/>
        <v>382284321.27999991</v>
      </c>
    </row>
    <row r="42" spans="1:11" x14ac:dyDescent="0.2">
      <c r="A42" s="2" t="s">
        <v>50</v>
      </c>
      <c r="B42" s="11">
        <f>+'01-10'!B42+'08-10'!B42+'15-10'!B42+'23-10'!B42+'01-11'!B42+'08-11'!B42+'15-11'!B42+'25-11'!B42+'02-12'!B42+'9-12'!B42+'16-12'!B42+'23-12'!B42+'30-12'!B42</f>
        <v>285283720.61000001</v>
      </c>
      <c r="C42" s="11">
        <f>+'01-10'!C42+'08-10'!C42+'15-10'!C42+'23-10'!C42+'01-11'!C42+'08-11'!C42+'15-11'!C42+'25-11'!C42+'02-12'!C42+'9-12'!C42+'16-12'!C42+'23-12'!C42+'30-12'!C42</f>
        <v>36219766.730000004</v>
      </c>
      <c r="D42" s="11">
        <f>+'01-10'!D42+'08-10'!D42+'15-10'!D42+'23-10'!D42+'01-11'!D42+'08-11'!D42+'15-11'!D42+'25-11'!D42+'02-12'!D42+'9-12'!D42+'16-12'!D42+'23-12'!D42+'30-12'!D42</f>
        <v>5121657.4000000013</v>
      </c>
      <c r="E42" s="11">
        <f>+'01-10'!E42+'08-10'!E42+'15-10'!E42+'23-10'!E42+'01-11'!E42+'08-11'!E42+'15-11'!E42+'25-11'!E42+'02-12'!E42+'9-12'!E42+'16-12'!E42+'23-12'!E42+'30-12'!E42</f>
        <v>1095127.1700000002</v>
      </c>
      <c r="F42" s="11">
        <f>+'01-10'!F42+'08-10'!F42+'15-10'!F42+'23-10'!F42+'01-11'!F42+'08-11'!F42+'15-11'!F42+'25-11'!F42+'02-12'!F42+'9-12'!F42+'16-12'!F42+'23-12'!F42+'30-12'!F42</f>
        <v>439481310.13</v>
      </c>
      <c r="G42" s="11">
        <f>+'01-10'!G42+'08-10'!G42+'15-10'!G42+'23-10'!G42+'01-11'!G42+'08-11'!G42+'15-11'!G42+'25-11'!G42+'02-12'!G42+'9-12'!G42+'16-12'!G42+'23-12'!G42+'30-12'!G42</f>
        <v>12883902.709999999</v>
      </c>
      <c r="H42" s="11">
        <f>+'01-10'!H42+'08-10'!H42+'15-10'!H42+'23-10'!H42+'01-11'!H42+'08-11'!H42+'15-11'!H42+'25-11'!H42+'02-12'!H42+'9-12'!H42+'16-12'!H42+'23-12'!H42+'30-12'!H42</f>
        <v>15929383.609999999</v>
      </c>
      <c r="I42" s="11">
        <f>+'01-10'!I42+'08-10'!I42+'15-10'!I42+'23-10'!I42+'01-11'!I42+'08-11'!I42+'15-11'!I42+'25-11'!I42+'02-12'!I42+'9-12'!I42+'16-12'!I42+'23-12'!I42+'30-12'!I42</f>
        <v>0</v>
      </c>
      <c r="J42" s="11">
        <f>+'01-10'!J42+'08-10'!J42+'15-10'!J42+'23-10'!J42+'01-11'!J42+'08-11'!J42+'15-11'!J42+'25-11'!J42+'02-12'!J42+'9-12'!J42+'16-12'!J42+'23-12'!J42+'30-12'!J42</f>
        <v>24687342.109999999</v>
      </c>
      <c r="K42" s="12">
        <f t="shared" si="0"/>
        <v>820702210.47000003</v>
      </c>
    </row>
    <row r="43" spans="1:11" x14ac:dyDescent="0.2">
      <c r="A43" s="2" t="s">
        <v>51</v>
      </c>
      <c r="B43" s="11">
        <f>+'01-10'!B43+'08-10'!B43+'15-10'!B43+'23-10'!B43+'01-11'!B43+'08-11'!B43+'15-11'!B43+'25-11'!B43+'02-12'!B43+'9-12'!B43+'16-12'!B43+'23-12'!B43+'30-12'!B43</f>
        <v>159962333.24000001</v>
      </c>
      <c r="C43" s="11">
        <f>+'01-10'!C43+'08-10'!C43+'15-10'!C43+'23-10'!C43+'01-11'!C43+'08-11'!C43+'15-11'!C43+'25-11'!C43+'02-12'!C43+'9-12'!C43+'16-12'!C43+'23-12'!C43+'30-12'!C43</f>
        <v>20308899.440000001</v>
      </c>
      <c r="D43" s="11">
        <f>+'01-10'!D43+'08-10'!D43+'15-10'!D43+'23-10'!D43+'01-11'!D43+'08-11'!D43+'15-11'!D43+'25-11'!D43+'02-12'!D43+'9-12'!D43+'16-12'!D43+'23-12'!D43+'30-12'!D43</f>
        <v>2871780.61</v>
      </c>
      <c r="E43" s="11">
        <f>+'01-10'!E43+'08-10'!E43+'15-10'!E43+'23-10'!E43+'01-11'!E43+'08-11'!E43+'15-11'!E43+'25-11'!E43+'02-12'!E43+'9-12'!E43+'16-12'!E43+'23-12'!E43+'30-12'!E43</f>
        <v>617387.11999999988</v>
      </c>
      <c r="F43" s="11">
        <f>+'01-10'!F43+'08-10'!F43+'15-10'!F43+'23-10'!F43+'01-11'!F43+'08-11'!F43+'15-11'!F43+'25-11'!F43+'02-12'!F43+'9-12'!F43+'16-12'!F43+'23-12'!F43+'30-12'!F43</f>
        <v>206216226.67000002</v>
      </c>
      <c r="G43" s="11">
        <f>+'01-10'!G43+'08-10'!G43+'15-10'!G43+'23-10'!G43+'01-11'!G43+'08-11'!G43+'15-11'!G43+'25-11'!G43+'02-12'!G43+'9-12'!G43+'16-12'!G43+'23-12'!G43+'30-12'!G43</f>
        <v>6045467.0999999996</v>
      </c>
      <c r="H43" s="11">
        <f>+'01-10'!H43+'08-10'!H43+'15-10'!H43+'23-10'!H43+'01-11'!H43+'08-11'!H43+'15-11'!H43+'25-11'!H43+'02-12'!H43+'9-12'!H43+'16-12'!H43+'23-12'!H43+'30-12'!H43</f>
        <v>11049138.84</v>
      </c>
      <c r="I43" s="11">
        <f>+'01-10'!I43+'08-10'!I43+'15-10'!I43+'23-10'!I43+'01-11'!I43+'08-11'!I43+'15-11'!I43+'25-11'!I43+'02-12'!I43+'9-12'!I43+'16-12'!I43+'23-12'!I43+'30-12'!I43</f>
        <v>0</v>
      </c>
      <c r="J43" s="11">
        <f>+'01-10'!J43+'08-10'!J43+'15-10'!J43+'23-10'!J43+'01-11'!J43+'08-11'!J43+'15-11'!J43+'25-11'!J43+'02-12'!J43+'9-12'!J43+'16-12'!J43+'23-12'!J43+'30-12'!J43</f>
        <v>11583952.32</v>
      </c>
      <c r="K43" s="12">
        <f t="shared" si="0"/>
        <v>418655185.34000003</v>
      </c>
    </row>
    <row r="44" spans="1:11" x14ac:dyDescent="0.2">
      <c r="A44" s="2" t="s">
        <v>52</v>
      </c>
      <c r="B44" s="11">
        <f>+'01-10'!B44+'08-10'!B44+'15-10'!B44+'23-10'!B44+'01-11'!B44+'08-11'!B44+'15-11'!B44+'25-11'!B44+'02-12'!B44+'9-12'!B44+'16-12'!B44+'23-12'!B44+'30-12'!B44</f>
        <v>2322959706.48</v>
      </c>
      <c r="C44" s="11">
        <f>+'01-10'!C44+'08-10'!C44+'15-10'!C44+'23-10'!C44+'01-11'!C44+'08-11'!C44+'15-11'!C44+'25-11'!C44+'02-12'!C44+'9-12'!C44+'16-12'!C44+'23-12'!C44+'30-12'!C44</f>
        <v>294924149.51999998</v>
      </c>
      <c r="D44" s="11">
        <f>+'01-10'!D44+'08-10'!D44+'15-10'!D44+'23-10'!D44+'01-11'!D44+'08-11'!D44+'15-11'!D44+'25-11'!D44+'02-12'!D44+'9-12'!D44+'16-12'!D44+'23-12'!D44+'30-12'!D44</f>
        <v>41703759.75999999</v>
      </c>
      <c r="E44" s="11">
        <f>+'01-10'!E44+'08-10'!E44+'15-10'!E44+'23-10'!E44+'01-11'!E44+'08-11'!E44+'15-11'!E44+'25-11'!E44+'02-12'!E44+'9-12'!E44+'16-12'!E44+'23-12'!E44+'30-12'!E44</f>
        <v>8917151.8600000013</v>
      </c>
      <c r="F44" s="11">
        <f>+'01-10'!F44+'08-10'!F44+'15-10'!F44+'23-10'!F44+'01-11'!F44+'08-11'!F44+'15-11'!F44+'25-11'!F44+'02-12'!F44+'9-12'!F44+'16-12'!F44+'23-12'!F44+'30-12'!F44</f>
        <v>1601267278.1699998</v>
      </c>
      <c r="G44" s="11">
        <f>+'01-10'!G44+'08-10'!G44+'15-10'!G44+'23-10'!G44+'01-11'!G44+'08-11'!G44+'15-11'!G44+'25-11'!G44+'02-12'!G44+'9-12'!G44+'16-12'!G44+'23-12'!G44+'30-12'!G44</f>
        <v>46943001.589999989</v>
      </c>
      <c r="H44" s="11">
        <f>+'01-10'!H44+'08-10'!H44+'15-10'!H44+'23-10'!H44+'01-11'!H44+'08-11'!H44+'15-11'!H44+'25-11'!H44+'02-12'!H44+'9-12'!H44+'16-12'!H44+'23-12'!H44+'30-12'!H44</f>
        <v>71916636.140000001</v>
      </c>
      <c r="I44" s="11">
        <f>+'01-10'!I44+'08-10'!I44+'15-10'!I44+'23-10'!I44+'01-11'!I44+'08-11'!I44+'15-11'!I44+'25-11'!I44+'02-12'!I44+'9-12'!I44+'16-12'!I44+'23-12'!I44+'30-12'!I44</f>
        <v>0</v>
      </c>
      <c r="J44" s="11">
        <f>+'01-10'!J44+'08-10'!J44+'15-10'!J44+'23-10'!J44+'01-11'!J44+'08-11'!J44+'15-11'!J44+'25-11'!J44+'02-12'!J44+'9-12'!J44+'16-12'!J44+'23-12'!J44+'30-12'!J44</f>
        <v>89949292.980000004</v>
      </c>
      <c r="K44" s="12">
        <f t="shared" si="0"/>
        <v>4478580976.5</v>
      </c>
    </row>
    <row r="45" spans="1:11" x14ac:dyDescent="0.2">
      <c r="A45" s="2" t="s">
        <v>53</v>
      </c>
      <c r="B45" s="11">
        <f>+'01-10'!B45+'08-10'!B45+'15-10'!B45+'23-10'!B45+'01-11'!B45+'08-11'!B45+'15-11'!B45+'25-11'!B45+'02-12'!B45+'9-12'!B45+'16-12'!B45+'23-12'!B45+'30-12'!B45</f>
        <v>367426540.35000008</v>
      </c>
      <c r="C45" s="11">
        <f>+'01-10'!C45+'08-10'!C45+'15-10'!C45+'23-10'!C45+'01-11'!C45+'08-11'!C45+'15-11'!C45+'25-11'!C45+'02-12'!C45+'9-12'!C45+'16-12'!C45+'23-12'!C45+'30-12'!C45</f>
        <v>46648661.020000003</v>
      </c>
      <c r="D45" s="11">
        <f>+'01-10'!D45+'08-10'!D45+'15-10'!D45+'23-10'!D45+'01-11'!D45+'08-11'!D45+'15-11'!D45+'25-11'!D45+'02-12'!D45+'9-12'!D45+'16-12'!D45+'23-12'!D45+'30-12'!D45</f>
        <v>6596355.5300000012</v>
      </c>
      <c r="E45" s="11">
        <f>+'01-10'!E45+'08-10'!E45+'15-10'!E45+'23-10'!E45+'01-11'!E45+'08-11'!E45+'15-11'!E45+'25-11'!E45+'02-12'!E45+'9-12'!E45+'16-12'!E45+'23-12'!E45+'30-12'!E45</f>
        <v>1410375.99</v>
      </c>
      <c r="F45" s="11">
        <f>+'01-10'!F45+'08-10'!F45+'15-10'!F45+'23-10'!F45+'01-11'!F45+'08-11'!F45+'15-11'!F45+'25-11'!F45+'02-12'!F45+'9-12'!F45+'16-12'!F45+'23-12'!F45+'30-12'!F45</f>
        <v>338924680.41000003</v>
      </c>
      <c r="G45" s="11">
        <f>+'01-10'!G45+'08-10'!G45+'15-10'!G45+'23-10'!G45+'01-11'!G45+'08-11'!G45+'15-11'!G45+'25-11'!G45+'02-12'!G45+'9-12'!G45+'16-12'!G45+'23-12'!G45+'30-12'!G45</f>
        <v>9935968.8600000013</v>
      </c>
      <c r="H45" s="11">
        <f>+'01-10'!H45+'08-10'!H45+'15-10'!H45+'23-10'!H45+'01-11'!H45+'08-11'!H45+'15-11'!H45+'25-11'!H45+'02-12'!H45+'9-12'!H45+'16-12'!H45+'23-12'!H45+'30-12'!H45</f>
        <v>10212364.060000001</v>
      </c>
      <c r="I45" s="11">
        <f>+'01-10'!I45+'08-10'!I45+'15-10'!I45+'23-10'!I45+'01-11'!I45+'08-11'!I45+'15-11'!I45+'25-11'!I45+'02-12'!I45+'9-12'!I45+'16-12'!I45+'23-12'!I45+'30-12'!I45</f>
        <v>306008820.69999993</v>
      </c>
      <c r="J45" s="11">
        <f>+'01-10'!J45+'08-10'!J45+'15-10'!J45+'23-10'!J45+'01-11'!J45+'08-11'!J45+'15-11'!J45+'25-11'!J45+'02-12'!J45+'9-12'!J45+'16-12'!J45+'23-12'!J45+'30-12'!J45</f>
        <v>19038692.539999999</v>
      </c>
      <c r="K45" s="12">
        <f t="shared" si="0"/>
        <v>1106202459.46</v>
      </c>
    </row>
    <row r="46" spans="1:11" x14ac:dyDescent="0.2">
      <c r="A46" s="2" t="s">
        <v>54</v>
      </c>
      <c r="B46" s="11">
        <f>+'01-10'!B46+'08-10'!B46+'15-10'!B46+'23-10'!B46+'01-11'!B46+'08-11'!B46+'15-11'!B46+'25-11'!B46+'02-12'!B46+'9-12'!B46+'16-12'!B46+'23-12'!B46+'30-12'!B46</f>
        <v>976031810.97000015</v>
      </c>
      <c r="C46" s="11">
        <f>+'01-10'!C46+'08-10'!C46+'15-10'!C46+'23-10'!C46+'01-11'!C46+'08-11'!C46+'15-11'!C46+'25-11'!C46+'02-12'!C46+'9-12'!C46+'16-12'!C46+'23-12'!C46+'30-12'!C46</f>
        <v>123917496.68000001</v>
      </c>
      <c r="D46" s="11">
        <f>+'01-10'!D46+'08-10'!D46+'15-10'!D46+'23-10'!D46+'01-11'!D46+'08-11'!D46+'15-11'!D46+'25-11'!D46+'02-12'!D46+'9-12'!D46+'16-12'!D46+'23-12'!D46+'30-12'!D46</f>
        <v>17522557.989999995</v>
      </c>
      <c r="E46" s="11">
        <f>+'01-10'!E46+'08-10'!E46+'15-10'!E46+'23-10'!E46+'01-11'!E46+'08-11'!E46+'15-11'!E46+'25-11'!E46+'02-12'!E46+'9-12'!E46+'16-12'!E46+'23-12'!E46+'30-12'!E46</f>
        <v>3746733.35</v>
      </c>
      <c r="F46" s="11">
        <f>+'01-10'!F46+'08-10'!F46+'15-10'!F46+'23-10'!F46+'01-11'!F46+'08-11'!F46+'15-11'!F46+'25-11'!F46+'02-12'!F46+'9-12'!F46+'16-12'!F46+'23-12'!F46+'30-12'!F46</f>
        <v>689698888.95000005</v>
      </c>
      <c r="G46" s="11">
        <f>+'01-10'!G46+'08-10'!G46+'15-10'!G46+'23-10'!G46+'01-11'!G46+'08-11'!G46+'15-11'!G46+'25-11'!G46+'02-12'!G46+'9-12'!G46+'16-12'!G46+'23-12'!G46+'30-12'!G46</f>
        <v>20219320.330000002</v>
      </c>
      <c r="H46" s="11">
        <f>+'01-10'!H46+'08-10'!H46+'15-10'!H46+'23-10'!H46+'01-11'!H46+'08-11'!H46+'15-11'!H46+'25-11'!H46+'02-12'!H46+'9-12'!H46+'16-12'!H46+'23-12'!H46+'30-12'!H46</f>
        <v>56484314.5</v>
      </c>
      <c r="I46" s="11">
        <f>+'01-10'!I46+'08-10'!I46+'15-10'!I46+'23-10'!I46+'01-11'!I46+'08-11'!I46+'15-11'!I46+'25-11'!I46+'02-12'!I46+'9-12'!I46+'16-12'!I46+'23-12'!I46+'30-12'!I46</f>
        <v>0</v>
      </c>
      <c r="J46" s="11">
        <f>+'01-10'!J46+'08-10'!J46+'15-10'!J46+'23-10'!J46+'01-11'!J46+'08-11'!J46+'15-11'!J46+'25-11'!J46+'02-12'!J46+'9-12'!J46+'16-12'!J46+'23-12'!J46+'30-12'!J46</f>
        <v>38743018.280000001</v>
      </c>
      <c r="K46" s="12">
        <f t="shared" si="0"/>
        <v>1926364141.05</v>
      </c>
    </row>
    <row r="47" spans="1:11" x14ac:dyDescent="0.2">
      <c r="A47" s="2" t="s">
        <v>55</v>
      </c>
      <c r="B47" s="11">
        <f>+'01-10'!B47+'08-10'!B47+'15-10'!B47+'23-10'!B47+'01-11'!B47+'08-11'!B47+'15-11'!B47+'25-11'!B47+'02-12'!B47+'9-12'!B47+'16-12'!B47+'23-12'!B47+'30-12'!B47</f>
        <v>224557615.66</v>
      </c>
      <c r="C47" s="11">
        <f>+'01-10'!C47+'08-10'!C47+'15-10'!C47+'23-10'!C47+'01-11'!C47+'08-11'!C47+'15-11'!C47+'25-11'!C47+'02-12'!C47+'9-12'!C47+'16-12'!C47+'23-12'!C47+'30-12'!C47</f>
        <v>28509949.449999999</v>
      </c>
      <c r="D47" s="11">
        <f>+'01-10'!D47+'08-10'!D47+'15-10'!D47+'23-10'!D47+'01-11'!D47+'08-11'!D47+'15-11'!D47+'25-11'!D47+'02-12'!D47+'9-12'!D47+'16-12'!D47+'23-12'!D47+'30-12'!D47</f>
        <v>4031450.43</v>
      </c>
      <c r="E47" s="11">
        <f>+'01-10'!E47+'08-10'!E47+'15-10'!E47+'23-10'!E47+'01-11'!E47+'08-11'!E47+'15-11'!E47+'25-11'!E47+'02-12'!E47+'9-12'!E47+'16-12'!E47+'23-12'!E47+'30-12'!E47</f>
        <v>875227.69000000006</v>
      </c>
      <c r="F47" s="11">
        <f>+'01-10'!F47+'08-10'!F47+'15-10'!F47+'23-10'!F47+'01-11'!F47+'08-11'!F47+'15-11'!F47+'25-11'!F47+'02-12'!F47+'9-12'!F47+'16-12'!F47+'23-12'!F47+'30-12'!F47</f>
        <v>159616431.11000001</v>
      </c>
      <c r="G47" s="11">
        <f>+'01-10'!G47+'08-10'!G47+'15-10'!G47+'23-10'!G47+'01-11'!G47+'08-11'!G47+'15-11'!G47+'25-11'!G47+'02-12'!G47+'9-12'!G47+'16-12'!G47+'23-12'!G47+'30-12'!G47</f>
        <v>4679340.24</v>
      </c>
      <c r="H47" s="11">
        <f>+'01-10'!H47+'08-10'!H47+'15-10'!H47+'23-10'!H47+'01-11'!H47+'08-11'!H47+'15-11'!H47+'25-11'!H47+'02-12'!H47+'9-12'!H47+'16-12'!H47+'23-12'!H47+'30-12'!H47</f>
        <v>12988164.66</v>
      </c>
      <c r="I47" s="11">
        <f>+'01-10'!I47+'08-10'!I47+'15-10'!I47+'23-10'!I47+'01-11'!I47+'08-11'!I47+'15-11'!I47+'25-11'!I47+'02-12'!I47+'9-12'!I47+'16-12'!I47+'23-12'!I47+'30-12'!I47</f>
        <v>71740223.870000005</v>
      </c>
      <c r="J47" s="11">
        <f>+'01-10'!J47+'08-10'!J47+'15-10'!J47+'23-10'!J47+'01-11'!J47+'08-11'!J47+'15-11'!J47+'25-11'!J47+'02-12'!J47+'9-12'!J47+'16-12'!J47+'23-12'!J47+'30-12'!J47</f>
        <v>8966263.9799999986</v>
      </c>
      <c r="K47" s="12">
        <f t="shared" si="0"/>
        <v>515964667.09000009</v>
      </c>
    </row>
    <row r="48" spans="1:11" x14ac:dyDescent="0.2">
      <c r="A48" s="2" t="s">
        <v>56</v>
      </c>
      <c r="B48" s="11">
        <f>+'01-10'!B48+'08-10'!B48+'15-10'!B48+'23-10'!B48+'01-11'!B48+'08-11'!B48+'15-11'!B48+'25-11'!B48+'02-12'!B48+'9-12'!B48+'16-12'!B48+'23-12'!B48+'30-12'!B48</f>
        <v>174948584.07999998</v>
      </c>
      <c r="C48" s="11">
        <f>+'01-10'!C48+'08-10'!C48+'15-10'!C48+'23-10'!C48+'01-11'!C48+'08-11'!C48+'15-11'!C48+'25-11'!C48+'02-12'!C48+'9-12'!C48+'16-12'!C48+'23-12'!C48+'30-12'!C48</f>
        <v>22211561.490000002</v>
      </c>
      <c r="D48" s="11">
        <f>+'01-10'!D48+'08-10'!D48+'15-10'!D48+'23-10'!D48+'01-11'!D48+'08-11'!D48+'15-11'!D48+'25-11'!D48+'02-12'!D48+'9-12'!D48+'16-12'!D48+'23-12'!D48+'30-12'!D48</f>
        <v>3140826.6199999992</v>
      </c>
      <c r="E48" s="11">
        <f>+'01-10'!E48+'08-10'!E48+'15-10'!E48+'23-10'!E48+'01-11'!E48+'08-11'!E48+'15-11'!E48+'25-11'!E48+'02-12'!E48+'9-12'!E48+'16-12'!E48+'23-12'!E48+'30-12'!E48</f>
        <v>673603.52</v>
      </c>
      <c r="F48" s="11">
        <f>+'01-10'!F48+'08-10'!F48+'15-10'!F48+'23-10'!F48+'01-11'!F48+'08-11'!F48+'15-11'!F48+'25-11'!F48+'02-12'!F48+'9-12'!F48+'16-12'!F48+'23-12'!F48+'30-12'!F48</f>
        <v>84151998.969999999</v>
      </c>
      <c r="G48" s="11">
        <f>+'01-10'!G48+'08-10'!G48+'15-10'!G48+'23-10'!G48+'01-11'!G48+'08-11'!G48+'15-11'!G48+'25-11'!G48+'02-12'!G48+'9-12'!G48+'16-12'!G48+'23-12'!G48+'30-12'!G48</f>
        <v>2467013.14</v>
      </c>
      <c r="H48" s="11">
        <f>+'01-10'!H48+'08-10'!H48+'15-10'!H48+'23-10'!H48+'01-11'!H48+'08-11'!H48+'15-11'!H48+'25-11'!H48+'02-12'!H48+'9-12'!H48+'16-12'!H48+'23-12'!H48+'30-12'!H48</f>
        <v>12391044.77</v>
      </c>
      <c r="I48" s="11">
        <f>+'01-10'!I48+'08-10'!I48+'15-10'!I48+'23-10'!I48+'01-11'!I48+'08-11'!I48+'15-11'!I48+'25-11'!I48+'02-12'!I48+'9-12'!I48+'16-12'!I48+'23-12'!I48+'30-12'!I48</f>
        <v>29544618.009999998</v>
      </c>
      <c r="J48" s="11">
        <f>+'01-10'!J48+'08-10'!J48+'15-10'!J48+'23-10'!J48+'01-11'!J48+'08-11'!J48+'15-11'!J48+'25-11'!J48+'02-12'!J48+'9-12'!J48+'16-12'!J48+'23-12'!J48+'30-12'!J48</f>
        <v>4727138.8800000008</v>
      </c>
      <c r="K48" s="12">
        <f t="shared" si="0"/>
        <v>334256389.47999996</v>
      </c>
    </row>
    <row r="49" spans="1:12" x14ac:dyDescent="0.2">
      <c r="A49" s="2" t="s">
        <v>57</v>
      </c>
      <c r="B49" s="11">
        <f>+'01-10'!B49+'08-10'!B49+'15-10'!B49+'23-10'!B49+'01-11'!B49+'08-11'!B49+'15-11'!B49+'25-11'!B49+'02-12'!B49+'9-12'!B49+'16-12'!B49+'23-12'!B49+'30-12'!B49</f>
        <v>204067323.59000003</v>
      </c>
      <c r="C49" s="11">
        <f>+'01-10'!C49+'08-10'!C49+'15-10'!C49+'23-10'!C49+'01-11'!C49+'08-11'!C49+'15-11'!C49+'25-11'!C49+'02-12'!C49+'9-12'!C49+'16-12'!C49+'23-12'!C49+'30-12'!C49</f>
        <v>25908491.540000003</v>
      </c>
      <c r="D49" s="11">
        <f>+'01-10'!D49+'08-10'!D49+'15-10'!D49+'23-10'!D49+'01-11'!D49+'08-11'!D49+'15-11'!D49+'25-11'!D49+'02-12'!D49+'9-12'!D49+'16-12'!D49+'23-12'!D49+'30-12'!D49</f>
        <v>3663591.1900000004</v>
      </c>
      <c r="E49" s="11">
        <f>+'01-10'!E49+'08-10'!E49+'15-10'!E49+'23-10'!E49+'01-11'!E49+'08-11'!E49+'15-11'!E49+'25-11'!E49+'02-12'!E49+'9-12'!E49+'16-12'!E49+'23-12'!E49+'30-12'!E49</f>
        <v>767661.7</v>
      </c>
      <c r="F49" s="11">
        <f>+'01-10'!F49+'08-10'!F49+'15-10'!F49+'23-10'!F49+'01-11'!F49+'08-11'!F49+'15-11'!F49+'25-11'!F49+'02-12'!F49+'9-12'!F49+'16-12'!F49+'23-12'!F49+'30-12'!F49</f>
        <v>99805272.609999999</v>
      </c>
      <c r="G49" s="11">
        <f>+'01-10'!G49+'08-10'!G49+'15-10'!G49+'23-10'!G49+'01-11'!G49+'08-11'!G49+'15-11'!G49+'25-11'!G49+'02-12'!G49+'9-12'!G49+'16-12'!G49+'23-12'!G49+'30-12'!G49</f>
        <v>2925906.95</v>
      </c>
      <c r="H49" s="11">
        <f>+'01-10'!H49+'08-10'!H49+'15-10'!H49+'23-10'!H49+'01-11'!H49+'08-11'!H49+'15-11'!H49+'25-11'!H49+'02-12'!H49+'9-12'!H49+'16-12'!H49+'23-12'!H49+'30-12'!H49</f>
        <v>11806028.66</v>
      </c>
      <c r="I49" s="11">
        <f>+'01-10'!I49+'08-10'!I49+'15-10'!I49+'23-10'!I49+'01-11'!I49+'08-11'!I49+'15-11'!I49+'25-11'!I49+'02-12'!I49+'9-12'!I49+'16-12'!I49+'23-12'!I49+'30-12'!I49</f>
        <v>38299189.530000001</v>
      </c>
      <c r="J49" s="11">
        <f>+'01-10'!J49+'08-10'!J49+'15-10'!J49+'23-10'!J49+'01-11'!J49+'08-11'!J49+'15-11'!J49+'25-11'!J49+'02-12'!J49+'9-12'!J49+'16-12'!J49+'23-12'!J49+'30-12'!J49</f>
        <v>5606442.9800000004</v>
      </c>
      <c r="K49" s="12">
        <f t="shared" si="0"/>
        <v>392849908.75</v>
      </c>
    </row>
    <row r="50" spans="1:12" x14ac:dyDescent="0.2">
      <c r="A50" s="2" t="s">
        <v>58</v>
      </c>
      <c r="B50" s="11">
        <f>+'01-10'!B50+'08-10'!B50+'15-10'!B50+'23-10'!B50+'01-11'!B50+'08-11'!B50+'15-11'!B50+'25-11'!B50+'02-12'!B50+'9-12'!B50+'16-12'!B50+'23-12'!B50+'30-12'!B50</f>
        <v>513020237.92999995</v>
      </c>
      <c r="C50" s="11">
        <f>+'01-10'!C50+'08-10'!C50+'15-10'!C50+'23-10'!C50+'01-11'!C50+'08-11'!C50+'15-11'!C50+'25-11'!C50+'02-12'!C50+'9-12'!C50+'16-12'!C50+'23-12'!C50+'30-12'!C50</f>
        <v>65133311.149999999</v>
      </c>
      <c r="D50" s="11">
        <f>+'01-10'!D50+'08-10'!D50+'15-10'!D50+'23-10'!D50+'01-11'!D50+'08-11'!D50+'15-11'!D50+'25-11'!D50+'02-12'!D50+'9-12'!D50+'16-12'!D50+'23-12'!D50+'30-12'!D50</f>
        <v>9210178.1499999985</v>
      </c>
      <c r="E50" s="11">
        <f>+'01-10'!E50+'08-10'!E50+'15-10'!E50+'23-10'!E50+'01-11'!E50+'08-11'!E50+'15-11'!E50+'25-11'!E50+'02-12'!E50+'9-12'!E50+'16-12'!E50+'23-12'!E50+'30-12'!E50</f>
        <v>1770419.16</v>
      </c>
      <c r="F50" s="11">
        <f>+'01-10'!F50+'08-10'!F50+'15-10'!F50+'23-10'!F50+'01-11'!F50+'08-11'!F50+'15-11'!F50+'25-11'!F50+'02-12'!F50+'9-12'!F50+'16-12'!F50+'23-12'!F50+'30-12'!F50</f>
        <v>350226343.98000002</v>
      </c>
      <c r="G50" s="11">
        <f>+'01-10'!G50+'08-10'!G50+'15-10'!G50+'23-10'!G50+'01-11'!G50+'08-11'!G50+'15-11'!G50+'25-11'!G50+'02-12'!G50+'9-12'!G50+'16-12'!G50+'23-12'!G50+'30-12'!G50</f>
        <v>10267290.18</v>
      </c>
      <c r="H50" s="11">
        <f>+'01-10'!H50+'08-10'!H50+'15-10'!H50+'23-10'!H50+'01-11'!H50+'08-11'!H50+'15-11'!H50+'25-11'!H50+'02-12'!H50+'9-12'!H50+'16-12'!H50+'23-12'!H50+'30-12'!H50</f>
        <v>32276751.140000001</v>
      </c>
      <c r="I50" s="11">
        <f>+'01-10'!I50+'08-10'!I50+'15-10'!I50+'23-10'!I50+'01-11'!I50+'08-11'!I50+'15-11'!I50+'25-11'!I50+'02-12'!I50+'9-12'!I50+'16-12'!I50+'23-12'!I50+'30-12'!I50</f>
        <v>323990589.69000006</v>
      </c>
      <c r="J50" s="11">
        <f>+'01-10'!J50+'08-10'!J50+'15-10'!J50+'23-10'!J50+'01-11'!J50+'08-11'!J50+'15-11'!J50+'25-11'!J50+'02-12'!J50+'9-12'!J50+'16-12'!J50+'23-12'!J50+'30-12'!J50</f>
        <v>19673550.09</v>
      </c>
      <c r="K50" s="12">
        <f t="shared" si="0"/>
        <v>1325568671.4699998</v>
      </c>
    </row>
    <row r="51" spans="1:12" x14ac:dyDescent="0.2">
      <c r="A51" s="2" t="s">
        <v>59</v>
      </c>
      <c r="B51" s="11">
        <f>+'01-10'!B51+'08-10'!B51+'15-10'!B51+'23-10'!B51+'01-11'!B51+'08-11'!B51+'15-11'!B51+'25-11'!B51+'02-12'!B51+'9-12'!B51+'16-12'!B51+'23-12'!B51+'30-12'!B51</f>
        <v>180597946.53</v>
      </c>
      <c r="C51" s="11">
        <f>+'01-10'!C51+'08-10'!C51+'15-10'!C51+'23-10'!C51+'01-11'!C51+'08-11'!C51+'15-11'!C51+'25-11'!C51+'02-12'!C51+'9-12'!C51+'16-12'!C51+'23-12'!C51+'30-12'!C51</f>
        <v>22928807.420000002</v>
      </c>
      <c r="D51" s="11">
        <f>+'01-10'!D51+'08-10'!D51+'15-10'!D51+'23-10'!D51+'01-11'!D51+'08-11'!D51+'15-11'!D51+'25-11'!D51+'02-12'!D51+'9-12'!D51+'16-12'!D51+'23-12'!D51+'30-12'!D51</f>
        <v>3242248.8299999996</v>
      </c>
      <c r="E51" s="11">
        <f>+'01-10'!E51+'08-10'!E51+'15-10'!E51+'23-10'!E51+'01-11'!E51+'08-11'!E51+'15-11'!E51+'25-11'!E51+'02-12'!E51+'9-12'!E51+'16-12'!E51+'23-12'!E51+'30-12'!E51</f>
        <v>668438.76</v>
      </c>
      <c r="F51" s="11">
        <f>+'01-10'!F51+'08-10'!F51+'15-10'!F51+'23-10'!F51+'01-11'!F51+'08-11'!F51+'15-11'!F51+'25-11'!F51+'02-12'!F51+'9-12'!F51+'16-12'!F51+'23-12'!F51+'30-12'!F51</f>
        <v>82038807.030000001</v>
      </c>
      <c r="G51" s="11">
        <f>+'01-10'!G51+'08-10'!G51+'15-10'!G51+'23-10'!G51+'01-11'!G51+'08-11'!G51+'15-11'!G51+'25-11'!G51+'02-12'!G51+'9-12'!G51+'16-12'!G51+'23-12'!G51+'30-12'!G51</f>
        <v>2405062.48</v>
      </c>
      <c r="H51" s="11">
        <f>+'01-10'!H51+'08-10'!H51+'15-10'!H51+'23-10'!H51+'01-11'!H51+'08-11'!H51+'15-11'!H51+'25-11'!H51+'02-12'!H51+'9-12'!H51+'16-12'!H51+'23-12'!H51+'30-12'!H51</f>
        <v>11369485.59</v>
      </c>
      <c r="I51" s="11">
        <f>+'01-10'!I51+'08-10'!I51+'15-10'!I51+'23-10'!I51+'01-11'!I51+'08-11'!I51+'15-11'!I51+'25-11'!I51+'02-12'!I51+'9-12'!I51+'16-12'!I51+'23-12'!I51+'30-12'!I51</f>
        <v>0</v>
      </c>
      <c r="J51" s="11">
        <f>+'01-10'!J51+'08-10'!J51+'15-10'!J51+'23-10'!J51+'01-11'!J51+'08-11'!J51+'15-11'!J51+'25-11'!J51+'02-12'!J51+'9-12'!J51+'16-12'!J51+'23-12'!J51+'30-12'!J51</f>
        <v>4608432.8299999991</v>
      </c>
      <c r="K51" s="12">
        <f t="shared" si="0"/>
        <v>307859229.46999997</v>
      </c>
    </row>
    <row r="52" spans="1:12" x14ac:dyDescent="0.2">
      <c r="A52" s="2" t="s">
        <v>60</v>
      </c>
      <c r="B52" s="11">
        <f>+'01-10'!B52+'08-10'!B52+'15-10'!B52+'23-10'!B52+'01-11'!B52+'08-11'!B52+'15-11'!B52+'25-11'!B52+'02-12'!B52+'9-12'!B52+'16-12'!B52+'23-12'!B52+'30-12'!B52</f>
        <v>3111399987.2000003</v>
      </c>
      <c r="C52" s="11">
        <f>+'01-10'!C52+'08-10'!C52+'15-10'!C52+'23-10'!C52+'01-11'!C52+'08-11'!C52+'15-11'!C52+'25-11'!C52+'02-12'!C52+'9-12'!C52+'16-12'!C52+'23-12'!C52+'30-12'!C52</f>
        <v>395024929.75999999</v>
      </c>
      <c r="D52" s="11">
        <f>+'01-10'!D52+'08-10'!D52+'15-10'!D52+'23-10'!D52+'01-11'!D52+'08-11'!D52+'15-11'!D52+'25-11'!D52+'02-12'!D52+'9-12'!D52+'16-12'!D52+'23-12'!D52+'30-12'!D52</f>
        <v>55858514.170000002</v>
      </c>
      <c r="E52" s="11">
        <f>+'01-10'!E52+'08-10'!E52+'15-10'!E52+'23-10'!E52+'01-11'!E52+'08-11'!E52+'15-11'!E52+'25-11'!E52+'02-12'!E52+'9-12'!E52+'16-12'!E52+'23-12'!E52+'30-12'!E52</f>
        <v>12164592.229999999</v>
      </c>
      <c r="F52" s="11">
        <f>+'01-10'!F52+'08-10'!F52+'15-10'!F52+'23-10'!F52+'01-11'!F52+'08-11'!F52+'15-11'!F52+'25-11'!F52+'02-12'!F52+'9-12'!F52+'16-12'!F52+'23-12'!F52+'30-12'!F52</f>
        <v>1659247003.6599998</v>
      </c>
      <c r="G52" s="11">
        <f>+'01-10'!G52+'08-10'!G52+'15-10'!G52+'23-10'!G52+'01-11'!G52+'08-11'!G52+'15-11'!G52+'25-11'!G52+'02-12'!G52+'9-12'!G52+'16-12'!G52+'23-12'!G52+'30-12'!G52</f>
        <v>48642744.239999995</v>
      </c>
      <c r="H52" s="11">
        <f>+'01-10'!H52+'08-10'!H52+'15-10'!H52+'23-10'!H52+'01-11'!H52+'08-11'!H52+'15-11'!H52+'25-11'!H52+'02-12'!H52+'9-12'!H52+'16-12'!H52+'23-12'!H52+'30-12'!H52</f>
        <v>125651778.34999999</v>
      </c>
      <c r="I52" s="11">
        <f>+'01-10'!I52+'08-10'!I52+'15-10'!I52+'23-10'!I52+'01-11'!I52+'08-11'!I52+'15-11'!I52+'25-11'!I52+'02-12'!I52+'9-12'!I52+'16-12'!I52+'23-12'!I52+'30-12'!I52</f>
        <v>0</v>
      </c>
      <c r="J52" s="11">
        <f>+'01-10'!J52+'08-10'!J52+'15-10'!J52+'23-10'!J52+'01-11'!J52+'08-11'!J52+'15-11'!J52+'25-11'!J52+'02-12'!J52+'9-12'!J52+'16-12'!J52+'23-12'!J52+'30-12'!J52</f>
        <v>93206235.390000001</v>
      </c>
      <c r="K52" s="12">
        <f t="shared" si="0"/>
        <v>5501195785.000001</v>
      </c>
    </row>
    <row r="53" spans="1:12" ht="13.5" thickBot="1" x14ac:dyDescent="0.25">
      <c r="A53" s="4" t="s">
        <v>61</v>
      </c>
      <c r="B53" s="11">
        <f>+'01-10'!B53+'08-10'!B53+'15-10'!B53+'23-10'!B53+'01-11'!B53+'08-11'!B53+'15-11'!B53+'25-11'!B53+'02-12'!B53+'9-12'!B53+'16-12'!B53+'23-12'!B53+'30-12'!B53</f>
        <v>335437706.73999989</v>
      </c>
      <c r="C53" s="11">
        <f>+'01-10'!C53+'08-10'!C53+'15-10'!C53+'23-10'!C53+'01-11'!C53+'08-11'!C53+'15-11'!C53+'25-11'!C53+'02-12'!C53+'9-12'!C53+'16-12'!C53+'23-12'!C53+'30-12'!C53</f>
        <v>42587342.400000006</v>
      </c>
      <c r="D53" s="11">
        <f>+'01-10'!D53+'08-10'!D53+'15-10'!D53+'23-10'!D53+'01-11'!D53+'08-11'!D53+'15-11'!D53+'25-11'!D53+'02-12'!D53+'9-12'!D53+'16-12'!D53+'23-12'!D53+'30-12'!D53</f>
        <v>6022064.6700000009</v>
      </c>
      <c r="E53" s="11">
        <f>+'01-10'!E53+'08-10'!E53+'15-10'!E53+'23-10'!E53+'01-11'!E53+'08-11'!E53+'15-11'!E53+'25-11'!E53+'02-12'!E53+'9-12'!E53+'16-12'!E53+'23-12'!E53+'30-12'!E53</f>
        <v>32253411.759999998</v>
      </c>
      <c r="F53" s="11">
        <f>+'01-10'!F53+'08-10'!F53+'15-10'!F53+'23-10'!F53+'01-11'!F53+'08-11'!F53+'15-11'!F53+'25-11'!F53+'02-12'!F53+'9-12'!F53+'16-12'!F53+'23-12'!F53+'30-12'!F53</f>
        <v>299525390.70999998</v>
      </c>
      <c r="G53" s="11">
        <f>+'01-10'!G53+'08-10'!G53+'15-10'!G53+'23-10'!G53+'01-11'!G53+'08-11'!G53+'15-11'!G53+'25-11'!G53+'02-12'!G53+'9-12'!G53+'16-12'!G53+'23-12'!G53+'30-12'!G53</f>
        <v>8780933.1300000008</v>
      </c>
      <c r="H53" s="11">
        <f>+'01-10'!H53+'08-10'!H53+'15-10'!H53+'23-10'!H53+'01-11'!H53+'08-11'!H53+'15-11'!H53+'25-11'!H53+'02-12'!H53+'9-12'!H53+'16-12'!H53+'23-12'!H53+'30-12'!H53</f>
        <v>23791193.27</v>
      </c>
      <c r="I53" s="11">
        <f>+'01-10'!I53+'08-10'!I53+'15-10'!I53+'23-10'!I53+'01-11'!I53+'08-11'!I53+'15-11'!I53+'25-11'!I53+'02-12'!I53+'9-12'!I53+'16-12'!I53+'23-12'!I53+'30-12'!I53</f>
        <v>0</v>
      </c>
      <c r="J53" s="11">
        <f>+'01-10'!J53+'08-10'!J53+'15-10'!J53+'23-10'!J53+'01-11'!J53+'08-11'!J53+'15-11'!J53+'25-11'!J53+'02-12'!J53+'9-12'!J53+'16-12'!J53+'23-12'!J53+'30-12'!J53</f>
        <v>16825484.090000004</v>
      </c>
      <c r="K53" s="12">
        <f t="shared" si="0"/>
        <v>765223526.76999986</v>
      </c>
    </row>
    <row r="54" spans="1:12" s="14" customFormat="1" ht="13.5" thickBot="1" x14ac:dyDescent="0.25">
      <c r="A54" s="5" t="s">
        <v>13</v>
      </c>
      <c r="B54" s="13">
        <f t="shared" ref="B54:K54" si="1">SUM(B7:B53)</f>
        <v>18165152537.180004</v>
      </c>
      <c r="C54" s="13">
        <f t="shared" si="1"/>
        <v>2306257033.9000006</v>
      </c>
      <c r="D54" s="13">
        <f t="shared" si="1"/>
        <v>326116357.38000005</v>
      </c>
      <c r="E54" s="13">
        <f t="shared" si="1"/>
        <v>99322252.810000002</v>
      </c>
      <c r="F54" s="13">
        <f t="shared" si="1"/>
        <v>15653273619.469997</v>
      </c>
      <c r="G54" s="13">
        <f t="shared" si="1"/>
        <v>458893813.81</v>
      </c>
      <c r="H54" s="13">
        <f t="shared" si="1"/>
        <v>806918778.54999995</v>
      </c>
      <c r="I54" s="13">
        <f t="shared" si="1"/>
        <v>5495650671.6599998</v>
      </c>
      <c r="J54" s="13">
        <f t="shared" si="1"/>
        <v>879304107.4400003</v>
      </c>
      <c r="K54" s="13">
        <f t="shared" si="1"/>
        <v>44190889172.199997</v>
      </c>
    </row>
    <row r="55" spans="1:12" x14ac:dyDescent="0.2">
      <c r="F55" s="8"/>
      <c r="G55" s="8"/>
      <c r="H55" s="8"/>
      <c r="I55" s="8"/>
      <c r="J55" s="8"/>
    </row>
    <row r="56" spans="1:12" hidden="1" x14ac:dyDescent="0.2">
      <c r="B56" s="8">
        <f>+'01-10'!B54+'08-10'!B54+'15-10'!B54+'23-10'!B54+'01-11'!B54+'08-11'!B54+'15-11'!B54+'25-11'!B54+'02-12'!B54+'9-12'!B54+'16-12'!B54+'23-12'!B54</f>
        <v>16344101902.289999</v>
      </c>
      <c r="C56" s="8">
        <f>+'01-10'!C54+'08-10'!C54+'15-10'!C54+'23-10'!C54+'01-11'!C54+'08-11'!C54+'15-11'!C54+'25-11'!C54+'02-12'!C54+'9-12'!C54+'16-12'!C54+'23-12'!C54</f>
        <v>2126298138.6300001</v>
      </c>
      <c r="D56" s="8">
        <f>+'01-10'!D54+'08-10'!D54+'15-10'!D54+'23-10'!D54+'01-11'!D54+'08-11'!D54+'15-11'!D54+'25-11'!D54+'02-12'!D54+'9-12'!D54+'16-12'!D54+'23-12'!D54</f>
        <v>305778592.90000004</v>
      </c>
      <c r="E56" s="8">
        <f>+'01-10'!E54+'08-10'!E54+'15-10'!E54+'23-10'!E54+'01-11'!E54+'08-11'!E54+'15-11'!E54+'25-11'!E54+'02-12'!E54+'9-12'!E54+'16-12'!E54+'23-12'!E54</f>
        <v>99322252.810000002</v>
      </c>
      <c r="F56" s="8">
        <f>+'01-10'!F54+'08-10'!F54+'15-10'!F54+'23-10'!F54+'01-11'!F54+'08-11'!F54+'15-11'!F54+'25-11'!F54+'02-12'!F54+'9-12'!F54+'16-12'!F54+'23-12'!F54</f>
        <v>15653273619.470001</v>
      </c>
      <c r="G56" s="8">
        <f>+'01-10'!G54+'08-10'!G54+'15-10'!G54+'23-10'!G54+'01-11'!G54+'08-11'!G54+'15-11'!G54+'25-11'!G54+'02-12'!G54+'9-12'!G54+'16-12'!G54+'23-12'!G54</f>
        <v>454181939.09000009</v>
      </c>
      <c r="H56" s="8">
        <f>+'01-10'!H54+'08-10'!H54+'15-10'!H54+'23-10'!H54+'01-11'!H54+'08-11'!H54+'15-11'!H54+'25-11'!H54+'02-12'!H54+'9-12'!H54+'16-12'!H54+'23-12'!H54</f>
        <v>806918778.54999995</v>
      </c>
      <c r="I56" s="8">
        <f>+'01-10'!I54+'08-10'!I54+'15-10'!I54+'23-10'!I54+'01-11'!I54+'08-11'!I54+'15-11'!I54+'25-11'!I54+'02-12'!I54+'9-12'!I54+'16-12'!I54+'23-12'!I54</f>
        <v>5492253262.6499996</v>
      </c>
      <c r="J56" s="8">
        <f>+'01-10'!J54+'08-10'!J54+'15-10'!J54+'23-10'!J54+'01-11'!J54+'08-11'!J54+'15-11'!J54+'25-11'!J54+'02-12'!J54+'9-12'!J54+'16-12'!J54+'23-12'!J54</f>
        <v>878760522</v>
      </c>
      <c r="K56" s="8">
        <f>+'01-10'!K54+'08-10'!K54+'15-10'!K54+'23-10'!K54+'01-11'!K54+'08-11'!K54+'15-11'!K54+'25-11'!K54+'02-12'!K54+'9-12'!K54+'16-12'!K54+'23-12'!K54</f>
        <v>42160889008.389999</v>
      </c>
      <c r="L56" s="8"/>
    </row>
    <row r="57" spans="1:12" hidden="1" x14ac:dyDescent="0.2">
      <c r="B57" s="8">
        <f>+B54-B56</f>
        <v>1821050634.8900051</v>
      </c>
      <c r="C57" s="8">
        <f t="shared" ref="C57:K57" si="2">+C54-C56</f>
        <v>179958895.27000046</v>
      </c>
      <c r="D57" s="8">
        <f t="shared" si="2"/>
        <v>20337764.480000019</v>
      </c>
      <c r="E57" s="8">
        <f t="shared" si="2"/>
        <v>0</v>
      </c>
      <c r="F57" s="8">
        <f t="shared" si="2"/>
        <v>0</v>
      </c>
      <c r="G57" s="8">
        <f t="shared" si="2"/>
        <v>4711874.7199999094</v>
      </c>
      <c r="H57" s="8">
        <f t="shared" si="2"/>
        <v>0</v>
      </c>
      <c r="I57" s="8">
        <f t="shared" si="2"/>
        <v>3397409.0100002289</v>
      </c>
      <c r="J57" s="8">
        <f t="shared" si="2"/>
        <v>543585.44000029564</v>
      </c>
      <c r="K57" s="8">
        <f t="shared" si="2"/>
        <v>2030000163.8099976</v>
      </c>
    </row>
    <row r="58" spans="1:12" x14ac:dyDescent="0.2">
      <c r="F58" s="8"/>
      <c r="G58" s="8"/>
      <c r="H58" s="8"/>
      <c r="I58" s="8"/>
      <c r="J58" s="8"/>
    </row>
    <row r="59" spans="1:12" x14ac:dyDescent="0.2">
      <c r="F59" s="8"/>
      <c r="G59" s="8"/>
      <c r="H59" s="8"/>
      <c r="I59" s="8"/>
      <c r="J59" s="8"/>
    </row>
    <row r="60" spans="1:12" x14ac:dyDescent="0.2">
      <c r="F60" s="8"/>
      <c r="G60" s="8"/>
      <c r="H60" s="8"/>
      <c r="I60" s="8"/>
      <c r="J60" s="8"/>
    </row>
    <row r="61" spans="1:12" x14ac:dyDescent="0.2">
      <c r="F61" s="8"/>
      <c r="G61" s="8"/>
      <c r="H61" s="8"/>
      <c r="I61" s="8"/>
      <c r="J61" s="8"/>
    </row>
    <row r="62" spans="1:12" x14ac:dyDescent="0.2">
      <c r="F62" s="8"/>
      <c r="G62" s="8"/>
      <c r="H62" s="8"/>
      <c r="I62" s="8"/>
      <c r="J62" s="8"/>
    </row>
    <row r="63" spans="1:12" x14ac:dyDescent="0.2">
      <c r="G63" s="8"/>
      <c r="H63" s="8"/>
      <c r="I63" s="8"/>
      <c r="J63" s="8"/>
    </row>
    <row r="64" spans="1:12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.7109375" style="6" customWidth="1"/>
    <col min="7" max="7" width="18" style="6" bestFit="1" customWidth="1"/>
    <col min="8" max="8" width="15" style="6" customWidth="1"/>
    <col min="9" max="10" width="17.140625" style="6" customWidth="1"/>
    <col min="11" max="11" width="18" style="6" customWidth="1"/>
    <col min="12" max="16384" width="11.42578125" style="6"/>
  </cols>
  <sheetData>
    <row r="1" spans="1:11" x14ac:dyDescent="0.2">
      <c r="A1" s="291" t="s">
        <v>14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x14ac:dyDescent="0.2">
      <c r="A2" s="293" t="s">
        <v>62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94"/>
      <c r="C4" s="294"/>
      <c r="D4" s="294"/>
      <c r="E4" s="294"/>
      <c r="F4" s="294"/>
      <c r="G4" s="294"/>
      <c r="H4" s="294"/>
      <c r="I4" s="294"/>
      <c r="J4" s="294"/>
      <c r="K4" s="294"/>
    </row>
    <row r="5" spans="1:11" ht="12.75" customHeight="1" x14ac:dyDescent="0.2">
      <c r="A5" s="295" t="s">
        <v>0</v>
      </c>
      <c r="B5" s="297" t="s">
        <v>9</v>
      </c>
      <c r="C5" s="9" t="s">
        <v>10</v>
      </c>
      <c r="D5" s="9" t="s">
        <v>10</v>
      </c>
      <c r="E5" s="297" t="s">
        <v>1</v>
      </c>
      <c r="F5" s="289" t="s">
        <v>7</v>
      </c>
      <c r="G5" s="289" t="s">
        <v>8</v>
      </c>
      <c r="H5" s="289" t="s">
        <v>2</v>
      </c>
      <c r="I5" s="289" t="s">
        <v>3</v>
      </c>
      <c r="J5" s="289" t="s">
        <v>4</v>
      </c>
      <c r="K5" s="289" t="s">
        <v>5</v>
      </c>
    </row>
    <row r="6" spans="1:11" ht="23.25" customHeight="1" thickBot="1" x14ac:dyDescent="0.25">
      <c r="A6" s="296"/>
      <c r="B6" s="298"/>
      <c r="C6" s="10" t="s">
        <v>11</v>
      </c>
      <c r="D6" s="10" t="s">
        <v>12</v>
      </c>
      <c r="E6" s="298" t="s">
        <v>6</v>
      </c>
      <c r="F6" s="290" t="s">
        <v>6</v>
      </c>
      <c r="G6" s="290" t="s">
        <v>6</v>
      </c>
      <c r="H6" s="290"/>
      <c r="I6" s="290"/>
      <c r="J6" s="290"/>
      <c r="K6" s="290" t="s">
        <v>6</v>
      </c>
    </row>
    <row r="7" spans="1:11" x14ac:dyDescent="0.2">
      <c r="A7" s="1" t="s">
        <v>15</v>
      </c>
      <c r="B7" s="11">
        <f>+'[1]Total Acumulado 2024'!B7+'Total Trimestre'!B7</f>
        <v>425313410.82999998</v>
      </c>
      <c r="C7" s="11">
        <f>+'[1]Total Acumulado 2024'!C7+'Total Trimestre'!C7</f>
        <v>61061927.359999999</v>
      </c>
      <c r="D7" s="11">
        <f>+'[1]Total Acumulado 2024'!D7+'Total Trimestre'!D7</f>
        <v>6367364.0999999996</v>
      </c>
      <c r="E7" s="11">
        <f>+'[1]Total Acumulado 2024'!E7+'Total Trimestre'!E7</f>
        <v>2062527.8900000001</v>
      </c>
      <c r="F7" s="11">
        <f>+'[1]Total Acumulado 2024'!F7+'Total Trimestre'!F7</f>
        <v>405565092.00999999</v>
      </c>
      <c r="G7" s="11">
        <f>+'[1]Total Acumulado 2024'!G7+'Total Trimestre'!G7</f>
        <v>13523129.550000001</v>
      </c>
      <c r="H7" s="11">
        <f>+'[1]Total Acumulado 2024'!H7+'Total Trimestre'!H7</f>
        <v>31478565.739999998</v>
      </c>
      <c r="I7" s="11">
        <f>+'[1]Total Acumulado 2024'!I7+'Total Trimestre'!I7</f>
        <v>0</v>
      </c>
      <c r="J7" s="11">
        <f>+'[1]Total Acumulado 2024'!J7+'Total Trimestre'!J7</f>
        <v>22862434.479999997</v>
      </c>
      <c r="K7" s="12">
        <f>SUM(B7:J7)</f>
        <v>968234451.96000004</v>
      </c>
    </row>
    <row r="8" spans="1:11" x14ac:dyDescent="0.2">
      <c r="A8" s="2" t="s">
        <v>16</v>
      </c>
      <c r="B8" s="11">
        <f>+'[1]Total Acumulado 2024'!B8+'Total Trimestre'!B8</f>
        <v>402001341.42000002</v>
      </c>
      <c r="C8" s="11">
        <f>+'[1]Total Acumulado 2024'!C8+'Total Trimestre'!C8</f>
        <v>57715031.099999994</v>
      </c>
      <c r="D8" s="11">
        <f>+'[1]Total Acumulado 2024'!D8+'Total Trimestre'!D8</f>
        <v>6018359.3399999999</v>
      </c>
      <c r="E8" s="11">
        <f>+'[1]Total Acumulado 2024'!E8+'Total Trimestre'!E8</f>
        <v>1943061.02</v>
      </c>
      <c r="F8" s="11">
        <f>+'[1]Total Acumulado 2024'!F8+'Total Trimestre'!F8</f>
        <v>320305139.88</v>
      </c>
      <c r="G8" s="11">
        <f>+'[1]Total Acumulado 2024'!G8+'Total Trimestre'!G8</f>
        <v>10682390.859999999</v>
      </c>
      <c r="H8" s="11">
        <f>+'[1]Total Acumulado 2024'!H8+'Total Trimestre'!H8</f>
        <v>30733280.450000003</v>
      </c>
      <c r="I8" s="11">
        <f>+'[1]Total Acumulado 2024'!I8+'Total Trimestre'!I8</f>
        <v>0</v>
      </c>
      <c r="J8" s="11">
        <f>+'[1]Total Acumulado 2024'!J8+'Total Trimestre'!J8</f>
        <v>18099498.809999999</v>
      </c>
      <c r="K8" s="12">
        <f t="shared" ref="K8:K53" si="0">SUM(B8:J8)</f>
        <v>847498102.88</v>
      </c>
    </row>
    <row r="9" spans="1:11" x14ac:dyDescent="0.2">
      <c r="A9" s="2" t="s">
        <v>17</v>
      </c>
      <c r="B9" s="11">
        <f>+'[1]Total Acumulado 2024'!B9+'Total Trimestre'!B9</f>
        <v>0</v>
      </c>
      <c r="C9" s="11">
        <f>+'[1]Total Acumulado 2024'!C9+'Total Trimestre'!C9</f>
        <v>0</v>
      </c>
      <c r="D9" s="11">
        <f>+'[1]Total Acumulado 2024'!D9+'Total Trimestre'!D9</f>
        <v>0</v>
      </c>
      <c r="E9" s="11">
        <f>+'[1]Total Acumulado 2024'!E9+'Total Trimestre'!E9</f>
        <v>0</v>
      </c>
      <c r="F9" s="11">
        <f>+'[1]Total Acumulado 2024'!F9+'Total Trimestre'!F9</f>
        <v>123364764.61</v>
      </c>
      <c r="G9" s="11">
        <f>+'[1]Total Acumulado 2024'!G9+'Total Trimestre'!G9</f>
        <v>4114358.2800000003</v>
      </c>
      <c r="H9" s="11">
        <f>+'[1]Total Acumulado 2024'!H9+'Total Trimestre'!H9</f>
        <v>0</v>
      </c>
      <c r="I9" s="11">
        <f>+'[1]Total Acumulado 2024'!I9+'Total Trimestre'!I9</f>
        <v>11971966.18</v>
      </c>
      <c r="J9" s="11">
        <f>+'[1]Total Acumulado 2024'!J9+'Total Trimestre'!J9</f>
        <v>6972197.2599999998</v>
      </c>
      <c r="K9" s="12">
        <f t="shared" si="0"/>
        <v>146423286.32999998</v>
      </c>
    </row>
    <row r="10" spans="1:11" x14ac:dyDescent="0.2">
      <c r="A10" s="2" t="s">
        <v>18</v>
      </c>
      <c r="B10" s="11">
        <f>+'[1]Total Acumulado 2024'!B10+'Total Trimestre'!B10</f>
        <v>0</v>
      </c>
      <c r="C10" s="11">
        <f>+'[1]Total Acumulado 2024'!C10+'Total Trimestre'!C10</f>
        <v>0</v>
      </c>
      <c r="D10" s="11">
        <f>+'[1]Total Acumulado 2024'!D10+'Total Trimestre'!D10</f>
        <v>0</v>
      </c>
      <c r="E10" s="11">
        <f>+'[1]Total Acumulado 2024'!E10+'Total Trimestre'!E10</f>
        <v>0</v>
      </c>
      <c r="F10" s="11">
        <f>+'[1]Total Acumulado 2024'!F10+'Total Trimestre'!F10</f>
        <v>135888081.31</v>
      </c>
      <c r="G10" s="11">
        <f>+'[1]Total Acumulado 2024'!G10+'Total Trimestre'!G10</f>
        <v>4531727.12</v>
      </c>
      <c r="H10" s="11">
        <f>+'[1]Total Acumulado 2024'!H10+'Total Trimestre'!H10</f>
        <v>0</v>
      </c>
      <c r="I10" s="11">
        <f>+'[1]Total Acumulado 2024'!I10+'Total Trimestre'!I10</f>
        <v>22235739.129999999</v>
      </c>
      <c r="J10" s="11">
        <f>+'[1]Total Acumulado 2024'!J10+'Total Trimestre'!J10</f>
        <v>7673999.3800000008</v>
      </c>
      <c r="K10" s="12">
        <f t="shared" si="0"/>
        <v>170329546.94</v>
      </c>
    </row>
    <row r="11" spans="1:11" x14ac:dyDescent="0.2">
      <c r="A11" s="2" t="s">
        <v>19</v>
      </c>
      <c r="B11" s="11">
        <f>+'[1]Total Acumulado 2024'!B11+'Total Trimestre'!B11</f>
        <v>0</v>
      </c>
      <c r="C11" s="11">
        <f>+'[1]Total Acumulado 2024'!C11+'Total Trimestre'!C11</f>
        <v>0</v>
      </c>
      <c r="D11" s="11">
        <f>+'[1]Total Acumulado 2024'!D11+'Total Trimestre'!D11</f>
        <v>0</v>
      </c>
      <c r="E11" s="11">
        <f>+'[1]Total Acumulado 2024'!E11+'Total Trimestre'!E11</f>
        <v>0</v>
      </c>
      <c r="F11" s="11">
        <f>+'[1]Total Acumulado 2024'!F11+'Total Trimestre'!F11</f>
        <v>133962913.45</v>
      </c>
      <c r="G11" s="11">
        <f>+'[1]Total Acumulado 2024'!G11+'Total Trimestre'!G11</f>
        <v>4467401.4800000004</v>
      </c>
      <c r="H11" s="11">
        <f>+'[1]Total Acumulado 2024'!H11+'Total Trimestre'!H11</f>
        <v>0</v>
      </c>
      <c r="I11" s="11">
        <f>+'[1]Total Acumulado 2024'!I11+'Total Trimestre'!I11</f>
        <v>0</v>
      </c>
      <c r="J11" s="11">
        <f>+'[1]Total Acumulado 2024'!J11+'Total Trimestre'!J11</f>
        <v>7562808.6899999995</v>
      </c>
      <c r="K11" s="12">
        <f t="shared" si="0"/>
        <v>145993123.62</v>
      </c>
    </row>
    <row r="12" spans="1:11" x14ac:dyDescent="0.2">
      <c r="A12" s="2" t="s">
        <v>20</v>
      </c>
      <c r="B12" s="11">
        <f>+'[1]Total Acumulado 2024'!B12+'Total Trimestre'!B12</f>
        <v>0</v>
      </c>
      <c r="C12" s="11">
        <f>+'[1]Total Acumulado 2024'!C12+'Total Trimestre'!C12</f>
        <v>0</v>
      </c>
      <c r="D12" s="11">
        <f>+'[1]Total Acumulado 2024'!D12+'Total Trimestre'!D12</f>
        <v>0</v>
      </c>
      <c r="E12" s="11">
        <f>+'[1]Total Acumulado 2024'!E12+'Total Trimestre'!E12</f>
        <v>0</v>
      </c>
      <c r="F12" s="11">
        <f>+'[1]Total Acumulado 2024'!F12+'Total Trimestre'!F12</f>
        <v>120034847.47</v>
      </c>
      <c r="G12" s="11">
        <f>+'[1]Total Acumulado 2024'!G12+'Total Trimestre'!G12</f>
        <v>4003206.06</v>
      </c>
      <c r="H12" s="11">
        <f>+'[1]Total Acumulado 2024'!H12+'Total Trimestre'!H12</f>
        <v>0</v>
      </c>
      <c r="I12" s="11">
        <f>+'[1]Total Acumulado 2024'!I12+'Total Trimestre'!I12</f>
        <v>9254679.5600000005</v>
      </c>
      <c r="J12" s="11">
        <f>+'[1]Total Acumulado 2024'!J12+'Total Trimestre'!J12</f>
        <v>6782084.4100000001</v>
      </c>
      <c r="K12" s="12">
        <f t="shared" si="0"/>
        <v>140074817.5</v>
      </c>
    </row>
    <row r="13" spans="1:11" x14ac:dyDescent="0.2">
      <c r="A13" s="2" t="s">
        <v>21</v>
      </c>
      <c r="B13" s="11">
        <f>+'[1]Total Acumulado 2024'!B13+'Total Trimestre'!B13</f>
        <v>0</v>
      </c>
      <c r="C13" s="11">
        <f>+'[1]Total Acumulado 2024'!C13+'Total Trimestre'!C13</f>
        <v>0</v>
      </c>
      <c r="D13" s="11">
        <f>+'[1]Total Acumulado 2024'!D13+'Total Trimestre'!D13</f>
        <v>0</v>
      </c>
      <c r="E13" s="11">
        <f>+'[1]Total Acumulado 2024'!E13+'Total Trimestre'!E13</f>
        <v>0</v>
      </c>
      <c r="F13" s="11">
        <f>+'[1]Total Acumulado 2024'!F13+'Total Trimestre'!F13</f>
        <v>144638557.06999999</v>
      </c>
      <c r="G13" s="11">
        <f>+'[1]Total Acumulado 2024'!G13+'Total Trimestre'!G13</f>
        <v>4823769.66</v>
      </c>
      <c r="H13" s="11">
        <f>+'[1]Total Acumulado 2024'!H13+'Total Trimestre'!H13</f>
        <v>0</v>
      </c>
      <c r="I13" s="11">
        <f>+'[1]Total Acumulado 2024'!I13+'Total Trimestre'!I13</f>
        <v>0</v>
      </c>
      <c r="J13" s="11">
        <f>+'[1]Total Acumulado 2024'!J13+'Total Trimestre'!J13</f>
        <v>8172636.0700000003</v>
      </c>
      <c r="K13" s="12">
        <f t="shared" si="0"/>
        <v>157634962.79999998</v>
      </c>
    </row>
    <row r="14" spans="1:11" x14ac:dyDescent="0.2">
      <c r="A14" s="2" t="s">
        <v>22</v>
      </c>
      <c r="B14" s="11">
        <f>+'[1]Total Acumulado 2024'!B14+'Total Trimestre'!B14</f>
        <v>0</v>
      </c>
      <c r="C14" s="11">
        <f>+'[1]Total Acumulado 2024'!C14+'Total Trimestre'!C14</f>
        <v>0</v>
      </c>
      <c r="D14" s="11">
        <f>+'[1]Total Acumulado 2024'!D14+'Total Trimestre'!D14</f>
        <v>0</v>
      </c>
      <c r="E14" s="11">
        <f>+'[1]Total Acumulado 2024'!E14+'Total Trimestre'!E14</f>
        <v>0</v>
      </c>
      <c r="F14" s="11">
        <f>+'[1]Total Acumulado 2024'!F14+'Total Trimestre'!F14</f>
        <v>131702553.56999999</v>
      </c>
      <c r="G14" s="11">
        <f>+'[1]Total Acumulado 2024'!G14+'Total Trimestre'!G14</f>
        <v>4391575.43</v>
      </c>
      <c r="H14" s="11">
        <f>+'[1]Total Acumulado 2024'!H14+'Total Trimestre'!H14</f>
        <v>0</v>
      </c>
      <c r="I14" s="11">
        <f>+'[1]Total Acumulado 2024'!I14+'Total Trimestre'!I14</f>
        <v>0</v>
      </c>
      <c r="J14" s="11">
        <f>+'[1]Total Acumulado 2024'!J14+'Total Trimestre'!J14</f>
        <v>7426236.6899999995</v>
      </c>
      <c r="K14" s="12">
        <f t="shared" si="0"/>
        <v>143520365.69</v>
      </c>
    </row>
    <row r="15" spans="1:11" x14ac:dyDescent="0.2">
      <c r="A15" s="2" t="s">
        <v>23</v>
      </c>
      <c r="B15" s="11">
        <f>+'[1]Total Acumulado 2024'!B15+'Total Trimestre'!B15</f>
        <v>0</v>
      </c>
      <c r="C15" s="11">
        <f>+'[1]Total Acumulado 2024'!C15+'Total Trimestre'!C15</f>
        <v>0</v>
      </c>
      <c r="D15" s="11">
        <f>+'[1]Total Acumulado 2024'!D15+'Total Trimestre'!D15</f>
        <v>0</v>
      </c>
      <c r="E15" s="11">
        <f>+'[1]Total Acumulado 2024'!E15+'Total Trimestre'!E15</f>
        <v>0</v>
      </c>
      <c r="F15" s="11">
        <f>+'[1]Total Acumulado 2024'!F15+'Total Trimestre'!F15</f>
        <v>138361629.38</v>
      </c>
      <c r="G15" s="11">
        <f>+'[1]Total Acumulado 2024'!G15+'Total Trimestre'!G15</f>
        <v>4614369.5699999994</v>
      </c>
      <c r="H15" s="11">
        <f>+'[1]Total Acumulado 2024'!H15+'Total Trimestre'!H15</f>
        <v>0</v>
      </c>
      <c r="I15" s="11">
        <f>+'[1]Total Acumulado 2024'!I15+'Total Trimestre'!I15</f>
        <v>0</v>
      </c>
      <c r="J15" s="11">
        <f>+'[1]Total Acumulado 2024'!J15+'Total Trimestre'!J15</f>
        <v>7816736.6699999999</v>
      </c>
      <c r="K15" s="12">
        <f t="shared" si="0"/>
        <v>150792735.61999997</v>
      </c>
    </row>
    <row r="16" spans="1:11" x14ac:dyDescent="0.2">
      <c r="A16" s="2" t="s">
        <v>24</v>
      </c>
      <c r="B16" s="11">
        <f>+'[1]Total Acumulado 2024'!B16+'Total Trimestre'!B16</f>
        <v>0</v>
      </c>
      <c r="C16" s="11">
        <f>+'[1]Total Acumulado 2024'!C16+'Total Trimestre'!C16</f>
        <v>0</v>
      </c>
      <c r="D16" s="11">
        <f>+'[1]Total Acumulado 2024'!D16+'Total Trimestre'!D16</f>
        <v>0</v>
      </c>
      <c r="E16" s="11">
        <f>+'[1]Total Acumulado 2024'!E16+'Total Trimestre'!E16</f>
        <v>0</v>
      </c>
      <c r="F16" s="11">
        <f>+'[1]Total Acumulado 2024'!F16+'Total Trimestre'!F16</f>
        <v>201365016.40000004</v>
      </c>
      <c r="G16" s="11">
        <f>+'[1]Total Acumulado 2024'!G16+'Total Trimestre'!G16</f>
        <v>6716482.4399999995</v>
      </c>
      <c r="H16" s="11">
        <f>+'[1]Total Acumulado 2024'!H16+'Total Trimestre'!H16</f>
        <v>0</v>
      </c>
      <c r="I16" s="11">
        <f>+'[1]Total Acumulado 2024'!I16+'Total Trimestre'!I16</f>
        <v>0</v>
      </c>
      <c r="J16" s="11">
        <f>+'[1]Total Acumulado 2024'!J16+'Total Trimestre'!J16</f>
        <v>11395058.220000001</v>
      </c>
      <c r="K16" s="12">
        <f t="shared" si="0"/>
        <v>219476557.06000003</v>
      </c>
    </row>
    <row r="17" spans="1:11" x14ac:dyDescent="0.2">
      <c r="A17" s="2" t="s">
        <v>25</v>
      </c>
      <c r="B17" s="11">
        <f>+'[1]Total Acumulado 2024'!B17+'Total Trimestre'!B17</f>
        <v>0</v>
      </c>
      <c r="C17" s="11">
        <f>+'[1]Total Acumulado 2024'!C17+'Total Trimestre'!C17</f>
        <v>0</v>
      </c>
      <c r="D17" s="11">
        <f>+'[1]Total Acumulado 2024'!D17+'Total Trimestre'!D17</f>
        <v>0</v>
      </c>
      <c r="E17" s="11">
        <f>+'[1]Total Acumulado 2024'!E17+'Total Trimestre'!E17</f>
        <v>0</v>
      </c>
      <c r="F17" s="11">
        <f>+'[1]Total Acumulado 2024'!F17+'Total Trimestre'!F17</f>
        <v>127199831.01000001</v>
      </c>
      <c r="G17" s="11">
        <f>+'[1]Total Acumulado 2024'!G17+'Total Trimestre'!G17</f>
        <v>4242294.03</v>
      </c>
      <c r="H17" s="11">
        <f>+'[1]Total Acumulado 2024'!H17+'Total Trimestre'!H17</f>
        <v>0</v>
      </c>
      <c r="I17" s="11">
        <f>+'[1]Total Acumulado 2024'!I17+'Total Trimestre'!I17</f>
        <v>0</v>
      </c>
      <c r="J17" s="11">
        <f>+'[1]Total Acumulado 2024'!J17+'Total Trimestre'!J17</f>
        <v>7189580.2800000012</v>
      </c>
      <c r="K17" s="12">
        <f t="shared" si="0"/>
        <v>138631705.31999999</v>
      </c>
    </row>
    <row r="18" spans="1:11" x14ac:dyDescent="0.2">
      <c r="A18" s="2" t="s">
        <v>26</v>
      </c>
      <c r="B18" s="11">
        <f>+'[1]Total Acumulado 2024'!B18+'Total Trimestre'!B18</f>
        <v>0</v>
      </c>
      <c r="C18" s="11">
        <f>+'[1]Total Acumulado 2024'!C18+'Total Trimestre'!C18</f>
        <v>0</v>
      </c>
      <c r="D18" s="11">
        <f>+'[1]Total Acumulado 2024'!D18+'Total Trimestre'!D18</f>
        <v>0</v>
      </c>
      <c r="E18" s="11">
        <f>+'[1]Total Acumulado 2024'!E18+'Total Trimestre'!E18</f>
        <v>0</v>
      </c>
      <c r="F18" s="11">
        <f>+'[1]Total Acumulado 2024'!F18+'Total Trimestre'!F18</f>
        <v>118150614.32000001</v>
      </c>
      <c r="G18" s="11">
        <f>+'[1]Total Acumulado 2024'!G18+'Total Trimestre'!G18</f>
        <v>3940920.1399999997</v>
      </c>
      <c r="H18" s="11">
        <f>+'[1]Total Acumulado 2024'!H18+'Total Trimestre'!H18</f>
        <v>0</v>
      </c>
      <c r="I18" s="11">
        <f>+'[1]Total Acumulado 2024'!I18+'Total Trimestre'!I18</f>
        <v>7610343.2599999998</v>
      </c>
      <c r="J18" s="11">
        <f>+'[1]Total Acumulado 2024'!J18+'Total Trimestre'!J18</f>
        <v>6686721.7999999998</v>
      </c>
      <c r="K18" s="12">
        <f t="shared" si="0"/>
        <v>136388599.52000001</v>
      </c>
    </row>
    <row r="19" spans="1:11" x14ac:dyDescent="0.2">
      <c r="A19" s="2" t="s">
        <v>27</v>
      </c>
      <c r="B19" s="11">
        <f>+'[1]Total Acumulado 2024'!B19+'Total Trimestre'!B19</f>
        <v>0</v>
      </c>
      <c r="C19" s="11">
        <f>+'[1]Total Acumulado 2024'!C19+'Total Trimestre'!C19</f>
        <v>0</v>
      </c>
      <c r="D19" s="11">
        <f>+'[1]Total Acumulado 2024'!D19+'Total Trimestre'!D19</f>
        <v>0</v>
      </c>
      <c r="E19" s="11">
        <f>+'[1]Total Acumulado 2024'!E19+'Total Trimestre'!E19</f>
        <v>0</v>
      </c>
      <c r="F19" s="11">
        <f>+'[1]Total Acumulado 2024'!F19+'Total Trimestre'!F19</f>
        <v>132433365.45000002</v>
      </c>
      <c r="G19" s="11">
        <f>+'[1]Total Acumulado 2024'!G19+'Total Trimestre'!G19</f>
        <v>4417044.6999999993</v>
      </c>
      <c r="H19" s="11">
        <f>+'[1]Total Acumulado 2024'!H19+'Total Trimestre'!H19</f>
        <v>0</v>
      </c>
      <c r="I19" s="11">
        <f>+'[1]Total Acumulado 2024'!I19+'Total Trimestre'!I19</f>
        <v>19316068.810000002</v>
      </c>
      <c r="J19" s="11">
        <f>+'[1]Total Acumulado 2024'!J19+'Total Trimestre'!J19</f>
        <v>7489495.3000000007</v>
      </c>
      <c r="K19" s="12">
        <f t="shared" si="0"/>
        <v>163655974.26000002</v>
      </c>
    </row>
    <row r="20" spans="1:11" x14ac:dyDescent="0.2">
      <c r="A20" s="2" t="s">
        <v>28</v>
      </c>
      <c r="B20" s="11">
        <f>+'[1]Total Acumulado 2024'!B20+'Total Trimestre'!B20</f>
        <v>0</v>
      </c>
      <c r="C20" s="11">
        <f>+'[1]Total Acumulado 2024'!C20+'Total Trimestre'!C20</f>
        <v>0</v>
      </c>
      <c r="D20" s="11">
        <f>+'[1]Total Acumulado 2024'!D20+'Total Trimestre'!D20</f>
        <v>0</v>
      </c>
      <c r="E20" s="11">
        <f>+'[1]Total Acumulado 2024'!E20+'Total Trimestre'!E20</f>
        <v>0</v>
      </c>
      <c r="F20" s="11">
        <f>+'[1]Total Acumulado 2024'!F20+'Total Trimestre'!F20</f>
        <v>187649229.35000002</v>
      </c>
      <c r="G20" s="11">
        <f>+'[1]Total Acumulado 2024'!G20+'Total Trimestre'!G20</f>
        <v>6258551.7999999998</v>
      </c>
      <c r="H20" s="11">
        <f>+'[1]Total Acumulado 2024'!H20+'Total Trimestre'!H20</f>
        <v>0</v>
      </c>
      <c r="I20" s="11">
        <f>+'[1]Total Acumulado 2024'!I20+'Total Trimestre'!I20</f>
        <v>0</v>
      </c>
      <c r="J20" s="11">
        <f>+'[1]Total Acumulado 2024'!J20+'Total Trimestre'!J20</f>
        <v>10610002.77</v>
      </c>
      <c r="K20" s="12">
        <f t="shared" si="0"/>
        <v>204517783.92000005</v>
      </c>
    </row>
    <row r="21" spans="1:11" x14ac:dyDescent="0.2">
      <c r="A21" s="2" t="s">
        <v>29</v>
      </c>
      <c r="B21" s="11">
        <f>+'[1]Total Acumulado 2024'!B21+'Total Trimestre'!B21</f>
        <v>0</v>
      </c>
      <c r="C21" s="11">
        <f>+'[1]Total Acumulado 2024'!C21+'Total Trimestre'!C21</f>
        <v>0</v>
      </c>
      <c r="D21" s="11">
        <f>+'[1]Total Acumulado 2024'!D21+'Total Trimestre'!D21</f>
        <v>0</v>
      </c>
      <c r="E21" s="11">
        <f>+'[1]Total Acumulado 2024'!E21+'Total Trimestre'!E21</f>
        <v>0</v>
      </c>
      <c r="F21" s="11">
        <f>+'[1]Total Acumulado 2024'!F21+'Total Trimestre'!F21</f>
        <v>177349561.61000001</v>
      </c>
      <c r="G21" s="11">
        <f>+'[1]Total Acumulado 2024'!G21+'Total Trimestre'!G21</f>
        <v>5914682.3700000001</v>
      </c>
      <c r="H21" s="11">
        <f>+'[1]Total Acumulado 2024'!H21+'Total Trimestre'!H21</f>
        <v>0</v>
      </c>
      <c r="I21" s="11">
        <f>+'[1]Total Acumulado 2024'!I21+'Total Trimestre'!I21</f>
        <v>0</v>
      </c>
      <c r="J21" s="11">
        <f>+'[1]Total Acumulado 2024'!J21+'Total Trimestre'!J21</f>
        <v>10020614.129999999</v>
      </c>
      <c r="K21" s="12">
        <f t="shared" si="0"/>
        <v>193284858.11000001</v>
      </c>
    </row>
    <row r="22" spans="1:11" x14ac:dyDescent="0.2">
      <c r="A22" s="2" t="s">
        <v>30</v>
      </c>
      <c r="B22" s="11">
        <f>+'[1]Total Acumulado 2024'!B22+'Total Trimestre'!B22</f>
        <v>0</v>
      </c>
      <c r="C22" s="11">
        <f>+'[1]Total Acumulado 2024'!C22+'Total Trimestre'!C22</f>
        <v>0</v>
      </c>
      <c r="D22" s="11">
        <f>+'[1]Total Acumulado 2024'!D22+'Total Trimestre'!D22</f>
        <v>0</v>
      </c>
      <c r="E22" s="11">
        <f>+'[1]Total Acumulado 2024'!E22+'Total Trimestre'!E22</f>
        <v>0</v>
      </c>
      <c r="F22" s="11">
        <f>+'[1]Total Acumulado 2024'!F22+'Total Trimestre'!F22</f>
        <v>132065338.49000001</v>
      </c>
      <c r="G22" s="11">
        <f>+'[1]Total Acumulado 2024'!G22+'Total Trimestre'!G22</f>
        <v>4404619.5100000007</v>
      </c>
      <c r="H22" s="11">
        <f>+'[1]Total Acumulado 2024'!H22+'Total Trimestre'!H22</f>
        <v>0</v>
      </c>
      <c r="I22" s="11">
        <f>+'[1]Total Acumulado 2024'!I22+'Total Trimestre'!I22</f>
        <v>19044967.27</v>
      </c>
      <c r="J22" s="11">
        <f>+'[1]Total Acumulado 2024'!J22+'Total Trimestre'!J22</f>
        <v>7465668.8799999999</v>
      </c>
      <c r="K22" s="12">
        <f t="shared" si="0"/>
        <v>162980594.15000001</v>
      </c>
    </row>
    <row r="23" spans="1:11" x14ac:dyDescent="0.2">
      <c r="A23" s="2" t="s">
        <v>31</v>
      </c>
      <c r="B23" s="11">
        <f>+'[1]Total Acumulado 2024'!B23+'Total Trimestre'!B23</f>
        <v>0</v>
      </c>
      <c r="C23" s="11">
        <f>+'[1]Total Acumulado 2024'!C23+'Total Trimestre'!C23</f>
        <v>0</v>
      </c>
      <c r="D23" s="11">
        <f>+'[1]Total Acumulado 2024'!D23+'Total Trimestre'!D23</f>
        <v>0</v>
      </c>
      <c r="E23" s="11">
        <f>+'[1]Total Acumulado 2024'!E23+'Total Trimestre'!E23</f>
        <v>0</v>
      </c>
      <c r="F23" s="11">
        <f>+'[1]Total Acumulado 2024'!F23+'Total Trimestre'!F23</f>
        <v>124050656.81999999</v>
      </c>
      <c r="G23" s="11">
        <f>+'[1]Total Acumulado 2024'!G23+'Total Trimestre'!G23</f>
        <v>4137269.76</v>
      </c>
      <c r="H23" s="11">
        <f>+'[1]Total Acumulado 2024'!H23+'Total Trimestre'!H23</f>
        <v>0</v>
      </c>
      <c r="I23" s="11">
        <f>+'[1]Total Acumulado 2024'!I23+'Total Trimestre'!I23</f>
        <v>0</v>
      </c>
      <c r="J23" s="11">
        <f>+'[1]Total Acumulado 2024'!J23+'Total Trimestre'!J23</f>
        <v>7011686.0600000005</v>
      </c>
      <c r="K23" s="12">
        <f t="shared" si="0"/>
        <v>135199612.63999999</v>
      </c>
    </row>
    <row r="24" spans="1:11" x14ac:dyDescent="0.2">
      <c r="A24" s="2" t="s">
        <v>32</v>
      </c>
      <c r="B24" s="11">
        <f>+'[1]Total Acumulado 2024'!B24+'Total Trimestre'!B24</f>
        <v>0</v>
      </c>
      <c r="C24" s="11">
        <f>+'[1]Total Acumulado 2024'!C24+'Total Trimestre'!C24</f>
        <v>0</v>
      </c>
      <c r="D24" s="11">
        <f>+'[1]Total Acumulado 2024'!D24+'Total Trimestre'!D24</f>
        <v>0</v>
      </c>
      <c r="E24" s="11">
        <f>+'[1]Total Acumulado 2024'!E24+'Total Trimestre'!E24</f>
        <v>0</v>
      </c>
      <c r="F24" s="11">
        <f>+'[1]Total Acumulado 2024'!F24+'Total Trimestre'!F24</f>
        <v>167296457.54000002</v>
      </c>
      <c r="G24" s="11">
        <f>+'[1]Total Acumulado 2024'!G24+'Total Trimestre'!G24</f>
        <v>5579832</v>
      </c>
      <c r="H24" s="11">
        <f>+'[1]Total Acumulado 2024'!H24+'Total Trimestre'!H24</f>
        <v>0</v>
      </c>
      <c r="I24" s="11">
        <f>+'[1]Total Acumulado 2024'!I24+'Total Trimestre'!I24</f>
        <v>0</v>
      </c>
      <c r="J24" s="11">
        <f>+'[1]Total Acumulado 2024'!J24+'Total Trimestre'!J24</f>
        <v>9461104.9800000004</v>
      </c>
      <c r="K24" s="12">
        <f t="shared" si="0"/>
        <v>182337394.52000001</v>
      </c>
    </row>
    <row r="25" spans="1:11" x14ac:dyDescent="0.2">
      <c r="A25" s="2" t="s">
        <v>33</v>
      </c>
      <c r="B25" s="11">
        <f>+'[1]Total Acumulado 2024'!B25+'Total Trimestre'!B25</f>
        <v>0</v>
      </c>
      <c r="C25" s="11">
        <f>+'[1]Total Acumulado 2024'!C25+'Total Trimestre'!C25</f>
        <v>0</v>
      </c>
      <c r="D25" s="11">
        <f>+'[1]Total Acumulado 2024'!D25+'Total Trimestre'!D25</f>
        <v>0</v>
      </c>
      <c r="E25" s="11">
        <f>+'[1]Total Acumulado 2024'!E25+'Total Trimestre'!E25</f>
        <v>0</v>
      </c>
      <c r="F25" s="11">
        <f>+'[1]Total Acumulado 2024'!F25+'Total Trimestre'!F25</f>
        <v>133892110.49000001</v>
      </c>
      <c r="G25" s="11">
        <f>+'[1]Total Acumulado 2024'!G25+'Total Trimestre'!G25</f>
        <v>4465286.95</v>
      </c>
      <c r="H25" s="11">
        <f>+'[1]Total Acumulado 2024'!H25+'Total Trimestre'!H25</f>
        <v>0</v>
      </c>
      <c r="I25" s="11">
        <f>+'[1]Total Acumulado 2024'!I25+'Total Trimestre'!I25</f>
        <v>0</v>
      </c>
      <c r="J25" s="11">
        <f>+'[1]Total Acumulado 2024'!J25+'Total Trimestre'!J25</f>
        <v>7563752.5899999999</v>
      </c>
      <c r="K25" s="12">
        <f t="shared" si="0"/>
        <v>145921150.03</v>
      </c>
    </row>
    <row r="26" spans="1:11" x14ac:dyDescent="0.2">
      <c r="A26" s="2" t="s">
        <v>34</v>
      </c>
      <c r="B26" s="11">
        <f>+'[1]Total Acumulado 2024'!B26+'Total Trimestre'!B26</f>
        <v>0</v>
      </c>
      <c r="C26" s="11">
        <f>+'[1]Total Acumulado 2024'!C26+'Total Trimestre'!C26</f>
        <v>0</v>
      </c>
      <c r="D26" s="11">
        <f>+'[1]Total Acumulado 2024'!D26+'Total Trimestre'!D26</f>
        <v>0</v>
      </c>
      <c r="E26" s="11">
        <f>+'[1]Total Acumulado 2024'!E26+'Total Trimestre'!E26</f>
        <v>0</v>
      </c>
      <c r="F26" s="11">
        <f>+'[1]Total Acumulado 2024'!F26+'Total Trimestre'!F26</f>
        <v>163547073.73000002</v>
      </c>
      <c r="G26" s="11">
        <f>+'[1]Total Acumulado 2024'!G26+'Total Trimestre'!G26</f>
        <v>5454490</v>
      </c>
      <c r="H26" s="11">
        <f>+'[1]Total Acumulado 2024'!H26+'Total Trimestre'!H26</f>
        <v>0</v>
      </c>
      <c r="I26" s="11">
        <f>+'[1]Total Acumulado 2024'!I26+'Total Trimestre'!I26</f>
        <v>0</v>
      </c>
      <c r="J26" s="11">
        <f>+'[1]Total Acumulado 2024'!J26+'Total Trimestre'!J26</f>
        <v>9243277.9699999988</v>
      </c>
      <c r="K26" s="12">
        <f t="shared" si="0"/>
        <v>178244841.70000002</v>
      </c>
    </row>
    <row r="27" spans="1:11" x14ac:dyDescent="0.2">
      <c r="A27" s="2" t="s">
        <v>35</v>
      </c>
      <c r="B27" s="11">
        <f>+'[1]Total Acumulado 2024'!B27+'Total Trimestre'!B27</f>
        <v>0</v>
      </c>
      <c r="C27" s="11">
        <f>+'[1]Total Acumulado 2024'!C27+'Total Trimestre'!C27</f>
        <v>0</v>
      </c>
      <c r="D27" s="11">
        <f>+'[1]Total Acumulado 2024'!D27+'Total Trimestre'!D27</f>
        <v>0</v>
      </c>
      <c r="E27" s="11">
        <f>+'[1]Total Acumulado 2024'!E27+'Total Trimestre'!E27</f>
        <v>0</v>
      </c>
      <c r="F27" s="11">
        <f>+'[1]Total Acumulado 2024'!F27+'Total Trimestre'!F27</f>
        <v>134266808.36000001</v>
      </c>
      <c r="G27" s="11">
        <f>+'[1]Total Acumulado 2024'!G27+'Total Trimestre'!G27</f>
        <v>4477960.16</v>
      </c>
      <c r="H27" s="11">
        <f>+'[1]Total Acumulado 2024'!H27+'Total Trimestre'!H27</f>
        <v>0</v>
      </c>
      <c r="I27" s="11">
        <f>+'[1]Total Acumulado 2024'!I27+'Total Trimestre'!I27</f>
        <v>20831963.890000001</v>
      </c>
      <c r="J27" s="11">
        <f>+'[1]Total Acumulado 2024'!J27+'Total Trimestre'!J27</f>
        <v>7588467.5999999996</v>
      </c>
      <c r="K27" s="12">
        <f t="shared" si="0"/>
        <v>167165200.01000002</v>
      </c>
    </row>
    <row r="28" spans="1:11" x14ac:dyDescent="0.2">
      <c r="A28" s="2" t="s">
        <v>36</v>
      </c>
      <c r="B28" s="11">
        <f>+'[1]Total Acumulado 2024'!B28+'Total Trimestre'!B28</f>
        <v>0</v>
      </c>
      <c r="C28" s="11">
        <f>+'[1]Total Acumulado 2024'!C28+'Total Trimestre'!C28</f>
        <v>0</v>
      </c>
      <c r="D28" s="11">
        <f>+'[1]Total Acumulado 2024'!D28+'Total Trimestre'!D28</f>
        <v>0</v>
      </c>
      <c r="E28" s="11">
        <f>+'[1]Total Acumulado 2024'!E28+'Total Trimestre'!E28</f>
        <v>0</v>
      </c>
      <c r="F28" s="11">
        <f>+'[1]Total Acumulado 2024'!F28+'Total Trimestre'!F28</f>
        <v>171816766.66999999</v>
      </c>
      <c r="G28" s="11">
        <f>+'[1]Total Acumulado 2024'!G28+'Total Trimestre'!G28</f>
        <v>5730285.0899999999</v>
      </c>
      <c r="H28" s="11">
        <f>+'[1]Total Acumulado 2024'!H28+'Total Trimestre'!H28</f>
        <v>0</v>
      </c>
      <c r="I28" s="11">
        <f>+'[1]Total Acumulado 2024'!I28+'Total Trimestre'!I28</f>
        <v>0</v>
      </c>
      <c r="J28" s="11">
        <f>+'[1]Total Acumulado 2024'!J28+'Total Trimestre'!J28</f>
        <v>9710479.370000001</v>
      </c>
      <c r="K28" s="12">
        <f t="shared" si="0"/>
        <v>187257531.13</v>
      </c>
    </row>
    <row r="29" spans="1:11" x14ac:dyDescent="0.2">
      <c r="A29" s="2" t="s">
        <v>37</v>
      </c>
      <c r="B29" s="11">
        <f>+'[1]Total Acumulado 2024'!B29+'Total Trimestre'!B29</f>
        <v>466399614.58999997</v>
      </c>
      <c r="C29" s="11">
        <f>+'[1]Total Acumulado 2024'!C29+'Total Trimestre'!C29</f>
        <v>66960642.840000004</v>
      </c>
      <c r="D29" s="11">
        <f>+'[1]Total Acumulado 2024'!D29+'Total Trimestre'!D29</f>
        <v>6982465.3600000003</v>
      </c>
      <c r="E29" s="11">
        <f>+'[1]Total Acumulado 2024'!E29+'Total Trimestre'!E29</f>
        <v>2262607.6100000003</v>
      </c>
      <c r="F29" s="11">
        <f>+'[1]Total Acumulado 2024'!F29+'Total Trimestre'!F29</f>
        <v>358975466.65000004</v>
      </c>
      <c r="G29" s="11">
        <f>+'[1]Total Acumulado 2024'!G29+'Total Trimestre'!G29</f>
        <v>11972375.040000001</v>
      </c>
      <c r="H29" s="11">
        <f>+'[1]Total Acumulado 2024'!H29+'Total Trimestre'!H29</f>
        <v>34397383.420000002</v>
      </c>
      <c r="I29" s="11">
        <f>+'[1]Total Acumulado 2024'!I29+'Total Trimestre'!I29</f>
        <v>130757499.75999999</v>
      </c>
      <c r="J29" s="11">
        <f>+'[1]Total Acumulado 2024'!J29+'Total Trimestre'!J29</f>
        <v>20290712.890000001</v>
      </c>
      <c r="K29" s="12">
        <f t="shared" si="0"/>
        <v>1098998768.1600001</v>
      </c>
    </row>
    <row r="30" spans="1:11" x14ac:dyDescent="0.2">
      <c r="A30" s="2" t="s">
        <v>38</v>
      </c>
      <c r="B30" s="11">
        <f>+'[1]Total Acumulado 2024'!B30+'Total Trimestre'!B30</f>
        <v>590607586.13999999</v>
      </c>
      <c r="C30" s="11">
        <f>+'[1]Total Acumulado 2024'!C30+'Total Trimestre'!C30</f>
        <v>84793088.159999996</v>
      </c>
      <c r="D30" s="11">
        <f>+'[1]Total Acumulado 2024'!D30+'Total Trimestre'!D30</f>
        <v>8841982.1400000006</v>
      </c>
      <c r="E30" s="11">
        <f>+'[1]Total Acumulado 2024'!E30+'Total Trimestre'!E30</f>
        <v>2743379.9299999997</v>
      </c>
      <c r="F30" s="11">
        <f>+'[1]Total Acumulado 2024'!F30+'Total Trimestre'!F30</f>
        <v>534330984.97999996</v>
      </c>
      <c r="G30" s="11">
        <f>+'[1]Total Acumulado 2024'!G30+'Total Trimestre'!G30</f>
        <v>17820836.82</v>
      </c>
      <c r="H30" s="11">
        <f>+'[1]Total Acumulado 2024'!H30+'Total Trimestre'!H30</f>
        <v>48240992.870000005</v>
      </c>
      <c r="I30" s="11">
        <f>+'[1]Total Acumulado 2024'!I30+'Total Trimestre'!I30</f>
        <v>0</v>
      </c>
      <c r="J30" s="11">
        <f>+'[1]Total Acumulado 2024'!J30+'Total Trimestre'!J30</f>
        <v>30204301.369999997</v>
      </c>
      <c r="K30" s="12">
        <f t="shared" si="0"/>
        <v>1317583152.4099998</v>
      </c>
    </row>
    <row r="31" spans="1:11" x14ac:dyDescent="0.2">
      <c r="A31" s="2" t="s">
        <v>39</v>
      </c>
      <c r="B31" s="11">
        <f>+'[1]Total Acumulado 2024'!B31+'Total Trimestre'!B31</f>
        <v>16052363982.639999</v>
      </c>
      <c r="C31" s="11">
        <f>+'[1]Total Acumulado 2024'!C31+'Total Trimestre'!C31</f>
        <v>2304625855.9700003</v>
      </c>
      <c r="D31" s="11">
        <f>+'[1]Total Acumulado 2024'!D31+'Total Trimestre'!D31</f>
        <v>240319830.64999998</v>
      </c>
      <c r="E31" s="11">
        <f>+'[1]Total Acumulado 2024'!E31+'Total Trimestre'!E31</f>
        <v>74145698.319999993</v>
      </c>
      <c r="F31" s="11">
        <f>+'[1]Total Acumulado 2024'!F31+'Total Trimestre'!F31</f>
        <v>23192289417.879997</v>
      </c>
      <c r="G31" s="11">
        <f>+'[1]Total Acumulado 2024'!G31+'Total Trimestre'!G31</f>
        <v>773489011.95000005</v>
      </c>
      <c r="H31" s="11">
        <f>+'[1]Total Acumulado 2024'!H31+'Total Trimestre'!H31</f>
        <v>575284941.47000003</v>
      </c>
      <c r="I31" s="11">
        <f>+'[1]Total Acumulado 2024'!I31+'Total Trimestre'!I31</f>
        <v>17201139481.720001</v>
      </c>
      <c r="J31" s="11">
        <f>+'[1]Total Acumulado 2024'!J31+'Total Trimestre'!J31</f>
        <v>1310740873.4400001</v>
      </c>
      <c r="K31" s="12">
        <f t="shared" si="0"/>
        <v>61724399094.040001</v>
      </c>
    </row>
    <row r="32" spans="1:11" x14ac:dyDescent="0.2">
      <c r="A32" s="2" t="s">
        <v>40</v>
      </c>
      <c r="B32" s="11">
        <f>+'[1]Total Acumulado 2024'!B32+'Total Trimestre'!B32</f>
        <v>502158852.25</v>
      </c>
      <c r="C32" s="11">
        <f>+'[1]Total Acumulado 2024'!C32+'Total Trimestre'!C32</f>
        <v>72094569.760000005</v>
      </c>
      <c r="D32" s="11">
        <f>+'[1]Total Acumulado 2024'!D32+'Total Trimestre'!D32</f>
        <v>7517816.7199999988</v>
      </c>
      <c r="E32" s="11">
        <f>+'[1]Total Acumulado 2024'!E32+'Total Trimestre'!E32</f>
        <v>2462324.2299999995</v>
      </c>
      <c r="F32" s="11">
        <f>+'[1]Total Acumulado 2024'!F32+'Total Trimestre'!F32</f>
        <v>421916154.68000001</v>
      </c>
      <c r="G32" s="11">
        <f>+'[1]Total Acumulado 2024'!G32+'Total Trimestre'!G32</f>
        <v>14067792.029999999</v>
      </c>
      <c r="H32" s="11">
        <f>+'[1]Total Acumulado 2024'!H32+'Total Trimestre'!H32</f>
        <v>43852379.109999999</v>
      </c>
      <c r="I32" s="11">
        <f>+'[1]Total Acumulado 2024'!I32+'Total Trimestre'!I32</f>
        <v>0</v>
      </c>
      <c r="J32" s="11">
        <f>+'[1]Total Acumulado 2024'!J32+'Total Trimestre'!J32</f>
        <v>23773233.550000001</v>
      </c>
      <c r="K32" s="12">
        <f t="shared" si="0"/>
        <v>1087843122.3300002</v>
      </c>
    </row>
    <row r="33" spans="1:11" x14ac:dyDescent="0.2">
      <c r="A33" s="2" t="s">
        <v>41</v>
      </c>
      <c r="B33" s="11">
        <f>+'[1]Total Acumulado 2024'!B33+'Total Trimestre'!B33</f>
        <v>804688332</v>
      </c>
      <c r="C33" s="11">
        <f>+'[1]Total Acumulado 2024'!C33+'Total Trimestre'!C33</f>
        <v>115528500.25000001</v>
      </c>
      <c r="D33" s="11">
        <f>+'[1]Total Acumulado 2024'!D33+'Total Trimestre'!D33</f>
        <v>12046983.439999999</v>
      </c>
      <c r="E33" s="11">
        <f>+'[1]Total Acumulado 2024'!E33+'Total Trimestre'!E33</f>
        <v>3558223.7</v>
      </c>
      <c r="F33" s="11">
        <f>+'[1]Total Acumulado 2024'!F33+'Total Trimestre'!F33</f>
        <v>725458387.31000006</v>
      </c>
      <c r="G33" s="11">
        <f>+'[1]Total Acumulado 2024'!G33+'Total Trimestre'!G33</f>
        <v>24194055.41</v>
      </c>
      <c r="H33" s="11">
        <f>+'[1]Total Acumulado 2024'!H33+'Total Trimestre'!H33</f>
        <v>45155979.180000007</v>
      </c>
      <c r="I33" s="11">
        <f>+'[1]Total Acumulado 2024'!I33+'Total Trimestre'!I33</f>
        <v>0</v>
      </c>
      <c r="J33" s="11">
        <f>+'[1]Total Acumulado 2024'!J33+'Total Trimestre'!J33</f>
        <v>40984146.579999998</v>
      </c>
      <c r="K33" s="12">
        <f t="shared" si="0"/>
        <v>1771614607.8700004</v>
      </c>
    </row>
    <row r="34" spans="1:11" x14ac:dyDescent="0.2">
      <c r="A34" s="2" t="s">
        <v>42</v>
      </c>
      <c r="B34" s="11">
        <f>+'[1]Total Acumulado 2024'!B34+'Total Trimestre'!B34</f>
        <v>587548536.30999994</v>
      </c>
      <c r="C34" s="11">
        <f>+'[1]Total Acumulado 2024'!C34+'Total Trimestre'!C34</f>
        <v>84353902.659999996</v>
      </c>
      <c r="D34" s="11">
        <f>+'[1]Total Acumulado 2024'!D34+'Total Trimestre'!D34</f>
        <v>8796185.1500000004</v>
      </c>
      <c r="E34" s="11">
        <f>+'[1]Total Acumulado 2024'!E34+'Total Trimestre'!E34</f>
        <v>2839970.14</v>
      </c>
      <c r="F34" s="11">
        <f>+'[1]Total Acumulado 2024'!F34+'Total Trimestre'!F34</f>
        <v>695182786.84000003</v>
      </c>
      <c r="G34" s="11">
        <f>+'[1]Total Acumulado 2024'!G34+'Total Trimestre'!G34</f>
        <v>23188287.870000001</v>
      </c>
      <c r="H34" s="11">
        <f>+'[1]Total Acumulado 2024'!H34+'Total Trimestre'!H34</f>
        <v>44439258.829999998</v>
      </c>
      <c r="I34" s="11">
        <f>+'[1]Total Acumulado 2024'!I34+'Total Trimestre'!I34</f>
        <v>0</v>
      </c>
      <c r="J34" s="11">
        <f>+'[1]Total Acumulado 2024'!J34+'Total Trimestre'!J34</f>
        <v>39352380.650000006</v>
      </c>
      <c r="K34" s="12">
        <f t="shared" si="0"/>
        <v>1485701308.4499998</v>
      </c>
    </row>
    <row r="35" spans="1:11" x14ac:dyDescent="0.2">
      <c r="A35" s="2" t="s">
        <v>43</v>
      </c>
      <c r="B35" s="11">
        <f>+'[1]Total Acumulado 2024'!B35+'Total Trimestre'!B35</f>
        <v>833221883.01999998</v>
      </c>
      <c r="C35" s="11">
        <f>+'[1]Total Acumulado 2024'!C35+'Total Trimestre'!C35</f>
        <v>119625040.76000001</v>
      </c>
      <c r="D35" s="11">
        <f>+'[1]Total Acumulado 2024'!D35+'Total Trimestre'!D35</f>
        <v>12474159.039999999</v>
      </c>
      <c r="E35" s="11">
        <f>+'[1]Total Acumulado 2024'!E35+'Total Trimestre'!E35</f>
        <v>3756850.94</v>
      </c>
      <c r="F35" s="11">
        <f>+'[1]Total Acumulado 2024'!F35+'Total Trimestre'!F35</f>
        <v>905940642.78000009</v>
      </c>
      <c r="G35" s="11">
        <f>+'[1]Total Acumulado 2024'!G35+'Total Trimestre'!G35</f>
        <v>30210412.109999999</v>
      </c>
      <c r="H35" s="11">
        <f>+'[1]Total Acumulado 2024'!H35+'Total Trimestre'!H35</f>
        <v>60357721.780000001</v>
      </c>
      <c r="I35" s="11">
        <f>+'[1]Total Acumulado 2024'!I35+'Total Trimestre'!I35</f>
        <v>0</v>
      </c>
      <c r="J35" s="11">
        <f>+'[1]Total Acumulado 2024'!J35+'Total Trimestre'!J35</f>
        <v>51125618.729999997</v>
      </c>
      <c r="K35" s="12">
        <f t="shared" si="0"/>
        <v>2016712329.1599998</v>
      </c>
    </row>
    <row r="36" spans="1:11" x14ac:dyDescent="0.2">
      <c r="A36" s="2" t="s">
        <v>44</v>
      </c>
      <c r="B36" s="11">
        <f>+'[1]Total Acumulado 2024'!B36+'Total Trimestre'!B36</f>
        <v>494247516.5</v>
      </c>
      <c r="C36" s="11">
        <f>+'[1]Total Acumulado 2024'!C36+'Total Trimestre'!C36</f>
        <v>70958745.189999998</v>
      </c>
      <c r="D36" s="11">
        <f>+'[1]Total Acumulado 2024'!D36+'Total Trimestre'!D36</f>
        <v>7399376.1300000008</v>
      </c>
      <c r="E36" s="11">
        <f>+'[1]Total Acumulado 2024'!E36+'Total Trimestre'!E36</f>
        <v>2388973.7499999995</v>
      </c>
      <c r="F36" s="11">
        <f>+'[1]Total Acumulado 2024'!F36+'Total Trimestre'!F36</f>
        <v>454546324.75999999</v>
      </c>
      <c r="G36" s="11">
        <f>+'[1]Total Acumulado 2024'!G36+'Total Trimestre'!G36</f>
        <v>15160951.93</v>
      </c>
      <c r="H36" s="11">
        <f>+'[1]Total Acumulado 2024'!H36+'Total Trimestre'!H36</f>
        <v>39993515.170000002</v>
      </c>
      <c r="I36" s="11">
        <f>+'[1]Total Acumulado 2024'!I36+'Total Trimestre'!I36</f>
        <v>0</v>
      </c>
      <c r="J36" s="11">
        <f>+'[1]Total Acumulado 2024'!J36+'Total Trimestre'!J36</f>
        <v>25715679.129999999</v>
      </c>
      <c r="K36" s="12">
        <f t="shared" si="0"/>
        <v>1110411082.5600002</v>
      </c>
    </row>
    <row r="37" spans="1:11" x14ac:dyDescent="0.2">
      <c r="A37" s="2" t="s">
        <v>45</v>
      </c>
      <c r="B37" s="11">
        <f>+'[1]Total Acumulado 2024'!B37+'Total Trimestre'!B37</f>
        <v>3167540614.4200001</v>
      </c>
      <c r="C37" s="11">
        <f>+'[1]Total Acumulado 2024'!C37+'Total Trimestre'!C37</f>
        <v>454761430.00999999</v>
      </c>
      <c r="D37" s="11">
        <f>+'[1]Total Acumulado 2024'!D37+'Total Trimestre'!D37</f>
        <v>47421228.68</v>
      </c>
      <c r="E37" s="11">
        <f>+'[1]Total Acumulado 2024'!E37+'Total Trimestre'!E37</f>
        <v>14968578.16</v>
      </c>
      <c r="F37" s="11">
        <f>+'[1]Total Acumulado 2024'!F37+'Total Trimestre'!F37</f>
        <v>2546856326.3400002</v>
      </c>
      <c r="G37" s="11">
        <f>+'[1]Total Acumulado 2024'!G37+'Total Trimestre'!G37</f>
        <v>84937701.129999995</v>
      </c>
      <c r="H37" s="11">
        <f>+'[1]Total Acumulado 2024'!H37+'Total Trimestre'!H37</f>
        <v>184963191.05000001</v>
      </c>
      <c r="I37" s="11">
        <f>+'[1]Total Acumulado 2024'!I37+'Total Trimestre'!I37</f>
        <v>0</v>
      </c>
      <c r="J37" s="11">
        <f>+'[1]Total Acumulado 2024'!J37+'Total Trimestre'!J37</f>
        <v>143882028.42000002</v>
      </c>
      <c r="K37" s="12">
        <f t="shared" si="0"/>
        <v>6645331098.210001</v>
      </c>
    </row>
    <row r="38" spans="1:11" x14ac:dyDescent="0.2">
      <c r="A38" s="2" t="s">
        <v>46</v>
      </c>
      <c r="B38" s="11">
        <f>+'[1]Total Acumulado 2024'!B38+'Total Trimestre'!B38</f>
        <v>1034749976.1</v>
      </c>
      <c r="C38" s="11">
        <f>+'[1]Total Acumulado 2024'!C38+'Total Trimestre'!C38</f>
        <v>148558277.93000001</v>
      </c>
      <c r="D38" s="11">
        <f>+'[1]Total Acumulado 2024'!D38+'Total Trimestre'!D38</f>
        <v>15491234.799999999</v>
      </c>
      <c r="E38" s="11">
        <f>+'[1]Total Acumulado 2024'!E38+'Total Trimestre'!E38</f>
        <v>4670100.53</v>
      </c>
      <c r="F38" s="11">
        <f>+'[1]Total Acumulado 2024'!F38+'Total Trimestre'!F38</f>
        <v>953613833.43000007</v>
      </c>
      <c r="G38" s="11">
        <f>+'[1]Total Acumulado 2024'!G38+'Total Trimestre'!G38</f>
        <v>31804041.649999999</v>
      </c>
      <c r="H38" s="11">
        <f>+'[1]Total Acumulado 2024'!H38+'Total Trimestre'!H38</f>
        <v>60838132.150000006</v>
      </c>
      <c r="I38" s="11">
        <f>+'[1]Total Acumulado 2024'!I38+'Total Trimestre'!I38</f>
        <v>0</v>
      </c>
      <c r="J38" s="11">
        <f>+'[1]Total Acumulado 2024'!J38+'Total Trimestre'!J38</f>
        <v>53893554.829999998</v>
      </c>
      <c r="K38" s="12">
        <f t="shared" si="0"/>
        <v>2303619151.4200001</v>
      </c>
    </row>
    <row r="39" spans="1:11" x14ac:dyDescent="0.2">
      <c r="A39" s="2" t="s">
        <v>47</v>
      </c>
      <c r="B39" s="11">
        <f>+'[1]Total Acumulado 2024'!B39+'Total Trimestre'!B39</f>
        <v>637495436.12</v>
      </c>
      <c r="C39" s="11">
        <f>+'[1]Total Acumulado 2024'!C39+'Total Trimestre'!C39</f>
        <v>91524741.569999993</v>
      </c>
      <c r="D39" s="11">
        <f>+'[1]Total Acumulado 2024'!D39+'Total Trimestre'!D39</f>
        <v>9543939.7600000016</v>
      </c>
      <c r="E39" s="11">
        <f>+'[1]Total Acumulado 2024'!E39+'Total Trimestre'!E39</f>
        <v>2962341.97</v>
      </c>
      <c r="F39" s="11">
        <f>+'[1]Total Acumulado 2024'!F39+'Total Trimestre'!F39</f>
        <v>545834734.29999995</v>
      </c>
      <c r="G39" s="11">
        <f>+'[1]Total Acumulado 2024'!G39+'Total Trimestre'!G39</f>
        <v>18202814.580000002</v>
      </c>
      <c r="H39" s="11">
        <f>+'[1]Total Acumulado 2024'!H39+'Total Trimestre'!H39</f>
        <v>43410920.939999998</v>
      </c>
      <c r="I39" s="11">
        <f>+'[1]Total Acumulado 2024'!I39+'Total Trimestre'!I39</f>
        <v>230585909.55000001</v>
      </c>
      <c r="J39" s="11">
        <f>+'[1]Total Acumulado 2024'!J39+'Total Trimestre'!J39</f>
        <v>30820684.780000001</v>
      </c>
      <c r="K39" s="12">
        <f t="shared" si="0"/>
        <v>1610381523.5699999</v>
      </c>
    </row>
    <row r="40" spans="1:11" x14ac:dyDescent="0.2">
      <c r="A40" s="2" t="s">
        <v>48</v>
      </c>
      <c r="B40" s="11">
        <f>+'[1]Total Acumulado 2024'!B40+'Total Trimestre'!B40</f>
        <v>450102262.93000007</v>
      </c>
      <c r="C40" s="11">
        <f>+'[1]Total Acumulado 2024'!C40+'Total Trimestre'!C40</f>
        <v>64620844.25</v>
      </c>
      <c r="D40" s="11">
        <f>+'[1]Total Acumulado 2024'!D40+'Total Trimestre'!D40</f>
        <v>6738477.8100000005</v>
      </c>
      <c r="E40" s="11">
        <f>+'[1]Total Acumulado 2024'!E40+'Total Trimestre'!E40</f>
        <v>2175821.66</v>
      </c>
      <c r="F40" s="11">
        <f>+'[1]Total Acumulado 2024'!F40+'Total Trimestre'!F40</f>
        <v>609945776.43000007</v>
      </c>
      <c r="G40" s="11">
        <f>+'[1]Total Acumulado 2024'!G40+'Total Trimestre'!G40</f>
        <v>20341522.129999999</v>
      </c>
      <c r="H40" s="11">
        <f>+'[1]Total Acumulado 2024'!H40+'Total Trimestre'!H40</f>
        <v>37749868.840000004</v>
      </c>
      <c r="I40" s="11">
        <f>+'[1]Total Acumulado 2024'!I40+'Total Trimestre'!I40</f>
        <v>0</v>
      </c>
      <c r="J40" s="11">
        <f>+'[1]Total Acumulado 2024'!J40+'Total Trimestre'!J40</f>
        <v>34454657.689999998</v>
      </c>
      <c r="K40" s="12">
        <f t="shared" si="0"/>
        <v>1226129231.7400002</v>
      </c>
    </row>
    <row r="41" spans="1:11" x14ac:dyDescent="0.2">
      <c r="A41" s="2" t="s">
        <v>49</v>
      </c>
      <c r="B41" s="11">
        <f>+'[1]Total Acumulado 2024'!B41+'Total Trimestre'!B41</f>
        <v>581430436.66999996</v>
      </c>
      <c r="C41" s="11">
        <f>+'[1]Total Acumulado 2024'!C41+'Total Trimestre'!C41</f>
        <v>83475531.650000006</v>
      </c>
      <c r="D41" s="11">
        <f>+'[1]Total Acumulado 2024'!D41+'Total Trimestre'!D41</f>
        <v>8704591.0500000007</v>
      </c>
      <c r="E41" s="11">
        <f>+'[1]Total Acumulado 2024'!E41+'Total Trimestre'!E41</f>
        <v>2687096.18</v>
      </c>
      <c r="F41" s="11">
        <f>+'[1]Total Acumulado 2024'!F41+'Total Trimestre'!F41</f>
        <v>394838029.62</v>
      </c>
      <c r="G41" s="11">
        <f>+'[1]Total Acumulado 2024'!G41+'Total Trimestre'!G41</f>
        <v>13165959.33</v>
      </c>
      <c r="H41" s="11">
        <f>+'[1]Total Acumulado 2024'!H41+'Total Trimestre'!H41</f>
        <v>41946318.450000003</v>
      </c>
      <c r="I41" s="11">
        <f>+'[1]Total Acumulado 2024'!I41+'Total Trimestre'!I41</f>
        <v>148978421.33000001</v>
      </c>
      <c r="J41" s="11">
        <f>+'[1]Total Acumulado 2024'!J41+'Total Trimestre'!J41</f>
        <v>22267990.579999998</v>
      </c>
      <c r="K41" s="12">
        <f t="shared" si="0"/>
        <v>1297494374.8599997</v>
      </c>
    </row>
    <row r="42" spans="1:11" x14ac:dyDescent="0.2">
      <c r="A42" s="2" t="s">
        <v>50</v>
      </c>
      <c r="B42" s="11">
        <f>+'[1]Total Acumulado 2024'!B42+'Total Trimestre'!B42</f>
        <v>828316854.84000003</v>
      </c>
      <c r="C42" s="11">
        <f>+'[1]Total Acumulado 2024'!C42+'Total Trimestre'!C42</f>
        <v>118920829.53</v>
      </c>
      <c r="D42" s="11">
        <f>+'[1]Total Acumulado 2024'!D42+'Total Trimestre'!D42</f>
        <v>12400725.960000001</v>
      </c>
      <c r="E42" s="11">
        <f>+'[1]Total Acumulado 2024'!E42+'Total Trimestre'!E42</f>
        <v>4003773.3099999996</v>
      </c>
      <c r="F42" s="11">
        <f>+'[1]Total Acumulado 2024'!F42+'Total Trimestre'!F42</f>
        <v>1374477615.01</v>
      </c>
      <c r="G42" s="11">
        <f>+'[1]Total Acumulado 2024'!G42+'Total Trimestre'!G42</f>
        <v>45854531.399999999</v>
      </c>
      <c r="H42" s="11">
        <f>+'[1]Total Acumulado 2024'!H42+'Total Trimestre'!H42</f>
        <v>51263683.089999996</v>
      </c>
      <c r="I42" s="11">
        <f>+'[1]Total Acumulado 2024'!I42+'Total Trimestre'!I42</f>
        <v>0</v>
      </c>
      <c r="J42" s="11">
        <f>+'[1]Total Acumulado 2024'!J42+'Total Trimestre'!J42</f>
        <v>77963850.340000004</v>
      </c>
      <c r="K42" s="12">
        <f t="shared" si="0"/>
        <v>2513201863.4800005</v>
      </c>
    </row>
    <row r="43" spans="1:11" x14ac:dyDescent="0.2">
      <c r="A43" s="2" t="s">
        <v>51</v>
      </c>
      <c r="B43" s="11">
        <f>+'[1]Total Acumulado 2024'!B43+'Total Trimestre'!B43</f>
        <v>464448151.76000005</v>
      </c>
      <c r="C43" s="11">
        <f>+'[1]Total Acumulado 2024'!C43+'Total Trimestre'!C43</f>
        <v>66680472.770000011</v>
      </c>
      <c r="D43" s="11">
        <f>+'[1]Total Acumulado 2024'!D43+'Total Trimestre'!D43</f>
        <v>6953250.0699999994</v>
      </c>
      <c r="E43" s="11">
        <f>+'[1]Total Acumulado 2024'!E43+'Total Trimestre'!E43</f>
        <v>2257160.7800000003</v>
      </c>
      <c r="F43" s="11">
        <f>+'[1]Total Acumulado 2024'!F43+'Total Trimestre'!F43</f>
        <v>693509315.73000002</v>
      </c>
      <c r="G43" s="11">
        <f>+'[1]Total Acumulado 2024'!G43+'Total Trimestre'!G43</f>
        <v>23133246.009999998</v>
      </c>
      <c r="H43" s="11">
        <f>+'[1]Total Acumulado 2024'!H43+'Total Trimestre'!H43</f>
        <v>35558158.769999996</v>
      </c>
      <c r="I43" s="11">
        <f>+'[1]Total Acumulado 2024'!I43+'Total Trimestre'!I43</f>
        <v>0</v>
      </c>
      <c r="J43" s="11">
        <f>+'[1]Total Acumulado 2024'!J43+'Total Trimestre'!J43</f>
        <v>39273235.450000003</v>
      </c>
      <c r="K43" s="12">
        <f t="shared" si="0"/>
        <v>1331812991.3400002</v>
      </c>
    </row>
    <row r="44" spans="1:11" x14ac:dyDescent="0.2">
      <c r="A44" s="2" t="s">
        <v>52</v>
      </c>
      <c r="B44" s="11">
        <f>+'[1]Total Acumulado 2024'!B44+'Total Trimestre'!B44</f>
        <v>6744677452.6700001</v>
      </c>
      <c r="C44" s="11">
        <f>+'[1]Total Acumulado 2024'!C44+'Total Trimestre'!C44</f>
        <v>968328282.72000003</v>
      </c>
      <c r="D44" s="11">
        <f>+'[1]Total Acumulado 2024'!D44+'Total Trimestre'!D44</f>
        <v>100974519.60999998</v>
      </c>
      <c r="E44" s="11">
        <f>+'[1]Total Acumulado 2024'!E44+'Total Trimestre'!E44</f>
        <v>32601012.789999999</v>
      </c>
      <c r="F44" s="11">
        <f>+'[1]Total Acumulado 2024'!F44+'Total Trimestre'!F44</f>
        <v>5729391482.54</v>
      </c>
      <c r="G44" s="11">
        <f>+'[1]Total Acumulado 2024'!G44+'Total Trimestre'!G44</f>
        <v>191092939.88</v>
      </c>
      <c r="H44" s="11">
        <f>+'[1]Total Acumulado 2024'!H44+'Total Trimestre'!H44</f>
        <v>231440947.99000001</v>
      </c>
      <c r="I44" s="11">
        <f>+'[1]Total Acumulado 2024'!I44+'Total Trimestre'!I44</f>
        <v>0</v>
      </c>
      <c r="J44" s="11">
        <f>+'[1]Total Acumulado 2024'!J44+'Total Trimestre'!J44</f>
        <v>324029460.01999998</v>
      </c>
      <c r="K44" s="12">
        <f t="shared" si="0"/>
        <v>14322536098.219999</v>
      </c>
    </row>
    <row r="45" spans="1:11" x14ac:dyDescent="0.2">
      <c r="A45" s="2" t="s">
        <v>53</v>
      </c>
      <c r="B45" s="11">
        <f>+'[1]Total Acumulado 2024'!B45+'Total Trimestre'!B45</f>
        <v>1066817257.0300002</v>
      </c>
      <c r="C45" s="11">
        <f>+'[1]Total Acumulado 2024'!C45+'Total Trimestre'!C45</f>
        <v>153162153.40000001</v>
      </c>
      <c r="D45" s="11">
        <f>+'[1]Total Acumulado 2024'!D45+'Total Trimestre'!D45</f>
        <v>15971313.780000001</v>
      </c>
      <c r="E45" s="11">
        <f>+'[1]Total Acumulado 2024'!E45+'Total Trimestre'!E45</f>
        <v>5156319.67</v>
      </c>
      <c r="F45" s="11">
        <f>+'[1]Total Acumulado 2024'!F45+'Total Trimestre'!F45</f>
        <v>1158172767.6199999</v>
      </c>
      <c r="G45" s="11">
        <f>+'[1]Total Acumulado 2024'!G45+'Total Trimestre'!G45</f>
        <v>38631798.539999999</v>
      </c>
      <c r="H45" s="11">
        <f>+'[1]Total Acumulado 2024'!H45+'Total Trimestre'!H45</f>
        <v>32865263.810000002</v>
      </c>
      <c r="I45" s="11">
        <f>+'[1]Total Acumulado 2024'!I45+'Total Trimestre'!I45</f>
        <v>978970495.86000001</v>
      </c>
      <c r="J45" s="11">
        <f>+'[1]Total Acumulado 2024'!J45+'Total Trimestre'!J45</f>
        <v>65564362.950000003</v>
      </c>
      <c r="K45" s="12">
        <f t="shared" si="0"/>
        <v>3515311732.6599998</v>
      </c>
    </row>
    <row r="46" spans="1:11" x14ac:dyDescent="0.2">
      <c r="A46" s="2" t="s">
        <v>54</v>
      </c>
      <c r="B46" s="11">
        <f>+'[1]Total Acumulado 2024'!B46+'Total Trimestre'!B46</f>
        <v>2833893213.9900002</v>
      </c>
      <c r="C46" s="11">
        <f>+'[1]Total Acumulado 2024'!C46+'Total Trimestre'!C46</f>
        <v>406859923.02000004</v>
      </c>
      <c r="D46" s="11">
        <f>+'[1]Total Acumulado 2024'!D46+'Total Trimestre'!D46</f>
        <v>42426195.719999999</v>
      </c>
      <c r="E46" s="11">
        <f>+'[1]Total Acumulado 2024'!E46+'Total Trimestre'!E46</f>
        <v>13698017.439999999</v>
      </c>
      <c r="F46" s="11">
        <f>+'[1]Total Acumulado 2024'!F46+'Total Trimestre'!F46</f>
        <v>2527372460.8299999</v>
      </c>
      <c r="G46" s="11">
        <f>+'[1]Total Acumulado 2024'!G46+'Total Trimestre'!G46</f>
        <v>84292248.030000001</v>
      </c>
      <c r="H46" s="11">
        <f>+'[1]Total Acumulado 2024'!H46+'Total Trimestre'!H46</f>
        <v>181776901.66</v>
      </c>
      <c r="I46" s="11">
        <f>+'[1]Total Acumulado 2024'!I46+'Total Trimestre'!I46</f>
        <v>0</v>
      </c>
      <c r="J46" s="11">
        <f>+'[1]Total Acumulado 2024'!J46+'Total Trimestre'!J46</f>
        <v>142868143.06999999</v>
      </c>
      <c r="K46" s="12">
        <f t="shared" si="0"/>
        <v>6233187103.7599993</v>
      </c>
    </row>
    <row r="47" spans="1:11" x14ac:dyDescent="0.2">
      <c r="A47" s="2" t="s">
        <v>55</v>
      </c>
      <c r="B47" s="11">
        <f>+'[1]Total Acumulado 2024'!B47+'Total Trimestre'!B47</f>
        <v>651999551.68999994</v>
      </c>
      <c r="C47" s="11">
        <f>+'[1]Total Acumulado 2024'!C47+'Total Trimestre'!C47</f>
        <v>93607086.570000008</v>
      </c>
      <c r="D47" s="11">
        <f>+'[1]Total Acumulado 2024'!D47+'Total Trimestre'!D47</f>
        <v>9761080.75</v>
      </c>
      <c r="E47" s="11">
        <f>+'[1]Total Acumulado 2024'!E47+'Total Trimestre'!E47</f>
        <v>3199823.16</v>
      </c>
      <c r="F47" s="11">
        <f>+'[1]Total Acumulado 2024'!F47+'Total Trimestre'!F47</f>
        <v>620983903.32000005</v>
      </c>
      <c r="G47" s="11">
        <f>+'[1]Total Acumulado 2024'!G47+'Total Trimestre'!G47</f>
        <v>20708851.759999998</v>
      </c>
      <c r="H47" s="11">
        <f>+'[1]Total Acumulado 2024'!H47+'Total Trimestre'!H47</f>
        <v>41798300.120000005</v>
      </c>
      <c r="I47" s="11">
        <f>+'[1]Total Acumulado 2024'!I47+'Total Trimestre'!I47</f>
        <v>270924862.83000004</v>
      </c>
      <c r="J47" s="11">
        <f>+'[1]Total Acumulado 2024'!J47+'Total Trimestre'!J47</f>
        <v>35062375.829999998</v>
      </c>
      <c r="K47" s="12">
        <f t="shared" si="0"/>
        <v>1748045836.0299997</v>
      </c>
    </row>
    <row r="48" spans="1:11" x14ac:dyDescent="0.2">
      <c r="A48" s="2" t="s">
        <v>56</v>
      </c>
      <c r="B48" s="11">
        <f>+'[1]Total Acumulado 2024'!B48+'Total Trimestre'!B48</f>
        <v>507960498.46999997</v>
      </c>
      <c r="C48" s="11">
        <f>+'[1]Total Acumulado 2024'!C48+'Total Trimestre'!C48</f>
        <v>72927507.729999989</v>
      </c>
      <c r="D48" s="11">
        <f>+'[1]Total Acumulado 2024'!D48+'Total Trimestre'!D48</f>
        <v>7604673.0899999999</v>
      </c>
      <c r="E48" s="11">
        <f>+'[1]Total Acumulado 2024'!E48+'Total Trimestre'!E48</f>
        <v>2462687.36</v>
      </c>
      <c r="F48" s="11">
        <f>+'[1]Total Acumulado 2024'!F48+'Total Trimestre'!F48</f>
        <v>342296989.07000005</v>
      </c>
      <c r="G48" s="11">
        <f>+'[1]Total Acumulado 2024'!G48+'Total Trimestre'!G48</f>
        <v>11414281.98</v>
      </c>
      <c r="H48" s="11">
        <f>+'[1]Total Acumulado 2024'!H48+'Total Trimestre'!H48</f>
        <v>39876658.609999999</v>
      </c>
      <c r="I48" s="11">
        <f>+'[1]Total Acumulado 2024'!I48+'Total Trimestre'!I48</f>
        <v>120997778.00999999</v>
      </c>
      <c r="J48" s="11">
        <f>+'[1]Total Acumulado 2024'!J48+'Total Trimestre'!J48</f>
        <v>19311102.850000001</v>
      </c>
      <c r="K48" s="12">
        <f t="shared" si="0"/>
        <v>1124852177.1700001</v>
      </c>
    </row>
    <row r="49" spans="1:11" x14ac:dyDescent="0.2">
      <c r="A49" s="2" t="s">
        <v>57</v>
      </c>
      <c r="B49" s="11">
        <f>+'[1]Total Acumulado 2024'!B49+'Total Trimestre'!B49</f>
        <v>592506306.70000005</v>
      </c>
      <c r="C49" s="11">
        <f>+'[1]Total Acumulado 2024'!C49+'Total Trimestre'!C49</f>
        <v>85065686.060000017</v>
      </c>
      <c r="D49" s="11">
        <f>+'[1]Total Acumulado 2024'!D49+'Total Trimestre'!D49</f>
        <v>8870407.9100000001</v>
      </c>
      <c r="E49" s="11">
        <f>+'[1]Total Acumulado 2024'!E49+'Total Trimestre'!E49</f>
        <v>2806563.0199999996</v>
      </c>
      <c r="F49" s="11">
        <f>+'[1]Total Acumulado 2024'!F49+'Total Trimestre'!F49</f>
        <v>410487951.68000001</v>
      </c>
      <c r="G49" s="11">
        <f>+'[1]Total Acumulado 2024'!G49+'Total Trimestre'!G49</f>
        <v>13687957.199999999</v>
      </c>
      <c r="H49" s="11">
        <f>+'[1]Total Acumulado 2024'!H49+'Total Trimestre'!H49</f>
        <v>37993969.280000001</v>
      </c>
      <c r="I49" s="11">
        <f>+'[1]Total Acumulado 2024'!I49+'Total Trimestre'!I49</f>
        <v>157421868.47</v>
      </c>
      <c r="J49" s="11">
        <f>+'[1]Total Acumulado 2024'!J49+'Total Trimestre'!J49</f>
        <v>23153573.699999999</v>
      </c>
      <c r="K49" s="12">
        <f t="shared" si="0"/>
        <v>1331994284.0200002</v>
      </c>
    </row>
    <row r="50" spans="1:11" x14ac:dyDescent="0.2">
      <c r="A50" s="2" t="s">
        <v>58</v>
      </c>
      <c r="B50" s="11">
        <f>+'[1]Total Acumulado 2024'!B50+'Total Trimestre'!B50</f>
        <v>1489546298.21</v>
      </c>
      <c r="C50" s="11">
        <f>+'[1]Total Acumulado 2024'!C50+'Total Trimestre'!C50</f>
        <v>213853044.70000002</v>
      </c>
      <c r="D50" s="11">
        <f>+'[1]Total Acumulado 2024'!D50+'Total Trimestre'!D50</f>
        <v>22299987.369999997</v>
      </c>
      <c r="E50" s="11">
        <f>+'[1]Total Acumulado 2024'!E50+'Total Trimestre'!E50</f>
        <v>6472633.6799999997</v>
      </c>
      <c r="F50" s="11">
        <f>+'[1]Total Acumulado 2024'!F50+'Total Trimestre'!F50</f>
        <v>1254933933.96</v>
      </c>
      <c r="G50" s="11">
        <f>+'[1]Total Acumulado 2024'!G50+'Total Trimestre'!G50</f>
        <v>41855826.269999996</v>
      </c>
      <c r="H50" s="11">
        <f>+'[1]Total Acumulado 2024'!H50+'Total Trimestre'!H50</f>
        <v>103872515.20999999</v>
      </c>
      <c r="I50" s="11">
        <f>+'[1]Total Acumulado 2024'!I50+'Total Trimestre'!I50</f>
        <v>1130284101.8</v>
      </c>
      <c r="J50" s="11">
        <f>+'[1]Total Acumulado 2024'!J50+'Total Trimestre'!J50</f>
        <v>70971505.850000009</v>
      </c>
      <c r="K50" s="12">
        <f t="shared" si="0"/>
        <v>4334089847.0500002</v>
      </c>
    </row>
    <row r="51" spans="1:11" x14ac:dyDescent="0.2">
      <c r="A51" s="2" t="s">
        <v>59</v>
      </c>
      <c r="B51" s="11">
        <f>+'[1]Total Acumulado 2024'!B51+'Total Trimestre'!B51</f>
        <v>524363334.64999998</v>
      </c>
      <c r="C51" s="11">
        <f>+'[1]Total Acumulado 2024'!C51+'Total Trimestre'!C51</f>
        <v>75282450.620000005</v>
      </c>
      <c r="D51" s="11">
        <f>+'[1]Total Acumulado 2024'!D51+'Total Trimestre'!D51</f>
        <v>7850239.8300000001</v>
      </c>
      <c r="E51" s="11">
        <f>+'[1]Total Acumulado 2024'!E51+'Total Trimestre'!E51</f>
        <v>2443805.04</v>
      </c>
      <c r="F51" s="11">
        <f>+'[1]Total Acumulado 2024'!F51+'Total Trimestre'!F51</f>
        <v>332031325.33000004</v>
      </c>
      <c r="G51" s="11">
        <f>+'[1]Total Acumulado 2024'!G51+'Total Trimestre'!G51</f>
        <v>11072046.710000001</v>
      </c>
      <c r="H51" s="11">
        <f>+'[1]Total Acumulado 2024'!H51+'Total Trimestre'!H51</f>
        <v>36589093.489999995</v>
      </c>
      <c r="I51" s="11">
        <f>+'[1]Total Acumulado 2024'!I51+'Total Trimestre'!I51</f>
        <v>0</v>
      </c>
      <c r="J51" s="11">
        <f>+'[1]Total Acumulado 2024'!J51+'Total Trimestre'!J51</f>
        <v>18733654.68</v>
      </c>
      <c r="K51" s="12">
        <f t="shared" si="0"/>
        <v>1008365950.35</v>
      </c>
    </row>
    <row r="52" spans="1:11" x14ac:dyDescent="0.2">
      <c r="A52" s="2" t="s">
        <v>60</v>
      </c>
      <c r="B52" s="11">
        <f>+'[1]Total Acumulado 2024'!B52+'Total Trimestre'!B52</f>
        <v>9033901570.2600002</v>
      </c>
      <c r="C52" s="11">
        <f>+'[1]Total Acumulado 2024'!C52+'Total Trimestre'!C52</f>
        <v>1296990472.0899999</v>
      </c>
      <c r="D52" s="11">
        <f>+'[1]Total Acumulado 2024'!D52+'Total Trimestre'!D52</f>
        <v>135246478.16000003</v>
      </c>
      <c r="E52" s="11">
        <f>+'[1]Total Acumulado 2024'!E52+'Total Trimestre'!E52</f>
        <v>44473620.380000003</v>
      </c>
      <c r="F52" s="11">
        <f>+'[1]Total Acumulado 2024'!F52+'Total Trimestre'!F52</f>
        <v>6512839539.7799997</v>
      </c>
      <c r="G52" s="11">
        <f>+'[1]Total Acumulado 2024'!G52+'Total Trimestre'!G52</f>
        <v>217190053.25</v>
      </c>
      <c r="H52" s="11">
        <f>+'[1]Total Acumulado 2024'!H52+'Total Trimestre'!H52</f>
        <v>404370508.13999999</v>
      </c>
      <c r="I52" s="11">
        <f>+'[1]Total Acumulado 2024'!I52+'Total Trimestre'!I52</f>
        <v>0</v>
      </c>
      <c r="J52" s="11">
        <f>+'[1]Total Acumulado 2024'!J52+'Total Trimestre'!J52</f>
        <v>367670614.52999997</v>
      </c>
      <c r="K52" s="12">
        <f t="shared" si="0"/>
        <v>18012682856.589996</v>
      </c>
    </row>
    <row r="53" spans="1:11" ht="13.5" thickBot="1" x14ac:dyDescent="0.25">
      <c r="A53" s="4" t="s">
        <v>61</v>
      </c>
      <c r="B53" s="11">
        <f>+'[1]Total Acumulado 2024'!B53+'Total Trimestre'!B53</f>
        <v>973938175.14999986</v>
      </c>
      <c r="C53" s="11">
        <f>+'[1]Total Acumulado 2024'!C53+'Total Trimestre'!C53</f>
        <v>139827573.27000001</v>
      </c>
      <c r="D53" s="11">
        <f>+'[1]Total Acumulado 2024'!D53+'Total Trimestre'!D53</f>
        <v>14580821.75</v>
      </c>
      <c r="E53" s="11">
        <f>+'[1]Total Acumulado 2024'!E53+'Total Trimestre'!E53</f>
        <v>117918131.88</v>
      </c>
      <c r="F53" s="11">
        <f>+'[1]Total Acumulado 2024'!F53+'Total Trimestre'!F53</f>
        <v>1059590984.8199999</v>
      </c>
      <c r="G53" s="11">
        <f>+'[1]Total Acumulado 2024'!G53+'Total Trimestre'!G53</f>
        <v>35341339.920000002</v>
      </c>
      <c r="H53" s="11">
        <f>+'[1]Total Acumulado 2024'!H53+'Total Trimestre'!H53</f>
        <v>76564430.969999999</v>
      </c>
      <c r="I53" s="11">
        <f>+'[1]Total Acumulado 2024'!I53+'Total Trimestre'!I53</f>
        <v>0</v>
      </c>
      <c r="J53" s="11">
        <f>+'[1]Total Acumulado 2024'!J53+'Total Trimestre'!J53</f>
        <v>59939899.170000002</v>
      </c>
      <c r="K53" s="12">
        <f t="shared" si="0"/>
        <v>2477701356.9299998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52742238447.360001</v>
      </c>
      <c r="C54" s="13">
        <f t="shared" si="1"/>
        <v>7572163611.9400005</v>
      </c>
      <c r="D54" s="13">
        <f t="shared" si="1"/>
        <v>789603688.17000008</v>
      </c>
      <c r="E54" s="13">
        <f t="shared" si="1"/>
        <v>363121104.53999996</v>
      </c>
      <c r="F54" s="13">
        <f t="shared" si="1"/>
        <v>57980723544.680016</v>
      </c>
      <c r="G54" s="13">
        <f t="shared" si="1"/>
        <v>1933722529.8900001</v>
      </c>
      <c r="H54" s="13">
        <f t="shared" si="1"/>
        <v>2596812880.5899997</v>
      </c>
      <c r="I54" s="13">
        <f t="shared" si="1"/>
        <v>20480326147.430004</v>
      </c>
      <c r="J54" s="13">
        <f t="shared" si="1"/>
        <v>3276852183.4899998</v>
      </c>
      <c r="K54" s="13">
        <f>SUM(K7:K53)</f>
        <v>147735564138.09003</v>
      </c>
    </row>
    <row r="55" spans="1:11" x14ac:dyDescent="0.2">
      <c r="F55" s="8"/>
      <c r="G55" s="8"/>
      <c r="H55" s="8"/>
      <c r="I55" s="8"/>
      <c r="J55" s="8"/>
      <c r="K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F4D22-9050-47AC-8365-B11F9EE4175A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7" customWidth="1"/>
    <col min="5" max="5" width="17.7109375" style="27" customWidth="1"/>
    <col min="6" max="6" width="16.140625" style="25" customWidth="1"/>
    <col min="7" max="7" width="14.140625" style="25" customWidth="1"/>
    <col min="8" max="8" width="14" style="25" customWidth="1"/>
    <col min="9" max="10" width="17.140625" style="25" customWidth="1"/>
    <col min="11" max="11" width="15.42578125" style="25" bestFit="1" customWidth="1"/>
    <col min="12" max="16384" width="11.42578125" style="25"/>
  </cols>
  <sheetData>
    <row r="1" spans="1:12" x14ac:dyDescent="0.2">
      <c r="A1" s="170" t="s">
        <v>14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x14ac:dyDescent="0.2">
      <c r="A2" s="172">
        <v>45573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2" ht="11.25" x14ac:dyDescent="0.2">
      <c r="A3" s="26"/>
      <c r="B3" s="25"/>
      <c r="C3" s="25"/>
      <c r="E3" s="25"/>
    </row>
    <row r="4" spans="1:12" ht="13.5" customHeight="1" thickBot="1" x14ac:dyDescent="0.25">
      <c r="A4" s="26"/>
      <c r="B4" s="25"/>
      <c r="C4" s="174"/>
      <c r="D4" s="174"/>
      <c r="E4" s="25"/>
    </row>
    <row r="5" spans="1:12" ht="12.75" customHeight="1" x14ac:dyDescent="0.2">
      <c r="A5" s="175" t="s">
        <v>0</v>
      </c>
      <c r="B5" s="177" t="s">
        <v>9</v>
      </c>
      <c r="C5" s="28" t="s">
        <v>10</v>
      </c>
      <c r="D5" s="28" t="s">
        <v>10</v>
      </c>
      <c r="E5" s="177" t="s">
        <v>1</v>
      </c>
      <c r="F5" s="168" t="s">
        <v>7</v>
      </c>
      <c r="G5" s="168" t="s">
        <v>8</v>
      </c>
      <c r="H5" s="168" t="s">
        <v>2</v>
      </c>
      <c r="I5" s="168" t="s">
        <v>3</v>
      </c>
      <c r="J5" s="168" t="s">
        <v>4</v>
      </c>
      <c r="K5" s="168" t="s">
        <v>5</v>
      </c>
    </row>
    <row r="6" spans="1:12" ht="23.25" customHeight="1" thickBot="1" x14ac:dyDescent="0.25">
      <c r="A6" s="176"/>
      <c r="B6" s="178"/>
      <c r="C6" s="29" t="s">
        <v>11</v>
      </c>
      <c r="D6" s="29" t="s">
        <v>12</v>
      </c>
      <c r="E6" s="178" t="s">
        <v>6</v>
      </c>
      <c r="F6" s="169" t="s">
        <v>6</v>
      </c>
      <c r="G6" s="169" t="s">
        <v>6</v>
      </c>
      <c r="H6" s="169"/>
      <c r="I6" s="169"/>
      <c r="J6" s="169"/>
      <c r="K6" s="169" t="s">
        <v>6</v>
      </c>
    </row>
    <row r="7" spans="1:12" x14ac:dyDescent="0.2">
      <c r="A7" s="1" t="s">
        <v>15</v>
      </c>
      <c r="B7" s="30">
        <v>3269337.38</v>
      </c>
      <c r="C7" s="30">
        <v>271768.82</v>
      </c>
      <c r="D7" s="30">
        <v>205004.67</v>
      </c>
      <c r="E7" s="30"/>
      <c r="F7" s="30">
        <v>5402025.6900000004</v>
      </c>
      <c r="G7" s="30">
        <v>10653.84</v>
      </c>
      <c r="H7" s="31"/>
      <c r="I7" s="31"/>
      <c r="J7" s="31">
        <v>1249.72</v>
      </c>
      <c r="K7" s="32">
        <v>9160040.1199999992</v>
      </c>
      <c r="L7" s="27"/>
    </row>
    <row r="8" spans="1:12" x14ac:dyDescent="0.2">
      <c r="A8" s="2" t="s">
        <v>16</v>
      </c>
      <c r="B8" s="30">
        <v>3090140.06</v>
      </c>
      <c r="C8" s="30">
        <v>256872.76</v>
      </c>
      <c r="D8" s="30">
        <v>193768.05</v>
      </c>
      <c r="E8" s="30"/>
      <c r="F8" s="30">
        <v>4858453.51</v>
      </c>
      <c r="G8" s="30">
        <v>9581.81</v>
      </c>
      <c r="H8" s="31"/>
      <c r="I8" s="31"/>
      <c r="J8" s="31">
        <v>1123.97</v>
      </c>
      <c r="K8" s="32">
        <v>8409940.1600000001</v>
      </c>
      <c r="L8" s="27"/>
    </row>
    <row r="9" spans="1:12" x14ac:dyDescent="0.2">
      <c r="A9" s="2" t="s">
        <v>17</v>
      </c>
      <c r="B9" s="30"/>
      <c r="C9" s="30"/>
      <c r="E9" s="30"/>
      <c r="F9" s="30">
        <v>1887871.42</v>
      </c>
      <c r="G9" s="30">
        <v>3723.25</v>
      </c>
      <c r="H9" s="31"/>
      <c r="I9" s="31">
        <v>709.02</v>
      </c>
      <c r="J9" s="31">
        <v>436.75</v>
      </c>
      <c r="K9" s="32">
        <v>1892740.44</v>
      </c>
      <c r="L9" s="27"/>
    </row>
    <row r="10" spans="1:12" x14ac:dyDescent="0.2">
      <c r="A10" s="2" t="s">
        <v>18</v>
      </c>
      <c r="B10" s="30"/>
      <c r="C10" s="30"/>
      <c r="D10" s="30"/>
      <c r="E10" s="30"/>
      <c r="F10" s="30">
        <v>1997827.3</v>
      </c>
      <c r="G10" s="30">
        <v>3940.1</v>
      </c>
      <c r="H10" s="31"/>
      <c r="I10" s="31">
        <v>1052.6300000000001</v>
      </c>
      <c r="J10" s="31">
        <v>462.18</v>
      </c>
      <c r="K10" s="32">
        <v>2003282.21</v>
      </c>
      <c r="L10" s="27"/>
    </row>
    <row r="11" spans="1:12" x14ac:dyDescent="0.2">
      <c r="A11" s="2" t="s">
        <v>19</v>
      </c>
      <c r="B11" s="30"/>
      <c r="C11" s="30"/>
      <c r="D11" s="30"/>
      <c r="E11" s="30"/>
      <c r="F11" s="30">
        <v>1935755.43</v>
      </c>
      <c r="G11" s="30">
        <v>3817.68</v>
      </c>
      <c r="H11" s="31"/>
      <c r="I11" s="31"/>
      <c r="J11" s="31">
        <v>447.82</v>
      </c>
      <c r="K11" s="32">
        <v>1940020.93</v>
      </c>
      <c r="L11" s="27"/>
    </row>
    <row r="12" spans="1:12" x14ac:dyDescent="0.2">
      <c r="A12" s="2" t="s">
        <v>20</v>
      </c>
      <c r="B12" s="30"/>
      <c r="C12" s="30"/>
      <c r="D12" s="30"/>
      <c r="E12" s="30"/>
      <c r="F12" s="30">
        <v>1810724.96</v>
      </c>
      <c r="G12" s="30">
        <v>3571.1</v>
      </c>
      <c r="H12" s="31"/>
      <c r="I12" s="31">
        <v>465.41</v>
      </c>
      <c r="J12" s="31">
        <v>418.9</v>
      </c>
      <c r="K12" s="32">
        <v>1815180.37</v>
      </c>
      <c r="L12" s="27"/>
    </row>
    <row r="13" spans="1:12" x14ac:dyDescent="0.2">
      <c r="A13" s="2" t="s">
        <v>21</v>
      </c>
      <c r="B13" s="30"/>
      <c r="C13" s="30"/>
      <c r="D13" s="30"/>
      <c r="E13" s="30"/>
      <c r="F13" s="30">
        <v>2187589.85</v>
      </c>
      <c r="G13" s="30">
        <v>4314.3500000000004</v>
      </c>
      <c r="H13" s="31"/>
      <c r="I13" s="31"/>
      <c r="J13" s="31">
        <v>506.08</v>
      </c>
      <c r="K13" s="32">
        <v>2192410.2799999998</v>
      </c>
      <c r="L13" s="27"/>
    </row>
    <row r="14" spans="1:12" x14ac:dyDescent="0.2">
      <c r="A14" s="2" t="s">
        <v>22</v>
      </c>
      <c r="B14" s="30"/>
      <c r="C14" s="30"/>
      <c r="D14" s="30"/>
      <c r="E14" s="30"/>
      <c r="F14" s="30">
        <v>1780575.77</v>
      </c>
      <c r="G14" s="30">
        <v>3511.64</v>
      </c>
      <c r="H14" s="31"/>
      <c r="I14" s="31"/>
      <c r="J14" s="31">
        <v>411.92</v>
      </c>
      <c r="K14" s="32">
        <v>1784499.33</v>
      </c>
      <c r="L14" s="27"/>
    </row>
    <row r="15" spans="1:12" x14ac:dyDescent="0.2">
      <c r="A15" s="2" t="s">
        <v>23</v>
      </c>
      <c r="B15" s="30"/>
      <c r="C15" s="30"/>
      <c r="D15" s="30"/>
      <c r="E15" s="30"/>
      <c r="F15" s="30">
        <v>2075860.5</v>
      </c>
      <c r="G15" s="30">
        <v>4094</v>
      </c>
      <c r="H15" s="31"/>
      <c r="I15" s="31"/>
      <c r="J15" s="31">
        <v>480.24</v>
      </c>
      <c r="K15" s="32">
        <v>2080434.74</v>
      </c>
      <c r="L15" s="27"/>
    </row>
    <row r="16" spans="1:12" x14ac:dyDescent="0.2">
      <c r="A16" s="2" t="s">
        <v>24</v>
      </c>
      <c r="B16" s="30"/>
      <c r="C16" s="30"/>
      <c r="D16" s="30"/>
      <c r="E16" s="30"/>
      <c r="F16" s="30">
        <v>3280054.67</v>
      </c>
      <c r="G16" s="30">
        <v>6468.9</v>
      </c>
      <c r="H16" s="31"/>
      <c r="I16" s="31"/>
      <c r="J16" s="31">
        <v>758.82</v>
      </c>
      <c r="K16" s="32">
        <v>3287282.39</v>
      </c>
      <c r="L16" s="27"/>
    </row>
    <row r="17" spans="1:12" x14ac:dyDescent="0.2">
      <c r="A17" s="2" t="s">
        <v>25</v>
      </c>
      <c r="B17" s="30"/>
      <c r="C17" s="30"/>
      <c r="D17" s="30"/>
      <c r="E17" s="30"/>
      <c r="F17" s="30">
        <v>1955263.73</v>
      </c>
      <c r="G17" s="30">
        <v>3856.16</v>
      </c>
      <c r="H17" s="31"/>
      <c r="I17" s="31"/>
      <c r="J17" s="31">
        <v>452.34</v>
      </c>
      <c r="K17" s="32">
        <v>1959572.23</v>
      </c>
      <c r="L17" s="27"/>
    </row>
    <row r="18" spans="1:12" x14ac:dyDescent="0.2">
      <c r="A18" s="2" t="s">
        <v>26</v>
      </c>
      <c r="B18" s="30"/>
      <c r="C18" s="30"/>
      <c r="D18" s="30"/>
      <c r="E18" s="30"/>
      <c r="F18" s="30">
        <v>1933981.95</v>
      </c>
      <c r="G18" s="30">
        <v>3814.19</v>
      </c>
      <c r="H18" s="31"/>
      <c r="I18" s="31">
        <v>851.34</v>
      </c>
      <c r="J18" s="31">
        <v>447.41</v>
      </c>
      <c r="K18" s="32">
        <v>1939094.89</v>
      </c>
      <c r="L18" s="27"/>
    </row>
    <row r="19" spans="1:12" x14ac:dyDescent="0.2">
      <c r="A19" s="2" t="s">
        <v>27</v>
      </c>
      <c r="B19" s="30"/>
      <c r="C19" s="30"/>
      <c r="D19" s="30"/>
      <c r="E19" s="30"/>
      <c r="F19" s="30">
        <v>2091821.83</v>
      </c>
      <c r="G19" s="30">
        <v>4125.4799999999996</v>
      </c>
      <c r="H19" s="31"/>
      <c r="I19" s="31">
        <v>1348.81</v>
      </c>
      <c r="J19" s="31">
        <v>483.93</v>
      </c>
      <c r="K19" s="32">
        <v>2097780.0499999998</v>
      </c>
      <c r="L19" s="27"/>
    </row>
    <row r="20" spans="1:12" x14ac:dyDescent="0.2">
      <c r="A20" s="2" t="s">
        <v>28</v>
      </c>
      <c r="B20" s="30"/>
      <c r="C20" s="30"/>
      <c r="D20" s="30"/>
      <c r="E20" s="30"/>
      <c r="F20" s="30">
        <v>2935112.45</v>
      </c>
      <c r="G20" s="30">
        <v>5788.61</v>
      </c>
      <c r="H20" s="32"/>
      <c r="I20" s="32"/>
      <c r="J20" s="32">
        <v>679.02</v>
      </c>
      <c r="K20" s="32">
        <v>2941580.08</v>
      </c>
      <c r="L20" s="27"/>
    </row>
    <row r="21" spans="1:12" x14ac:dyDescent="0.2">
      <c r="A21" s="2" t="s">
        <v>29</v>
      </c>
      <c r="B21" s="30"/>
      <c r="C21" s="30"/>
      <c r="D21" s="30"/>
      <c r="E21" s="30"/>
      <c r="F21" s="30">
        <v>2677957.58</v>
      </c>
      <c r="G21" s="30">
        <v>5281.45</v>
      </c>
      <c r="H21" s="32"/>
      <c r="I21" s="32"/>
      <c r="J21" s="32">
        <v>619.53</v>
      </c>
      <c r="K21" s="32">
        <v>2683858.56</v>
      </c>
      <c r="L21" s="27"/>
    </row>
    <row r="22" spans="1:12" x14ac:dyDescent="0.2">
      <c r="A22" s="2" t="s">
        <v>30</v>
      </c>
      <c r="B22" s="30"/>
      <c r="C22" s="30"/>
      <c r="D22" s="30"/>
      <c r="E22" s="30"/>
      <c r="F22" s="30">
        <v>2044824.56</v>
      </c>
      <c r="G22" s="30">
        <v>4032.79</v>
      </c>
      <c r="H22" s="32"/>
      <c r="I22" s="32">
        <v>1201.3599999999999</v>
      </c>
      <c r="J22" s="32">
        <v>473.06</v>
      </c>
      <c r="K22" s="32">
        <v>2050531.77</v>
      </c>
      <c r="L22" s="27"/>
    </row>
    <row r="23" spans="1:12" x14ac:dyDescent="0.2">
      <c r="A23" s="2" t="s">
        <v>31</v>
      </c>
      <c r="B23" s="30"/>
      <c r="C23" s="30"/>
      <c r="D23" s="30"/>
      <c r="E23" s="30"/>
      <c r="F23" s="30">
        <v>1908266.46</v>
      </c>
      <c r="G23" s="30">
        <v>3763.47</v>
      </c>
      <c r="H23" s="32"/>
      <c r="I23" s="32"/>
      <c r="J23" s="32">
        <v>441.46</v>
      </c>
      <c r="K23" s="32">
        <v>1912471.39</v>
      </c>
      <c r="L23" s="27"/>
    </row>
    <row r="24" spans="1:12" x14ac:dyDescent="0.2">
      <c r="A24" s="2" t="s">
        <v>32</v>
      </c>
      <c r="B24" s="30"/>
      <c r="C24" s="30"/>
      <c r="D24" s="30"/>
      <c r="E24" s="30"/>
      <c r="F24" s="30">
        <v>2642487.9500000002</v>
      </c>
      <c r="G24" s="30">
        <v>5211.5</v>
      </c>
      <c r="H24" s="32"/>
      <c r="I24" s="32"/>
      <c r="J24" s="32">
        <v>611.32000000000005</v>
      </c>
      <c r="K24" s="32">
        <v>2648310.77</v>
      </c>
      <c r="L24" s="27"/>
    </row>
    <row r="25" spans="1:12" x14ac:dyDescent="0.2">
      <c r="A25" s="2" t="s">
        <v>33</v>
      </c>
      <c r="B25" s="30"/>
      <c r="C25" s="30"/>
      <c r="D25" s="30"/>
      <c r="E25" s="30"/>
      <c r="F25" s="30">
        <v>2002261</v>
      </c>
      <c r="G25" s="30">
        <v>3948.85</v>
      </c>
      <c r="H25" s="32"/>
      <c r="I25" s="32"/>
      <c r="J25" s="32">
        <v>463.21</v>
      </c>
      <c r="K25" s="32">
        <v>2006673.06</v>
      </c>
      <c r="L25" s="27"/>
    </row>
    <row r="26" spans="1:12" x14ac:dyDescent="0.2">
      <c r="A26" s="2" t="s">
        <v>34</v>
      </c>
      <c r="B26" s="30"/>
      <c r="C26" s="30"/>
      <c r="D26" s="30"/>
      <c r="E26" s="30"/>
      <c r="F26" s="30">
        <v>2504156.36</v>
      </c>
      <c r="G26" s="30">
        <v>4938.68</v>
      </c>
      <c r="H26" s="32"/>
      <c r="I26" s="32"/>
      <c r="J26" s="32">
        <v>579.32000000000005</v>
      </c>
      <c r="K26" s="32">
        <v>2509674.36</v>
      </c>
      <c r="L26" s="27"/>
    </row>
    <row r="27" spans="1:12" x14ac:dyDescent="0.2">
      <c r="A27" s="2" t="s">
        <v>35</v>
      </c>
      <c r="B27" s="30"/>
      <c r="C27" s="30"/>
      <c r="D27" s="30"/>
      <c r="E27" s="30"/>
      <c r="F27" s="30">
        <v>2056352.2</v>
      </c>
      <c r="G27" s="30">
        <v>4055.52</v>
      </c>
      <c r="H27" s="32"/>
      <c r="I27" s="32">
        <v>1237.26</v>
      </c>
      <c r="J27" s="32">
        <v>475.72</v>
      </c>
      <c r="K27" s="32">
        <v>2062120.7</v>
      </c>
      <c r="L27" s="27"/>
    </row>
    <row r="28" spans="1:12" x14ac:dyDescent="0.2">
      <c r="A28" s="2" t="s">
        <v>36</v>
      </c>
      <c r="B28" s="30"/>
      <c r="C28" s="30"/>
      <c r="D28" s="30"/>
      <c r="E28" s="30"/>
      <c r="F28" s="30">
        <v>2628300.09</v>
      </c>
      <c r="G28" s="30">
        <v>5183.5200000000004</v>
      </c>
      <c r="H28" s="32"/>
      <c r="I28" s="32"/>
      <c r="J28" s="32">
        <v>608.04</v>
      </c>
      <c r="K28" s="32">
        <v>2634091.65</v>
      </c>
      <c r="L28" s="27"/>
    </row>
    <row r="29" spans="1:12" x14ac:dyDescent="0.2">
      <c r="A29" s="2" t="s">
        <v>37</v>
      </c>
      <c r="B29" s="30">
        <v>3585162.5</v>
      </c>
      <c r="C29" s="30">
        <v>298022.28000000003</v>
      </c>
      <c r="D29" s="30">
        <v>224808.56</v>
      </c>
      <c r="E29" s="30"/>
      <c r="F29" s="30">
        <v>5527942.9000000004</v>
      </c>
      <c r="G29" s="30">
        <v>10902.17</v>
      </c>
      <c r="H29" s="32"/>
      <c r="I29" s="32">
        <v>8644.15</v>
      </c>
      <c r="J29" s="32">
        <v>1278.8499999999999</v>
      </c>
      <c r="K29" s="32">
        <v>9656761.4100000001</v>
      </c>
      <c r="L29" s="27"/>
    </row>
    <row r="30" spans="1:12" x14ac:dyDescent="0.2">
      <c r="A30" s="2" t="s">
        <v>38</v>
      </c>
      <c r="B30" s="30">
        <v>4539935.51</v>
      </c>
      <c r="C30" s="30">
        <v>377389.29</v>
      </c>
      <c r="D30" s="30">
        <v>284677.86</v>
      </c>
      <c r="E30" s="30"/>
      <c r="F30" s="30">
        <v>8252897.7599999998</v>
      </c>
      <c r="G30" s="30">
        <v>16276.31</v>
      </c>
      <c r="H30" s="32"/>
      <c r="I30" s="32"/>
      <c r="J30" s="32">
        <v>1909.25</v>
      </c>
      <c r="K30" s="32">
        <v>13473085.98</v>
      </c>
      <c r="L30" s="27"/>
    </row>
    <row r="31" spans="1:12" x14ac:dyDescent="0.2">
      <c r="A31" s="2" t="s">
        <v>39</v>
      </c>
      <c r="B31" s="30">
        <v>123392755.06</v>
      </c>
      <c r="C31" s="30">
        <v>10257217.140000001</v>
      </c>
      <c r="D31" s="30">
        <v>7737375.4000000004</v>
      </c>
      <c r="E31" s="30"/>
      <c r="F31" s="30">
        <v>354696368.57999998</v>
      </c>
      <c r="G31" s="30">
        <v>699529.9</v>
      </c>
      <c r="H31" s="32"/>
      <c r="I31" s="32">
        <v>1064471.92</v>
      </c>
      <c r="J31" s="32">
        <v>82056.639999999999</v>
      </c>
      <c r="K31" s="32">
        <v>497929774.63999999</v>
      </c>
      <c r="L31" s="27"/>
    </row>
    <row r="32" spans="1:12" x14ac:dyDescent="0.2">
      <c r="A32" s="2" t="s">
        <v>40</v>
      </c>
      <c r="B32" s="30">
        <v>3860039.83</v>
      </c>
      <c r="C32" s="30">
        <v>320871.89</v>
      </c>
      <c r="D32" s="30">
        <v>242044.82</v>
      </c>
      <c r="E32" s="30"/>
      <c r="F32" s="30">
        <v>5470304.7400000002</v>
      </c>
      <c r="G32" s="30">
        <v>10788.5</v>
      </c>
      <c r="H32" s="32"/>
      <c r="I32" s="32"/>
      <c r="J32" s="32">
        <v>1265.52</v>
      </c>
      <c r="K32" s="32">
        <v>9905315.3000000007</v>
      </c>
      <c r="L32" s="27"/>
    </row>
    <row r="33" spans="1:12" x14ac:dyDescent="0.2">
      <c r="A33" s="2" t="s">
        <v>41</v>
      </c>
      <c r="B33" s="30">
        <v>6185550.6399999997</v>
      </c>
      <c r="C33" s="30">
        <v>514183.64</v>
      </c>
      <c r="D33" s="30">
        <v>387866.59</v>
      </c>
      <c r="E33" s="30"/>
      <c r="F33" s="30">
        <v>10875877.4</v>
      </c>
      <c r="G33" s="30">
        <v>21449.34</v>
      </c>
      <c r="H33" s="32"/>
      <c r="I33" s="32"/>
      <c r="J33" s="32">
        <v>2516.06</v>
      </c>
      <c r="K33" s="32">
        <v>17987443.670000002</v>
      </c>
      <c r="L33" s="27"/>
    </row>
    <row r="34" spans="1:12" x14ac:dyDescent="0.2">
      <c r="A34" s="2" t="s">
        <v>42</v>
      </c>
      <c r="B34" s="30">
        <v>4516420.93</v>
      </c>
      <c r="C34" s="30">
        <v>375434.6</v>
      </c>
      <c r="D34" s="30">
        <v>283203.37</v>
      </c>
      <c r="E34" s="30"/>
      <c r="F34" s="30">
        <v>11496596.050000001</v>
      </c>
      <c r="G34" s="30">
        <v>22673.51</v>
      </c>
      <c r="H34" s="32"/>
      <c r="I34" s="32"/>
      <c r="J34" s="32">
        <v>2659.66</v>
      </c>
      <c r="K34" s="32">
        <v>16696988.119999999</v>
      </c>
      <c r="L34" s="27"/>
    </row>
    <row r="35" spans="1:12" x14ac:dyDescent="0.2">
      <c r="A35" s="2" t="s">
        <v>43</v>
      </c>
      <c r="B35" s="30">
        <v>6404884.9000000004</v>
      </c>
      <c r="C35" s="30">
        <v>532416.15</v>
      </c>
      <c r="D35" s="30">
        <v>401620</v>
      </c>
      <c r="E35" s="30"/>
      <c r="F35" s="30">
        <v>12833801.359999999</v>
      </c>
      <c r="G35" s="30">
        <v>25310.74</v>
      </c>
      <c r="H35" s="32"/>
      <c r="I35" s="32"/>
      <c r="J35" s="32">
        <v>2969.01</v>
      </c>
      <c r="K35" s="32">
        <v>20201002.16</v>
      </c>
      <c r="L35" s="27"/>
    </row>
    <row r="36" spans="1:12" x14ac:dyDescent="0.2">
      <c r="A36" s="2" t="s">
        <v>44</v>
      </c>
      <c r="B36" s="30">
        <v>3799226.26</v>
      </c>
      <c r="C36" s="30">
        <v>315816.67</v>
      </c>
      <c r="D36" s="30">
        <v>238231.49</v>
      </c>
      <c r="E36" s="30"/>
      <c r="F36" s="30">
        <v>7312952.3799999999</v>
      </c>
      <c r="G36" s="30">
        <v>14422.56</v>
      </c>
      <c r="H36" s="32"/>
      <c r="I36" s="32"/>
      <c r="J36" s="32">
        <v>1691.8</v>
      </c>
      <c r="K36" s="32">
        <v>11682341.16</v>
      </c>
      <c r="L36" s="27"/>
    </row>
    <row r="37" spans="1:12" x14ac:dyDescent="0.2">
      <c r="A37" s="2" t="s">
        <v>45</v>
      </c>
      <c r="B37" s="30">
        <v>24348536.050000001</v>
      </c>
      <c r="C37" s="30">
        <v>2024010.42</v>
      </c>
      <c r="D37" s="30">
        <v>1526781.4</v>
      </c>
      <c r="E37" s="30"/>
      <c r="F37" s="30">
        <v>38175970.149999999</v>
      </c>
      <c r="G37" s="30">
        <v>75290.399999999994</v>
      </c>
      <c r="H37" s="31"/>
      <c r="I37" s="31"/>
      <c r="J37" s="31">
        <v>8831.75</v>
      </c>
      <c r="K37" s="32">
        <v>66159420.170000002</v>
      </c>
      <c r="L37" s="27"/>
    </row>
    <row r="38" spans="1:12" x14ac:dyDescent="0.2">
      <c r="A38" s="2" t="s">
        <v>46</v>
      </c>
      <c r="B38" s="30">
        <v>7954009.1699999999</v>
      </c>
      <c r="C38" s="30">
        <v>661189.54</v>
      </c>
      <c r="D38" s="30">
        <v>498758.25</v>
      </c>
      <c r="E38" s="30"/>
      <c r="F38" s="30">
        <v>14569153.34</v>
      </c>
      <c r="G38" s="30">
        <v>28733.19</v>
      </c>
      <c r="H38" s="31"/>
      <c r="I38" s="31"/>
      <c r="J38" s="31">
        <v>3370.48</v>
      </c>
      <c r="K38" s="32">
        <v>23715213.969999999</v>
      </c>
      <c r="L38" s="27"/>
    </row>
    <row r="39" spans="1:12" x14ac:dyDescent="0.2">
      <c r="A39" s="2" t="s">
        <v>47</v>
      </c>
      <c r="B39" s="30">
        <v>4900357.25</v>
      </c>
      <c r="C39" s="30">
        <v>407349.92</v>
      </c>
      <c r="D39" s="30">
        <v>307278.2</v>
      </c>
      <c r="E39" s="30"/>
      <c r="F39" s="30">
        <v>7967367.1799999997</v>
      </c>
      <c r="G39" s="33">
        <v>15713.19</v>
      </c>
      <c r="H39" s="31"/>
      <c r="I39" s="31">
        <v>14261.19</v>
      </c>
      <c r="J39" s="31">
        <v>1843.2</v>
      </c>
      <c r="K39" s="32">
        <v>13614170.130000001</v>
      </c>
      <c r="L39" s="27"/>
    </row>
    <row r="40" spans="1:12" x14ac:dyDescent="0.2">
      <c r="A40" s="2" t="s">
        <v>48</v>
      </c>
      <c r="B40" s="30">
        <v>3459886.55</v>
      </c>
      <c r="C40" s="30">
        <v>287608.52</v>
      </c>
      <c r="D40" s="30">
        <v>216953.1</v>
      </c>
      <c r="E40" s="30"/>
      <c r="F40" s="30">
        <v>9093528.1500000004</v>
      </c>
      <c r="G40" s="34">
        <v>17934.2</v>
      </c>
      <c r="H40" s="31"/>
      <c r="I40" s="31"/>
      <c r="J40" s="31">
        <v>2103.73</v>
      </c>
      <c r="K40" s="32">
        <v>13078014.25</v>
      </c>
      <c r="L40" s="27"/>
    </row>
    <row r="41" spans="1:12" x14ac:dyDescent="0.2">
      <c r="A41" s="2" t="s">
        <v>49</v>
      </c>
      <c r="B41" s="30">
        <v>4469391.7699999996</v>
      </c>
      <c r="C41" s="30">
        <v>371525.23</v>
      </c>
      <c r="D41" s="30">
        <v>280254.39</v>
      </c>
      <c r="E41" s="30"/>
      <c r="F41" s="30">
        <v>5399365.4699999997</v>
      </c>
      <c r="G41" s="30">
        <v>10648.59</v>
      </c>
      <c r="H41" s="31"/>
      <c r="I41" s="31">
        <v>8347.98</v>
      </c>
      <c r="J41" s="31">
        <v>1249.1099999999999</v>
      </c>
      <c r="K41" s="32">
        <v>10540782.539999999</v>
      </c>
      <c r="L41" s="27"/>
    </row>
    <row r="42" spans="1:12" x14ac:dyDescent="0.2">
      <c r="A42" s="2" t="s">
        <v>50</v>
      </c>
      <c r="B42" s="30">
        <v>6367180.4900000002</v>
      </c>
      <c r="C42" s="30">
        <v>529281.91</v>
      </c>
      <c r="D42" s="30">
        <v>399255.74</v>
      </c>
      <c r="E42" s="30"/>
      <c r="F42" s="30">
        <v>24896138.109999999</v>
      </c>
      <c r="G42" s="30">
        <v>49100</v>
      </c>
      <c r="H42" s="31"/>
      <c r="I42" s="31"/>
      <c r="J42" s="31">
        <v>5759.55</v>
      </c>
      <c r="K42" s="32">
        <v>32246715.800000001</v>
      </c>
      <c r="L42" s="27"/>
    </row>
    <row r="43" spans="1:12" x14ac:dyDescent="0.2">
      <c r="A43" s="2" t="s">
        <v>51</v>
      </c>
      <c r="B43" s="30">
        <v>3570161.82</v>
      </c>
      <c r="C43" s="30">
        <v>296775.33</v>
      </c>
      <c r="D43" s="30">
        <v>223867.94</v>
      </c>
      <c r="E43" s="30"/>
      <c r="F43" s="30">
        <v>11681924.9</v>
      </c>
      <c r="G43" s="30">
        <v>23039.02</v>
      </c>
      <c r="H43" s="31"/>
      <c r="I43" s="31"/>
      <c r="J43" s="31">
        <v>2702.54</v>
      </c>
      <c r="K43" s="32">
        <v>15798471.550000001</v>
      </c>
      <c r="L43" s="27"/>
    </row>
    <row r="44" spans="1:12" x14ac:dyDescent="0.2">
      <c r="A44" s="2" t="s">
        <v>52</v>
      </c>
      <c r="B44" s="30">
        <v>51845593.200000003</v>
      </c>
      <c r="C44" s="30">
        <v>4309746.6100000003</v>
      </c>
      <c r="D44" s="30">
        <v>3250991.65</v>
      </c>
      <c r="E44" s="30"/>
      <c r="F44" s="30">
        <v>90710049.299999997</v>
      </c>
      <c r="G44" s="30">
        <v>178897.78</v>
      </c>
      <c r="H44" s="31"/>
      <c r="I44" s="31"/>
      <c r="J44" s="31">
        <v>20985.16</v>
      </c>
      <c r="K44" s="32">
        <v>150316263.69999999</v>
      </c>
      <c r="L44" s="27"/>
    </row>
    <row r="45" spans="1:12" x14ac:dyDescent="0.2">
      <c r="A45" s="2" t="s">
        <v>53</v>
      </c>
      <c r="B45" s="30">
        <v>8200506.8300000001</v>
      </c>
      <c r="C45" s="30">
        <v>681680.05</v>
      </c>
      <c r="D45" s="30">
        <v>514214.95</v>
      </c>
      <c r="E45" s="30"/>
      <c r="F45" s="30">
        <v>19199714.43</v>
      </c>
      <c r="G45" s="30">
        <v>37865.550000000003</v>
      </c>
      <c r="H45" s="31"/>
      <c r="I45" s="31">
        <v>71391.83</v>
      </c>
      <c r="J45" s="31">
        <v>4441.7299999999996</v>
      </c>
      <c r="K45" s="32">
        <v>28709815.370000001</v>
      </c>
      <c r="L45" s="27"/>
    </row>
    <row r="46" spans="1:12" x14ac:dyDescent="0.2">
      <c r="A46" s="2" t="s">
        <v>54</v>
      </c>
      <c r="B46" s="30">
        <v>21783825.210000001</v>
      </c>
      <c r="C46" s="30">
        <v>1810814.79</v>
      </c>
      <c r="D46" s="30">
        <v>1365960.53</v>
      </c>
      <c r="E46" s="30"/>
      <c r="F46" s="30">
        <v>39070691.740000002</v>
      </c>
      <c r="G46" s="30">
        <v>77054.97</v>
      </c>
      <c r="H46" s="31"/>
      <c r="I46" s="31"/>
      <c r="J46" s="31">
        <v>9038.74</v>
      </c>
      <c r="K46" s="32">
        <v>64117385.979999997</v>
      </c>
      <c r="L46" s="27"/>
    </row>
    <row r="47" spans="1:12" x14ac:dyDescent="0.2">
      <c r="A47" s="2" t="s">
        <v>55</v>
      </c>
      <c r="B47" s="30">
        <v>5011848.79</v>
      </c>
      <c r="C47" s="30">
        <v>416617.83</v>
      </c>
      <c r="D47" s="30">
        <v>314269.31</v>
      </c>
      <c r="E47" s="30"/>
      <c r="F47" s="30">
        <v>9042097.1799999997</v>
      </c>
      <c r="G47" s="30">
        <v>17832.77</v>
      </c>
      <c r="H47" s="31"/>
      <c r="I47" s="31">
        <v>16736.990000000002</v>
      </c>
      <c r="J47" s="31">
        <v>2091.83</v>
      </c>
      <c r="K47" s="32">
        <v>14821494.699999999</v>
      </c>
      <c r="L47" s="27"/>
    </row>
    <row r="48" spans="1:12" x14ac:dyDescent="0.2">
      <c r="A48" s="2" t="s">
        <v>56</v>
      </c>
      <c r="B48" s="30">
        <v>3904636.44</v>
      </c>
      <c r="C48" s="30">
        <v>324579.06</v>
      </c>
      <c r="D48" s="30">
        <v>244841.26</v>
      </c>
      <c r="E48" s="30"/>
      <c r="F48" s="30">
        <v>4767119.1900000004</v>
      </c>
      <c r="G48" s="30">
        <v>9401.68</v>
      </c>
      <c r="H48" s="31"/>
      <c r="I48" s="31">
        <v>6892.76</v>
      </c>
      <c r="J48" s="31">
        <v>1102.8399999999999</v>
      </c>
      <c r="K48" s="32">
        <v>9258573.2300000004</v>
      </c>
      <c r="L48" s="27"/>
    </row>
    <row r="49" spans="1:12" x14ac:dyDescent="0.2">
      <c r="A49" s="2" t="s">
        <v>57</v>
      </c>
      <c r="B49" s="30">
        <v>4554530.76</v>
      </c>
      <c r="C49" s="30">
        <v>378602.54</v>
      </c>
      <c r="D49" s="30">
        <v>285593.06</v>
      </c>
      <c r="E49" s="30"/>
      <c r="F49" s="30">
        <v>5653860.1200000001</v>
      </c>
      <c r="G49" s="30">
        <v>11150.51</v>
      </c>
      <c r="H49" s="31"/>
      <c r="I49" s="31">
        <v>8935.2000000000007</v>
      </c>
      <c r="J49" s="31">
        <v>1307.98</v>
      </c>
      <c r="K49" s="32">
        <v>10893980.17</v>
      </c>
      <c r="L49" s="27"/>
    </row>
    <row r="50" spans="1:12" x14ac:dyDescent="0.2">
      <c r="A50" s="2" t="s">
        <v>58</v>
      </c>
      <c r="B50" s="30">
        <v>11449978.439999999</v>
      </c>
      <c r="C50" s="30">
        <v>951797.5</v>
      </c>
      <c r="D50" s="30">
        <v>717973.93</v>
      </c>
      <c r="E50" s="30"/>
      <c r="F50" s="30">
        <v>19839941.379999999</v>
      </c>
      <c r="G50" s="30">
        <v>39128.199999999997</v>
      </c>
      <c r="H50" s="31"/>
      <c r="I50" s="31">
        <v>75586.98</v>
      </c>
      <c r="J50" s="31">
        <v>4589.84</v>
      </c>
      <c r="K50" s="32">
        <v>33078996.27</v>
      </c>
      <c r="L50" s="27"/>
    </row>
    <row r="51" spans="1:12" x14ac:dyDescent="0.2">
      <c r="A51" s="2" t="s">
        <v>59</v>
      </c>
      <c r="B51" s="30">
        <v>4030723.24</v>
      </c>
      <c r="C51" s="30">
        <v>335060.21999999997</v>
      </c>
      <c r="D51" s="30">
        <v>252747.57</v>
      </c>
      <c r="E51" s="30"/>
      <c r="F51" s="30">
        <v>4647409.17</v>
      </c>
      <c r="G51" s="30">
        <v>9165.59</v>
      </c>
      <c r="H51" s="31"/>
      <c r="I51" s="31"/>
      <c r="J51" s="31">
        <v>1075.1500000000001</v>
      </c>
      <c r="K51" s="32">
        <v>9276180.9399999995</v>
      </c>
      <c r="L51" s="27"/>
    </row>
    <row r="52" spans="1:12" x14ac:dyDescent="0.2">
      <c r="A52" s="2" t="s">
        <v>60</v>
      </c>
      <c r="B52" s="30">
        <v>69442607.019999996</v>
      </c>
      <c r="C52" s="30">
        <v>5772526.0899999999</v>
      </c>
      <c r="D52" s="30">
        <v>4354417.0599999996</v>
      </c>
      <c r="E52" s="30"/>
      <c r="F52" s="30">
        <v>93994537.670000002</v>
      </c>
      <c r="G52" s="30">
        <v>185375.42</v>
      </c>
      <c r="H52" s="31"/>
      <c r="I52" s="31"/>
      <c r="J52" s="31">
        <v>21745.01</v>
      </c>
      <c r="K52" s="32">
        <v>173771208.27000001</v>
      </c>
      <c r="L52" s="27"/>
    </row>
    <row r="53" spans="1:12" ht="13.5" thickBot="1" x14ac:dyDescent="0.25">
      <c r="A53" s="4" t="s">
        <v>61</v>
      </c>
      <c r="B53" s="30">
        <v>7486555.5499999998</v>
      </c>
      <c r="C53" s="30">
        <v>622331.72</v>
      </c>
      <c r="D53" s="30">
        <v>469446.45</v>
      </c>
      <c r="E53" s="30"/>
      <c r="F53" s="30">
        <v>16967787.530000001</v>
      </c>
      <c r="G53" s="30">
        <v>33463.760000000002</v>
      </c>
      <c r="H53" s="31"/>
      <c r="I53" s="31"/>
      <c r="J53" s="31">
        <v>3925.38</v>
      </c>
      <c r="K53" s="32">
        <v>25583510.390000001</v>
      </c>
      <c r="L53" s="27"/>
    </row>
    <row r="54" spans="1:12" s="36" customFormat="1" ht="13.5" thickBot="1" x14ac:dyDescent="0.25">
      <c r="A54" s="5" t="s">
        <v>13</v>
      </c>
      <c r="B54" s="35">
        <v>405423781.64999998</v>
      </c>
      <c r="C54" s="35">
        <v>33701490.520000003</v>
      </c>
      <c r="D54" s="35">
        <v>25422205.600000001</v>
      </c>
      <c r="E54" s="35">
        <v>0</v>
      </c>
      <c r="F54" s="35">
        <v>886740921.44000006</v>
      </c>
      <c r="G54" s="35">
        <v>1748824.74</v>
      </c>
      <c r="H54" s="35">
        <v>0</v>
      </c>
      <c r="I54" s="35">
        <v>1282134.83</v>
      </c>
      <c r="J54" s="35">
        <v>205141.57</v>
      </c>
      <c r="K54" s="35">
        <v>1354524500.3499999</v>
      </c>
      <c r="L54" s="27"/>
    </row>
    <row r="55" spans="1:12" x14ac:dyDescent="0.2">
      <c r="F55" s="27"/>
      <c r="G55" s="27"/>
      <c r="H55" s="27"/>
      <c r="I55" s="27"/>
      <c r="J55" s="27"/>
    </row>
    <row r="56" spans="1:12" x14ac:dyDescent="0.2">
      <c r="F56" s="27"/>
      <c r="G56" s="27"/>
      <c r="H56" s="27"/>
      <c r="I56" s="27"/>
      <c r="J56" s="27"/>
      <c r="K56" s="27"/>
    </row>
    <row r="57" spans="1:12" x14ac:dyDescent="0.2">
      <c r="F57" s="27"/>
      <c r="G57" s="27"/>
      <c r="H57" s="27"/>
      <c r="I57" s="27"/>
      <c r="J57" s="27"/>
    </row>
    <row r="58" spans="1:12" x14ac:dyDescent="0.2">
      <c r="F58" s="27"/>
      <c r="G58" s="27"/>
      <c r="H58" s="27"/>
      <c r="I58" s="27"/>
      <c r="J58" s="27"/>
    </row>
    <row r="59" spans="1:12" x14ac:dyDescent="0.2">
      <c r="F59" s="27"/>
      <c r="G59" s="27"/>
      <c r="H59" s="27"/>
      <c r="I59" s="27"/>
      <c r="J59" s="27"/>
    </row>
    <row r="60" spans="1:12" x14ac:dyDescent="0.2">
      <c r="G60" s="27"/>
      <c r="H60" s="27"/>
      <c r="I60" s="27"/>
      <c r="J60" s="27"/>
    </row>
    <row r="61" spans="1:12" x14ac:dyDescent="0.2">
      <c r="G61" s="27"/>
      <c r="H61" s="27"/>
      <c r="I61" s="27"/>
      <c r="J61" s="27"/>
    </row>
    <row r="62" spans="1:12" x14ac:dyDescent="0.2">
      <c r="G62" s="27"/>
      <c r="H62" s="27"/>
      <c r="I62" s="27"/>
      <c r="J62" s="27"/>
    </row>
    <row r="63" spans="1:12" x14ac:dyDescent="0.2">
      <c r="G63" s="27"/>
      <c r="H63" s="27"/>
      <c r="I63" s="27"/>
      <c r="J63" s="2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933D4-EBA1-47AE-BFBA-8E1EEA3F982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39" customWidth="1"/>
    <col min="5" max="5" width="17.7109375" style="39" customWidth="1"/>
    <col min="6" max="6" width="16.140625" style="37" customWidth="1"/>
    <col min="7" max="7" width="14.140625" style="37" customWidth="1"/>
    <col min="8" max="8" width="14" style="37" customWidth="1"/>
    <col min="9" max="10" width="17.140625" style="37" customWidth="1"/>
    <col min="11" max="11" width="15.42578125" style="37" bestFit="1" customWidth="1"/>
    <col min="12" max="12" width="11.28515625" style="37" bestFit="1" customWidth="1"/>
    <col min="13" max="16384" width="11.42578125" style="37"/>
  </cols>
  <sheetData>
    <row r="1" spans="1:13" x14ac:dyDescent="0.2">
      <c r="A1" s="181" t="s">
        <v>14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3" x14ac:dyDescent="0.2">
      <c r="A2" s="183">
        <v>45580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3" ht="11.25" x14ac:dyDescent="0.2">
      <c r="A3" s="38"/>
      <c r="B3" s="37"/>
      <c r="C3" s="37"/>
      <c r="E3" s="37"/>
    </row>
    <row r="4" spans="1:13" ht="13.5" customHeight="1" thickBot="1" x14ac:dyDescent="0.25">
      <c r="A4" s="38"/>
      <c r="B4" s="37"/>
      <c r="C4" s="185"/>
      <c r="D4" s="185"/>
      <c r="E4" s="37"/>
    </row>
    <row r="5" spans="1:13" ht="12.75" customHeight="1" x14ac:dyDescent="0.2">
      <c r="A5" s="186" t="s">
        <v>0</v>
      </c>
      <c r="B5" s="188" t="s">
        <v>9</v>
      </c>
      <c r="C5" s="40" t="s">
        <v>10</v>
      </c>
      <c r="D5" s="40" t="s">
        <v>10</v>
      </c>
      <c r="E5" s="188" t="s">
        <v>1</v>
      </c>
      <c r="F5" s="179" t="s">
        <v>7</v>
      </c>
      <c r="G5" s="179" t="s">
        <v>8</v>
      </c>
      <c r="H5" s="179" t="s">
        <v>2</v>
      </c>
      <c r="I5" s="179" t="s">
        <v>3</v>
      </c>
      <c r="J5" s="179" t="s">
        <v>4</v>
      </c>
      <c r="K5" s="179" t="s">
        <v>5</v>
      </c>
    </row>
    <row r="6" spans="1:13" ht="23.25" customHeight="1" thickBot="1" x14ac:dyDescent="0.25">
      <c r="A6" s="187"/>
      <c r="B6" s="189"/>
      <c r="C6" s="41" t="s">
        <v>11</v>
      </c>
      <c r="D6" s="41" t="s">
        <v>12</v>
      </c>
      <c r="E6" s="189" t="s">
        <v>6</v>
      </c>
      <c r="F6" s="180" t="s">
        <v>6</v>
      </c>
      <c r="G6" s="180" t="s">
        <v>6</v>
      </c>
      <c r="H6" s="180"/>
      <c r="I6" s="180"/>
      <c r="J6" s="180"/>
      <c r="K6" s="180" t="s">
        <v>6</v>
      </c>
    </row>
    <row r="7" spans="1:13" x14ac:dyDescent="0.2">
      <c r="A7" s="1" t="s">
        <v>15</v>
      </c>
      <c r="B7" s="42">
        <v>5518220.9800000004</v>
      </c>
      <c r="C7" s="42">
        <v>995417.34</v>
      </c>
      <c r="D7" s="42">
        <v>164003.73000000001</v>
      </c>
      <c r="E7" s="42">
        <v>214220.97</v>
      </c>
      <c r="F7" s="42"/>
      <c r="G7" s="42"/>
      <c r="H7" s="43">
        <v>3555987.31</v>
      </c>
      <c r="I7" s="43"/>
      <c r="J7" s="43"/>
      <c r="K7" s="44">
        <v>10447850.33</v>
      </c>
      <c r="L7" s="39"/>
      <c r="M7" s="39"/>
    </row>
    <row r="8" spans="1:13" x14ac:dyDescent="0.2">
      <c r="A8" s="2" t="s">
        <v>16</v>
      </c>
      <c r="B8" s="42">
        <v>5215758.96</v>
      </c>
      <c r="C8" s="42">
        <v>940857.02</v>
      </c>
      <c r="D8" s="42">
        <v>155014.44</v>
      </c>
      <c r="E8" s="42">
        <v>201812.74</v>
      </c>
      <c r="F8" s="42"/>
      <c r="G8" s="42"/>
      <c r="H8" s="43">
        <v>3471795.9</v>
      </c>
      <c r="I8" s="43"/>
      <c r="J8" s="43"/>
      <c r="K8" s="44">
        <v>9985239.0600000005</v>
      </c>
      <c r="L8" s="39"/>
      <c r="M8" s="39"/>
    </row>
    <row r="9" spans="1:13" x14ac:dyDescent="0.2">
      <c r="A9" s="2" t="s">
        <v>17</v>
      </c>
      <c r="B9" s="42"/>
      <c r="C9" s="42"/>
      <c r="E9" s="42"/>
      <c r="F9" s="42"/>
      <c r="G9" s="42"/>
      <c r="H9" s="43"/>
      <c r="I9" s="43"/>
      <c r="J9" s="43"/>
      <c r="K9" s="44"/>
      <c r="L9" s="39"/>
      <c r="M9" s="39"/>
    </row>
    <row r="10" spans="1:13" x14ac:dyDescent="0.2">
      <c r="A10" s="2" t="s">
        <v>18</v>
      </c>
      <c r="B10" s="42"/>
      <c r="C10" s="42"/>
      <c r="D10" s="42"/>
      <c r="E10" s="42"/>
      <c r="F10" s="42"/>
      <c r="G10" s="42"/>
      <c r="H10" s="43"/>
      <c r="I10" s="43"/>
      <c r="J10" s="43"/>
      <c r="K10" s="44"/>
      <c r="L10" s="39"/>
      <c r="M10" s="39"/>
    </row>
    <row r="11" spans="1:13" x14ac:dyDescent="0.2">
      <c r="A11" s="2" t="s">
        <v>19</v>
      </c>
      <c r="B11" s="42"/>
      <c r="C11" s="42"/>
      <c r="D11" s="42"/>
      <c r="E11" s="42"/>
      <c r="F11" s="42"/>
      <c r="G11" s="42"/>
      <c r="H11" s="43"/>
      <c r="I11" s="43"/>
      <c r="J11" s="43"/>
      <c r="K11" s="44"/>
      <c r="L11" s="39"/>
      <c r="M11" s="39"/>
    </row>
    <row r="12" spans="1:13" x14ac:dyDescent="0.2">
      <c r="A12" s="2" t="s">
        <v>20</v>
      </c>
      <c r="B12" s="42"/>
      <c r="C12" s="42"/>
      <c r="D12" s="42"/>
      <c r="E12" s="42"/>
      <c r="F12" s="42"/>
      <c r="G12" s="42"/>
      <c r="H12" s="43"/>
      <c r="I12" s="43"/>
      <c r="J12" s="43"/>
      <c r="K12" s="44"/>
      <c r="L12" s="39"/>
      <c r="M12" s="39"/>
    </row>
    <row r="13" spans="1:13" x14ac:dyDescent="0.2">
      <c r="A13" s="2" t="s">
        <v>21</v>
      </c>
      <c r="B13" s="42"/>
      <c r="C13" s="42"/>
      <c r="D13" s="42"/>
      <c r="E13" s="42"/>
      <c r="F13" s="42"/>
      <c r="G13" s="42"/>
      <c r="H13" s="43"/>
      <c r="I13" s="43"/>
      <c r="J13" s="43"/>
      <c r="K13" s="44"/>
      <c r="L13" s="39"/>
      <c r="M13" s="39"/>
    </row>
    <row r="14" spans="1:13" x14ac:dyDescent="0.2">
      <c r="A14" s="2" t="s">
        <v>22</v>
      </c>
      <c r="B14" s="42"/>
      <c r="C14" s="42"/>
      <c r="D14" s="42"/>
      <c r="E14" s="42"/>
      <c r="F14" s="42"/>
      <c r="G14" s="42"/>
      <c r="H14" s="43"/>
      <c r="I14" s="43"/>
      <c r="J14" s="43"/>
      <c r="K14" s="44"/>
      <c r="L14" s="39"/>
      <c r="M14" s="39"/>
    </row>
    <row r="15" spans="1:13" x14ac:dyDescent="0.2">
      <c r="A15" s="2" t="s">
        <v>23</v>
      </c>
      <c r="B15" s="42"/>
      <c r="C15" s="42"/>
      <c r="D15" s="42"/>
      <c r="E15" s="42"/>
      <c r="F15" s="42"/>
      <c r="G15" s="42"/>
      <c r="H15" s="43"/>
      <c r="I15" s="43"/>
      <c r="J15" s="43"/>
      <c r="K15" s="44"/>
      <c r="L15" s="39"/>
      <c r="M15" s="39"/>
    </row>
    <row r="16" spans="1:13" x14ac:dyDescent="0.2">
      <c r="A16" s="2" t="s">
        <v>24</v>
      </c>
      <c r="B16" s="42"/>
      <c r="C16" s="42"/>
      <c r="D16" s="42"/>
      <c r="E16" s="42"/>
      <c r="F16" s="42"/>
      <c r="G16" s="42"/>
      <c r="H16" s="43"/>
      <c r="I16" s="43"/>
      <c r="J16" s="43"/>
      <c r="K16" s="44"/>
      <c r="L16" s="39"/>
      <c r="M16" s="39"/>
    </row>
    <row r="17" spans="1:13" x14ac:dyDescent="0.2">
      <c r="A17" s="2" t="s">
        <v>25</v>
      </c>
      <c r="B17" s="42"/>
      <c r="C17" s="42"/>
      <c r="D17" s="42"/>
      <c r="E17" s="42"/>
      <c r="F17" s="42"/>
      <c r="G17" s="42"/>
      <c r="H17" s="43"/>
      <c r="I17" s="43"/>
      <c r="J17" s="43"/>
      <c r="K17" s="44"/>
      <c r="L17" s="39"/>
      <c r="M17" s="39"/>
    </row>
    <row r="18" spans="1:13" x14ac:dyDescent="0.2">
      <c r="A18" s="2" t="s">
        <v>26</v>
      </c>
      <c r="B18" s="42"/>
      <c r="C18" s="42"/>
      <c r="D18" s="42"/>
      <c r="E18" s="42"/>
      <c r="F18" s="42"/>
      <c r="G18" s="42"/>
      <c r="H18" s="43"/>
      <c r="I18" s="43"/>
      <c r="J18" s="43"/>
      <c r="K18" s="44"/>
      <c r="L18" s="39"/>
      <c r="M18" s="39"/>
    </row>
    <row r="19" spans="1:13" x14ac:dyDescent="0.2">
      <c r="A19" s="2" t="s">
        <v>27</v>
      </c>
      <c r="B19" s="42"/>
      <c r="C19" s="42"/>
      <c r="D19" s="42"/>
      <c r="E19" s="42"/>
      <c r="F19" s="42"/>
      <c r="G19" s="42"/>
      <c r="H19" s="43"/>
      <c r="I19" s="43"/>
      <c r="J19" s="43"/>
      <c r="K19" s="44"/>
      <c r="L19" s="39"/>
      <c r="M19" s="39"/>
    </row>
    <row r="20" spans="1:13" x14ac:dyDescent="0.2">
      <c r="A20" s="2" t="s">
        <v>28</v>
      </c>
      <c r="B20" s="42"/>
      <c r="C20" s="42"/>
      <c r="D20" s="42"/>
      <c r="E20" s="42"/>
      <c r="F20" s="42"/>
      <c r="G20" s="42"/>
      <c r="H20" s="44"/>
      <c r="I20" s="44"/>
      <c r="J20" s="44"/>
      <c r="K20" s="44"/>
      <c r="L20" s="39"/>
      <c r="M20" s="39"/>
    </row>
    <row r="21" spans="1:13" x14ac:dyDescent="0.2">
      <c r="A21" s="2" t="s">
        <v>29</v>
      </c>
      <c r="B21" s="42"/>
      <c r="C21" s="42"/>
      <c r="D21" s="42"/>
      <c r="E21" s="42"/>
      <c r="F21" s="42"/>
      <c r="G21" s="42"/>
      <c r="H21" s="44"/>
      <c r="I21" s="44"/>
      <c r="J21" s="44"/>
      <c r="K21" s="44"/>
      <c r="L21" s="39"/>
      <c r="M21" s="39"/>
    </row>
    <row r="22" spans="1:13" x14ac:dyDescent="0.2">
      <c r="A22" s="2" t="s">
        <v>30</v>
      </c>
      <c r="B22" s="42"/>
      <c r="C22" s="42"/>
      <c r="D22" s="42"/>
      <c r="E22" s="42"/>
      <c r="F22" s="42"/>
      <c r="G22" s="42"/>
      <c r="H22" s="44"/>
      <c r="I22" s="44"/>
      <c r="J22" s="44"/>
      <c r="K22" s="44"/>
      <c r="L22" s="39"/>
      <c r="M22" s="39"/>
    </row>
    <row r="23" spans="1:13" x14ac:dyDescent="0.2">
      <c r="A23" s="2" t="s">
        <v>31</v>
      </c>
      <c r="B23" s="42"/>
      <c r="C23" s="42"/>
      <c r="D23" s="42"/>
      <c r="E23" s="42"/>
      <c r="F23" s="42"/>
      <c r="G23" s="42"/>
      <c r="H23" s="44"/>
      <c r="I23" s="44"/>
      <c r="J23" s="44"/>
      <c r="K23" s="44"/>
      <c r="L23" s="39"/>
      <c r="M23" s="39"/>
    </row>
    <row r="24" spans="1:13" x14ac:dyDescent="0.2">
      <c r="A24" s="2" t="s">
        <v>32</v>
      </c>
      <c r="B24" s="42"/>
      <c r="C24" s="42"/>
      <c r="D24" s="42"/>
      <c r="E24" s="42"/>
      <c r="F24" s="42"/>
      <c r="G24" s="42"/>
      <c r="H24" s="44"/>
      <c r="I24" s="44"/>
      <c r="J24" s="44"/>
      <c r="K24" s="44"/>
      <c r="L24" s="39"/>
      <c r="M24" s="39"/>
    </row>
    <row r="25" spans="1:13" x14ac:dyDescent="0.2">
      <c r="A25" s="2" t="s">
        <v>33</v>
      </c>
      <c r="B25" s="42"/>
      <c r="C25" s="42"/>
      <c r="D25" s="42"/>
      <c r="E25" s="42"/>
      <c r="F25" s="42"/>
      <c r="G25" s="42"/>
      <c r="H25" s="44"/>
      <c r="I25" s="44"/>
      <c r="J25" s="44"/>
      <c r="K25" s="44"/>
      <c r="L25" s="39"/>
      <c r="M25" s="39"/>
    </row>
    <row r="26" spans="1:13" x14ac:dyDescent="0.2">
      <c r="A26" s="2" t="s">
        <v>34</v>
      </c>
      <c r="B26" s="42"/>
      <c r="C26" s="42"/>
      <c r="D26" s="42"/>
      <c r="E26" s="42"/>
      <c r="F26" s="42"/>
      <c r="G26" s="42"/>
      <c r="H26" s="44"/>
      <c r="I26" s="44"/>
      <c r="J26" s="44"/>
      <c r="K26" s="44"/>
      <c r="L26" s="39"/>
      <c r="M26" s="39"/>
    </row>
    <row r="27" spans="1:13" x14ac:dyDescent="0.2">
      <c r="A27" s="2" t="s">
        <v>35</v>
      </c>
      <c r="B27" s="42"/>
      <c r="C27" s="42"/>
      <c r="D27" s="42"/>
      <c r="E27" s="42"/>
      <c r="F27" s="42"/>
      <c r="G27" s="42"/>
      <c r="H27" s="44"/>
      <c r="I27" s="44"/>
      <c r="J27" s="44"/>
      <c r="K27" s="44"/>
      <c r="L27" s="39"/>
      <c r="M27" s="39"/>
    </row>
    <row r="28" spans="1:13" x14ac:dyDescent="0.2">
      <c r="A28" s="2" t="s">
        <v>36</v>
      </c>
      <c r="B28" s="42"/>
      <c r="C28" s="42"/>
      <c r="D28" s="42"/>
      <c r="E28" s="42"/>
      <c r="F28" s="42"/>
      <c r="G28" s="42"/>
      <c r="H28" s="44"/>
      <c r="I28" s="44"/>
      <c r="J28" s="44"/>
      <c r="K28" s="44"/>
      <c r="L28" s="39"/>
      <c r="M28" s="39"/>
    </row>
    <row r="29" spans="1:13" x14ac:dyDescent="0.2">
      <c r="A29" s="2" t="s">
        <v>37</v>
      </c>
      <c r="B29" s="42">
        <v>6051293.1699999999</v>
      </c>
      <c r="C29" s="42">
        <v>1091576.83</v>
      </c>
      <c r="D29" s="42">
        <v>179846.85</v>
      </c>
      <c r="E29" s="42">
        <v>235001.91</v>
      </c>
      <c r="F29" s="42"/>
      <c r="G29" s="42"/>
      <c r="H29" s="44">
        <v>3885712.58</v>
      </c>
      <c r="I29" s="44"/>
      <c r="J29" s="44"/>
      <c r="K29" s="44">
        <v>11443431.34</v>
      </c>
      <c r="L29" s="39"/>
      <c r="M29" s="39"/>
    </row>
    <row r="30" spans="1:13" x14ac:dyDescent="0.2">
      <c r="A30" s="2" t="s">
        <v>38</v>
      </c>
      <c r="B30" s="42">
        <v>7662827.1900000004</v>
      </c>
      <c r="C30" s="42">
        <v>1382277.21</v>
      </c>
      <c r="D30" s="42">
        <v>227742.29</v>
      </c>
      <c r="E30" s="42">
        <v>284936.51</v>
      </c>
      <c r="F30" s="42"/>
      <c r="G30" s="42"/>
      <c r="H30" s="44">
        <v>5449560.8200000003</v>
      </c>
      <c r="I30" s="44"/>
      <c r="J30" s="44"/>
      <c r="K30" s="44">
        <v>15007344.02</v>
      </c>
      <c r="L30" s="39"/>
      <c r="M30" s="39"/>
    </row>
    <row r="31" spans="1:13" x14ac:dyDescent="0.2">
      <c r="A31" s="2" t="s">
        <v>39</v>
      </c>
      <c r="B31" s="42">
        <v>208271099.34</v>
      </c>
      <c r="C31" s="42">
        <v>37569474.859999999</v>
      </c>
      <c r="D31" s="42">
        <v>6189900.3200000003</v>
      </c>
      <c r="E31" s="42">
        <v>7701017.46</v>
      </c>
      <c r="F31" s="42"/>
      <c r="G31" s="42"/>
      <c r="H31" s="44">
        <v>64987266.880000003</v>
      </c>
      <c r="I31" s="44"/>
      <c r="J31" s="44"/>
      <c r="K31" s="44">
        <v>324718758.86000001</v>
      </c>
      <c r="L31" s="39"/>
      <c r="M31" s="39"/>
    </row>
    <row r="32" spans="1:13" x14ac:dyDescent="0.2">
      <c r="A32" s="2" t="s">
        <v>40</v>
      </c>
      <c r="B32" s="42">
        <v>6515250.7300000004</v>
      </c>
      <c r="C32" s="42">
        <v>1175268.9099999999</v>
      </c>
      <c r="D32" s="42">
        <v>193635.86</v>
      </c>
      <c r="E32" s="42">
        <v>255745.14</v>
      </c>
      <c r="F32" s="42"/>
      <c r="G32" s="42"/>
      <c r="H32" s="44">
        <v>4953799.5199999996</v>
      </c>
      <c r="I32" s="44"/>
      <c r="J32" s="44"/>
      <c r="K32" s="44">
        <v>13093700.16</v>
      </c>
      <c r="L32" s="39"/>
      <c r="M32" s="39"/>
    </row>
    <row r="33" spans="1:13" x14ac:dyDescent="0.2">
      <c r="A33" s="2" t="s">
        <v>41</v>
      </c>
      <c r="B33" s="42">
        <v>10440413.869999999</v>
      </c>
      <c r="C33" s="42">
        <v>1883318.75</v>
      </c>
      <c r="D33" s="42">
        <v>310293.27</v>
      </c>
      <c r="E33" s="42">
        <v>369568.88</v>
      </c>
      <c r="F33" s="42"/>
      <c r="G33" s="42"/>
      <c r="H33" s="44">
        <v>5101061.16</v>
      </c>
      <c r="I33" s="44"/>
      <c r="J33" s="44"/>
      <c r="K33" s="44">
        <v>18104655.93</v>
      </c>
      <c r="L33" s="39"/>
      <c r="M33" s="39"/>
    </row>
    <row r="34" spans="1:13" x14ac:dyDescent="0.2">
      <c r="A34" s="2" t="s">
        <v>42</v>
      </c>
      <c r="B34" s="42">
        <v>7623137.6100000003</v>
      </c>
      <c r="C34" s="42">
        <v>1375117.71</v>
      </c>
      <c r="D34" s="42">
        <v>226562.7</v>
      </c>
      <c r="E34" s="42">
        <v>294968.69</v>
      </c>
      <c r="F34" s="42"/>
      <c r="G34" s="42"/>
      <c r="H34" s="44">
        <v>5020096.59</v>
      </c>
      <c r="I34" s="44"/>
      <c r="J34" s="44"/>
      <c r="K34" s="44">
        <v>14539883.300000001</v>
      </c>
      <c r="L34" s="39"/>
      <c r="M34" s="39"/>
    </row>
    <row r="35" spans="1:13" x14ac:dyDescent="0.2">
      <c r="A35" s="2" t="s">
        <v>43</v>
      </c>
      <c r="B35" s="42">
        <v>10810621.9</v>
      </c>
      <c r="C35" s="42">
        <v>1950099.6</v>
      </c>
      <c r="D35" s="42">
        <v>321296</v>
      </c>
      <c r="E35" s="42">
        <v>390198.96</v>
      </c>
      <c r="F35" s="42"/>
      <c r="G35" s="42"/>
      <c r="H35" s="44">
        <v>6818331.3899999997</v>
      </c>
      <c r="I35" s="44"/>
      <c r="J35" s="44"/>
      <c r="K35" s="44">
        <v>20290547.850000001</v>
      </c>
      <c r="L35" s="39"/>
      <c r="M35" s="39"/>
    </row>
    <row r="36" spans="1:13" x14ac:dyDescent="0.2">
      <c r="A36" s="2" t="s">
        <v>44</v>
      </c>
      <c r="B36" s="42">
        <v>6412605.25</v>
      </c>
      <c r="C36" s="42">
        <v>1156752.97</v>
      </c>
      <c r="D36" s="42">
        <v>190585.19</v>
      </c>
      <c r="E36" s="42">
        <v>248126.71</v>
      </c>
      <c r="F36" s="42"/>
      <c r="G36" s="42"/>
      <c r="H36" s="44">
        <v>4517881.59</v>
      </c>
      <c r="I36" s="44"/>
      <c r="J36" s="44"/>
      <c r="K36" s="44">
        <v>12525951.710000001</v>
      </c>
      <c r="L36" s="39"/>
      <c r="M36" s="39"/>
    </row>
    <row r="37" spans="1:13" x14ac:dyDescent="0.2">
      <c r="A37" s="2" t="s">
        <v>45</v>
      </c>
      <c r="B37" s="42">
        <v>41097197.060000002</v>
      </c>
      <c r="C37" s="42">
        <v>7413415.0999999996</v>
      </c>
      <c r="D37" s="42">
        <v>1221425.1200000001</v>
      </c>
      <c r="E37" s="42">
        <v>1554686.03</v>
      </c>
      <c r="F37" s="42"/>
      <c r="G37" s="42"/>
      <c r="H37" s="43">
        <v>20894432.300000001</v>
      </c>
      <c r="I37" s="43"/>
      <c r="J37" s="43"/>
      <c r="K37" s="44">
        <v>72181155.609999999</v>
      </c>
      <c r="L37" s="39"/>
      <c r="M37" s="39"/>
    </row>
    <row r="38" spans="1:13" x14ac:dyDescent="0.2">
      <c r="A38" s="2" t="s">
        <v>46</v>
      </c>
      <c r="B38" s="42">
        <v>13425344.41</v>
      </c>
      <c r="C38" s="42">
        <v>2421762.5099999998</v>
      </c>
      <c r="D38" s="42">
        <v>399006.6</v>
      </c>
      <c r="E38" s="42">
        <v>485052.09</v>
      </c>
      <c r="F38" s="42"/>
      <c r="G38" s="42"/>
      <c r="H38" s="43">
        <v>6872601.1200000001</v>
      </c>
      <c r="I38" s="43"/>
      <c r="J38" s="43"/>
      <c r="K38" s="44">
        <v>23603766.73</v>
      </c>
      <c r="L38" s="39"/>
      <c r="M38" s="39"/>
    </row>
    <row r="39" spans="1:13" x14ac:dyDescent="0.2">
      <c r="A39" s="2" t="s">
        <v>47</v>
      </c>
      <c r="B39" s="42">
        <v>8271172.7300000004</v>
      </c>
      <c r="C39" s="42">
        <v>1492015.06</v>
      </c>
      <c r="D39" s="42">
        <v>245822.56</v>
      </c>
      <c r="E39" s="42">
        <v>307678.63</v>
      </c>
      <c r="F39" s="42"/>
      <c r="G39" s="45"/>
      <c r="H39" s="43">
        <v>4903930.04</v>
      </c>
      <c r="I39" s="43"/>
      <c r="J39" s="43"/>
      <c r="K39" s="44">
        <v>15220619.02</v>
      </c>
      <c r="L39" s="39"/>
      <c r="M39" s="39"/>
    </row>
    <row r="40" spans="1:13" x14ac:dyDescent="0.2">
      <c r="A40" s="2" t="s">
        <v>48</v>
      </c>
      <c r="B40" s="42">
        <v>5839843.4800000004</v>
      </c>
      <c r="C40" s="42">
        <v>1053433.98</v>
      </c>
      <c r="D40" s="42">
        <v>173562.48</v>
      </c>
      <c r="E40" s="42">
        <v>225988.03</v>
      </c>
      <c r="F40" s="42"/>
      <c r="G40" s="46"/>
      <c r="H40" s="43">
        <v>4264427.29</v>
      </c>
      <c r="I40" s="43"/>
      <c r="J40" s="43"/>
      <c r="K40" s="44">
        <v>11557255.26</v>
      </c>
      <c r="L40" s="39"/>
      <c r="M40" s="39"/>
    </row>
    <row r="41" spans="1:13" x14ac:dyDescent="0.2">
      <c r="A41" s="2" t="s">
        <v>49</v>
      </c>
      <c r="B41" s="42">
        <v>7543758.4400000004</v>
      </c>
      <c r="C41" s="42">
        <v>1360798.71</v>
      </c>
      <c r="D41" s="42">
        <v>224203.51999999999</v>
      </c>
      <c r="E41" s="42">
        <v>279090.7</v>
      </c>
      <c r="F41" s="42"/>
      <c r="G41" s="42"/>
      <c r="H41" s="43">
        <v>4738480.7</v>
      </c>
      <c r="I41" s="43"/>
      <c r="J41" s="43"/>
      <c r="K41" s="44">
        <v>14146332.07</v>
      </c>
      <c r="L41" s="39"/>
      <c r="M41" s="39"/>
    </row>
    <row r="42" spans="1:13" x14ac:dyDescent="0.2">
      <c r="A42" s="2" t="s">
        <v>50</v>
      </c>
      <c r="B42" s="42">
        <v>10746981.699999999</v>
      </c>
      <c r="C42" s="42">
        <v>1938619.71</v>
      </c>
      <c r="D42" s="42">
        <v>319404.59000000003</v>
      </c>
      <c r="E42" s="42">
        <v>415845.14</v>
      </c>
      <c r="F42" s="42"/>
      <c r="G42" s="42"/>
      <c r="H42" s="43">
        <v>5791020.0899999999</v>
      </c>
      <c r="I42" s="43"/>
      <c r="J42" s="43"/>
      <c r="K42" s="44">
        <v>19211871.23</v>
      </c>
      <c r="L42" s="39"/>
      <c r="M42" s="39"/>
    </row>
    <row r="43" spans="1:13" x14ac:dyDescent="0.2">
      <c r="A43" s="2" t="s">
        <v>51</v>
      </c>
      <c r="B43" s="42">
        <v>6025973.9500000002</v>
      </c>
      <c r="C43" s="42">
        <v>1087009.56</v>
      </c>
      <c r="D43" s="42">
        <v>179094.35</v>
      </c>
      <c r="E43" s="42">
        <v>234436.18</v>
      </c>
      <c r="F43" s="42"/>
      <c r="G43" s="42"/>
      <c r="H43" s="43">
        <v>4016839.98</v>
      </c>
      <c r="I43" s="43"/>
      <c r="J43" s="43"/>
      <c r="K43" s="44">
        <v>11543354.02</v>
      </c>
      <c r="L43" s="39"/>
      <c r="M43" s="39"/>
    </row>
    <row r="44" spans="1:13" x14ac:dyDescent="0.2">
      <c r="A44" s="2" t="s">
        <v>52</v>
      </c>
      <c r="B44" s="42">
        <v>87508692.75</v>
      </c>
      <c r="C44" s="42">
        <v>15785462.52</v>
      </c>
      <c r="D44" s="42">
        <v>2600793.3199999998</v>
      </c>
      <c r="E44" s="42">
        <v>3386049.01</v>
      </c>
      <c r="F44" s="42"/>
      <c r="G44" s="42"/>
      <c r="H44" s="43">
        <v>26144808.550000001</v>
      </c>
      <c r="I44" s="43"/>
      <c r="J44" s="43"/>
      <c r="K44" s="44">
        <v>135425806.15000001</v>
      </c>
      <c r="L44" s="39"/>
      <c r="M44" s="39"/>
    </row>
    <row r="45" spans="1:13" x14ac:dyDescent="0.2">
      <c r="A45" s="2" t="s">
        <v>53</v>
      </c>
      <c r="B45" s="42">
        <v>13841400.75</v>
      </c>
      <c r="C45" s="42">
        <v>2496813.81</v>
      </c>
      <c r="D45" s="42">
        <v>411371.96</v>
      </c>
      <c r="E45" s="42">
        <v>535552.42000000004</v>
      </c>
      <c r="F45" s="42"/>
      <c r="G45" s="42"/>
      <c r="H45" s="43">
        <v>3712636.15</v>
      </c>
      <c r="I45" s="43"/>
      <c r="J45" s="43"/>
      <c r="K45" s="44">
        <v>20997775.09</v>
      </c>
      <c r="L45" s="39"/>
      <c r="M45" s="39"/>
    </row>
    <row r="46" spans="1:13" x14ac:dyDescent="0.2">
      <c r="A46" s="2" t="s">
        <v>54</v>
      </c>
      <c r="B46" s="42">
        <v>36768295.039999999</v>
      </c>
      <c r="C46" s="42">
        <v>6632535.8700000001</v>
      </c>
      <c r="D46" s="42">
        <v>1092768.42</v>
      </c>
      <c r="E46" s="42">
        <v>1422721.39</v>
      </c>
      <c r="F46" s="42"/>
      <c r="G46" s="42"/>
      <c r="H46" s="43">
        <v>20534491.989999998</v>
      </c>
      <c r="I46" s="43"/>
      <c r="J46" s="43"/>
      <c r="K46" s="44">
        <v>66450812.710000001</v>
      </c>
      <c r="L46" s="39"/>
      <c r="M46" s="39"/>
    </row>
    <row r="47" spans="1:13" x14ac:dyDescent="0.2">
      <c r="A47" s="2" t="s">
        <v>55</v>
      </c>
      <c r="B47" s="42">
        <v>8459356.1099999994</v>
      </c>
      <c r="C47" s="42">
        <v>1525960.96</v>
      </c>
      <c r="D47" s="42">
        <v>251415.44</v>
      </c>
      <c r="E47" s="42">
        <v>332344.21999999997</v>
      </c>
      <c r="F47" s="42"/>
      <c r="G47" s="42"/>
      <c r="H47" s="43">
        <v>4721759.76</v>
      </c>
      <c r="I47" s="43"/>
      <c r="J47" s="43"/>
      <c r="K47" s="44">
        <v>15290836.49</v>
      </c>
      <c r="L47" s="39"/>
      <c r="M47" s="39"/>
    </row>
    <row r="48" spans="1:13" x14ac:dyDescent="0.2">
      <c r="A48" s="2" t="s">
        <v>56</v>
      </c>
      <c r="B48" s="42">
        <v>6590524.0800000001</v>
      </c>
      <c r="C48" s="42">
        <v>1188847.28</v>
      </c>
      <c r="D48" s="42">
        <v>195873.01</v>
      </c>
      <c r="E48" s="42">
        <v>255782.85</v>
      </c>
      <c r="F48" s="42"/>
      <c r="G48" s="42"/>
      <c r="H48" s="43">
        <v>4504680.84</v>
      </c>
      <c r="I48" s="43"/>
      <c r="J48" s="43"/>
      <c r="K48" s="44">
        <v>12735708.060000001</v>
      </c>
      <c r="L48" s="39"/>
      <c r="M48" s="39"/>
    </row>
    <row r="49" spans="1:13" x14ac:dyDescent="0.2">
      <c r="A49" s="2" t="s">
        <v>57</v>
      </c>
      <c r="B49" s="42">
        <v>7687462.1100000003</v>
      </c>
      <c r="C49" s="42">
        <v>1386721.04</v>
      </c>
      <c r="D49" s="42">
        <v>228474.45</v>
      </c>
      <c r="E49" s="42">
        <v>291498.92</v>
      </c>
      <c r="F49" s="42"/>
      <c r="G49" s="42"/>
      <c r="H49" s="43">
        <v>4292002.18</v>
      </c>
      <c r="I49" s="43"/>
      <c r="J49" s="43"/>
      <c r="K49" s="44">
        <v>13886158.699999999</v>
      </c>
      <c r="L49" s="39"/>
      <c r="M49" s="39"/>
    </row>
    <row r="50" spans="1:13" x14ac:dyDescent="0.2">
      <c r="A50" s="2" t="s">
        <v>58</v>
      </c>
      <c r="B50" s="42">
        <v>19326090.870000001</v>
      </c>
      <c r="C50" s="42">
        <v>3486182.61</v>
      </c>
      <c r="D50" s="42">
        <v>574379.14</v>
      </c>
      <c r="E50" s="42">
        <v>672269.14</v>
      </c>
      <c r="F50" s="42"/>
      <c r="G50" s="42"/>
      <c r="H50" s="43">
        <v>11733995.42</v>
      </c>
      <c r="I50" s="43"/>
      <c r="J50" s="43"/>
      <c r="K50" s="44">
        <v>35792917.18</v>
      </c>
      <c r="L50" s="39"/>
      <c r="M50" s="39"/>
    </row>
    <row r="51" spans="1:13" x14ac:dyDescent="0.2">
      <c r="A51" s="2" t="s">
        <v>59</v>
      </c>
      <c r="B51" s="42">
        <v>6803342.3799999999</v>
      </c>
      <c r="C51" s="42">
        <v>1227237.01</v>
      </c>
      <c r="D51" s="42">
        <v>202198.05</v>
      </c>
      <c r="E51" s="42">
        <v>253821.67</v>
      </c>
      <c r="F51" s="42"/>
      <c r="G51" s="42"/>
      <c r="H51" s="43">
        <v>4133299.89</v>
      </c>
      <c r="I51" s="43"/>
      <c r="J51" s="43"/>
      <c r="K51" s="44">
        <v>12619899</v>
      </c>
      <c r="L51" s="39"/>
      <c r="M51" s="39"/>
    </row>
    <row r="52" spans="1:13" x14ac:dyDescent="0.2">
      <c r="A52" s="2" t="s">
        <v>60</v>
      </c>
      <c r="B52" s="42">
        <v>117210188.69</v>
      </c>
      <c r="C52" s="42">
        <v>21143237.109999999</v>
      </c>
      <c r="D52" s="42">
        <v>3483533.66</v>
      </c>
      <c r="E52" s="42">
        <v>4619177.3099999996</v>
      </c>
      <c r="F52" s="42"/>
      <c r="G52" s="42"/>
      <c r="H52" s="43">
        <v>45679857.469999999</v>
      </c>
      <c r="I52" s="43"/>
      <c r="J52" s="43"/>
      <c r="K52" s="44">
        <v>192135994.24000001</v>
      </c>
      <c r="L52" s="39"/>
      <c r="M52" s="39"/>
    </row>
    <row r="53" spans="1:13" ht="13.5" thickBot="1" x14ac:dyDescent="0.25">
      <c r="A53" s="4" t="s">
        <v>61</v>
      </c>
      <c r="B53" s="42">
        <v>12636342.82</v>
      </c>
      <c r="C53" s="42">
        <v>2279436.59</v>
      </c>
      <c r="D53" s="42">
        <v>375557.16</v>
      </c>
      <c r="E53" s="42">
        <v>12247367.18</v>
      </c>
      <c r="F53" s="42"/>
      <c r="G53" s="42"/>
      <c r="H53" s="43">
        <v>8649128.0299999993</v>
      </c>
      <c r="I53" s="43"/>
      <c r="J53" s="43"/>
      <c r="K53" s="44">
        <v>36187831.780000001</v>
      </c>
      <c r="L53" s="39"/>
      <c r="M53" s="39"/>
    </row>
    <row r="54" spans="1:13" s="48" customFormat="1" ht="13.5" thickBot="1" x14ac:dyDescent="0.25">
      <c r="A54" s="5" t="s">
        <v>13</v>
      </c>
      <c r="B54" s="47">
        <v>684303196.37</v>
      </c>
      <c r="C54" s="47">
        <v>123439650.63</v>
      </c>
      <c r="D54" s="47">
        <v>20337764.48</v>
      </c>
      <c r="E54" s="47">
        <v>37714958.880000003</v>
      </c>
      <c r="F54" s="47">
        <v>0</v>
      </c>
      <c r="G54" s="47">
        <v>0</v>
      </c>
      <c r="H54" s="47">
        <v>293349885.54000002</v>
      </c>
      <c r="I54" s="47">
        <v>0</v>
      </c>
      <c r="J54" s="47">
        <v>0</v>
      </c>
      <c r="K54" s="47">
        <v>1159145455.9000001</v>
      </c>
      <c r="L54" s="39"/>
      <c r="M54" s="39"/>
    </row>
    <row r="55" spans="1:13" x14ac:dyDescent="0.2">
      <c r="F55" s="39"/>
      <c r="G55" s="39"/>
      <c r="H55" s="39"/>
      <c r="I55" s="39"/>
      <c r="J55" s="39"/>
    </row>
    <row r="56" spans="1:13" x14ac:dyDescent="0.2">
      <c r="F56" s="39"/>
      <c r="G56" s="39"/>
      <c r="H56" s="39"/>
      <c r="I56" s="39"/>
      <c r="J56" s="39"/>
      <c r="K56" s="39"/>
    </row>
    <row r="57" spans="1:13" x14ac:dyDescent="0.2">
      <c r="F57" s="39"/>
      <c r="G57" s="39"/>
      <c r="H57" s="39"/>
      <c r="I57" s="39"/>
      <c r="J57" s="39"/>
    </row>
    <row r="58" spans="1:13" x14ac:dyDescent="0.2">
      <c r="F58" s="39"/>
      <c r="G58" s="39"/>
      <c r="H58" s="39"/>
      <c r="I58" s="39"/>
      <c r="J58" s="39"/>
    </row>
    <row r="59" spans="1:13" x14ac:dyDescent="0.2">
      <c r="F59" s="39"/>
      <c r="G59" s="39"/>
      <c r="H59" s="39"/>
      <c r="I59" s="39"/>
      <c r="J59" s="39"/>
    </row>
    <row r="60" spans="1:13" x14ac:dyDescent="0.2">
      <c r="G60" s="39"/>
      <c r="H60" s="39"/>
      <c r="I60" s="39"/>
      <c r="J60" s="39"/>
    </row>
    <row r="61" spans="1:13" x14ac:dyDescent="0.2">
      <c r="G61" s="39"/>
      <c r="H61" s="39"/>
      <c r="I61" s="39"/>
      <c r="J61" s="39"/>
    </row>
    <row r="62" spans="1:13" x14ac:dyDescent="0.2">
      <c r="G62" s="39"/>
      <c r="H62" s="39"/>
      <c r="I62" s="39"/>
      <c r="J62" s="39"/>
    </row>
    <row r="63" spans="1:13" x14ac:dyDescent="0.2">
      <c r="G63" s="39"/>
      <c r="H63" s="39"/>
      <c r="I63" s="39"/>
      <c r="J63" s="3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8085-0C5B-4030-9E66-F68F7133CF42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1" customWidth="1"/>
    <col min="5" max="5" width="17.7109375" style="51" customWidth="1"/>
    <col min="6" max="6" width="16.140625" style="49" customWidth="1"/>
    <col min="7" max="7" width="14.140625" style="49" customWidth="1"/>
    <col min="8" max="8" width="14" style="49" customWidth="1"/>
    <col min="9" max="10" width="17.140625" style="49" customWidth="1"/>
    <col min="11" max="11" width="15.42578125" style="49" bestFit="1" customWidth="1"/>
    <col min="12" max="12" width="11.28515625" style="49" bestFit="1" customWidth="1"/>
    <col min="13" max="252" width="11.42578125" style="49"/>
    <col min="253" max="253" width="44.7109375" style="49" customWidth="1"/>
    <col min="254" max="256" width="17.140625" style="49" customWidth="1"/>
    <col min="257" max="257" width="17.7109375" style="49" customWidth="1"/>
    <col min="258" max="258" width="16.140625" style="49" customWidth="1"/>
    <col min="259" max="259" width="14.140625" style="49" customWidth="1"/>
    <col min="260" max="260" width="14" style="49" customWidth="1"/>
    <col min="261" max="262" width="17.140625" style="49" customWidth="1"/>
    <col min="263" max="263" width="15.42578125" style="49" bestFit="1" customWidth="1"/>
    <col min="264" max="264" width="15.28515625" style="49" bestFit="1" customWidth="1"/>
    <col min="265" max="265" width="14.140625" style="49" customWidth="1"/>
    <col min="266" max="266" width="15.85546875" style="49" customWidth="1"/>
    <col min="267" max="267" width="15.5703125" style="49" customWidth="1"/>
    <col min="268" max="268" width="11.28515625" style="49" bestFit="1" customWidth="1"/>
    <col min="269" max="508" width="11.42578125" style="49"/>
    <col min="509" max="509" width="44.7109375" style="49" customWidth="1"/>
    <col min="510" max="512" width="17.140625" style="49" customWidth="1"/>
    <col min="513" max="513" width="17.7109375" style="49" customWidth="1"/>
    <col min="514" max="514" width="16.140625" style="49" customWidth="1"/>
    <col min="515" max="515" width="14.140625" style="49" customWidth="1"/>
    <col min="516" max="516" width="14" style="49" customWidth="1"/>
    <col min="517" max="518" width="17.140625" style="49" customWidth="1"/>
    <col min="519" max="519" width="15.42578125" style="49" bestFit="1" customWidth="1"/>
    <col min="520" max="520" width="15.28515625" style="49" bestFit="1" customWidth="1"/>
    <col min="521" max="521" width="14.140625" style="49" customWidth="1"/>
    <col min="522" max="522" width="15.85546875" style="49" customWidth="1"/>
    <col min="523" max="523" width="15.5703125" style="49" customWidth="1"/>
    <col min="524" max="524" width="11.28515625" style="49" bestFit="1" customWidth="1"/>
    <col min="525" max="764" width="11.42578125" style="49"/>
    <col min="765" max="765" width="44.7109375" style="49" customWidth="1"/>
    <col min="766" max="768" width="17.140625" style="49" customWidth="1"/>
    <col min="769" max="769" width="17.7109375" style="49" customWidth="1"/>
    <col min="770" max="770" width="16.140625" style="49" customWidth="1"/>
    <col min="771" max="771" width="14.140625" style="49" customWidth="1"/>
    <col min="772" max="772" width="14" style="49" customWidth="1"/>
    <col min="773" max="774" width="17.140625" style="49" customWidth="1"/>
    <col min="775" max="775" width="15.42578125" style="49" bestFit="1" customWidth="1"/>
    <col min="776" max="776" width="15.28515625" style="49" bestFit="1" customWidth="1"/>
    <col min="777" max="777" width="14.140625" style="49" customWidth="1"/>
    <col min="778" max="778" width="15.85546875" style="49" customWidth="1"/>
    <col min="779" max="779" width="15.5703125" style="49" customWidth="1"/>
    <col min="780" max="780" width="11.28515625" style="49" bestFit="1" customWidth="1"/>
    <col min="781" max="1020" width="11.42578125" style="49"/>
    <col min="1021" max="1021" width="44.7109375" style="49" customWidth="1"/>
    <col min="1022" max="1024" width="17.140625" style="49" customWidth="1"/>
    <col min="1025" max="1025" width="17.7109375" style="49" customWidth="1"/>
    <col min="1026" max="1026" width="16.140625" style="49" customWidth="1"/>
    <col min="1027" max="1027" width="14.140625" style="49" customWidth="1"/>
    <col min="1028" max="1028" width="14" style="49" customWidth="1"/>
    <col min="1029" max="1030" width="17.140625" style="49" customWidth="1"/>
    <col min="1031" max="1031" width="15.42578125" style="49" bestFit="1" customWidth="1"/>
    <col min="1032" max="1032" width="15.28515625" style="49" bestFit="1" customWidth="1"/>
    <col min="1033" max="1033" width="14.140625" style="49" customWidth="1"/>
    <col min="1034" max="1034" width="15.85546875" style="49" customWidth="1"/>
    <col min="1035" max="1035" width="15.5703125" style="49" customWidth="1"/>
    <col min="1036" max="1036" width="11.28515625" style="49" bestFit="1" customWidth="1"/>
    <col min="1037" max="1276" width="11.42578125" style="49"/>
    <col min="1277" max="1277" width="44.7109375" style="49" customWidth="1"/>
    <col min="1278" max="1280" width="17.140625" style="49" customWidth="1"/>
    <col min="1281" max="1281" width="17.7109375" style="49" customWidth="1"/>
    <col min="1282" max="1282" width="16.140625" style="49" customWidth="1"/>
    <col min="1283" max="1283" width="14.140625" style="49" customWidth="1"/>
    <col min="1284" max="1284" width="14" style="49" customWidth="1"/>
    <col min="1285" max="1286" width="17.140625" style="49" customWidth="1"/>
    <col min="1287" max="1287" width="15.42578125" style="49" bestFit="1" customWidth="1"/>
    <col min="1288" max="1288" width="15.28515625" style="49" bestFit="1" customWidth="1"/>
    <col min="1289" max="1289" width="14.140625" style="49" customWidth="1"/>
    <col min="1290" max="1290" width="15.85546875" style="49" customWidth="1"/>
    <col min="1291" max="1291" width="15.5703125" style="49" customWidth="1"/>
    <col min="1292" max="1292" width="11.28515625" style="49" bestFit="1" customWidth="1"/>
    <col min="1293" max="1532" width="11.42578125" style="49"/>
    <col min="1533" max="1533" width="44.7109375" style="49" customWidth="1"/>
    <col min="1534" max="1536" width="17.140625" style="49" customWidth="1"/>
    <col min="1537" max="1537" width="17.7109375" style="49" customWidth="1"/>
    <col min="1538" max="1538" width="16.140625" style="49" customWidth="1"/>
    <col min="1539" max="1539" width="14.140625" style="49" customWidth="1"/>
    <col min="1540" max="1540" width="14" style="49" customWidth="1"/>
    <col min="1541" max="1542" width="17.140625" style="49" customWidth="1"/>
    <col min="1543" max="1543" width="15.42578125" style="49" bestFit="1" customWidth="1"/>
    <col min="1544" max="1544" width="15.28515625" style="49" bestFit="1" customWidth="1"/>
    <col min="1545" max="1545" width="14.140625" style="49" customWidth="1"/>
    <col min="1546" max="1546" width="15.85546875" style="49" customWidth="1"/>
    <col min="1547" max="1547" width="15.5703125" style="49" customWidth="1"/>
    <col min="1548" max="1548" width="11.28515625" style="49" bestFit="1" customWidth="1"/>
    <col min="1549" max="1788" width="11.42578125" style="49"/>
    <col min="1789" max="1789" width="44.7109375" style="49" customWidth="1"/>
    <col min="1790" max="1792" width="17.140625" style="49" customWidth="1"/>
    <col min="1793" max="1793" width="17.7109375" style="49" customWidth="1"/>
    <col min="1794" max="1794" width="16.140625" style="49" customWidth="1"/>
    <col min="1795" max="1795" width="14.140625" style="49" customWidth="1"/>
    <col min="1796" max="1796" width="14" style="49" customWidth="1"/>
    <col min="1797" max="1798" width="17.140625" style="49" customWidth="1"/>
    <col min="1799" max="1799" width="15.42578125" style="49" bestFit="1" customWidth="1"/>
    <col min="1800" max="1800" width="15.28515625" style="49" bestFit="1" customWidth="1"/>
    <col min="1801" max="1801" width="14.140625" style="49" customWidth="1"/>
    <col min="1802" max="1802" width="15.85546875" style="49" customWidth="1"/>
    <col min="1803" max="1803" width="15.5703125" style="49" customWidth="1"/>
    <col min="1804" max="1804" width="11.28515625" style="49" bestFit="1" customWidth="1"/>
    <col min="1805" max="2044" width="11.42578125" style="49"/>
    <col min="2045" max="2045" width="44.7109375" style="49" customWidth="1"/>
    <col min="2046" max="2048" width="17.140625" style="49" customWidth="1"/>
    <col min="2049" max="2049" width="17.7109375" style="49" customWidth="1"/>
    <col min="2050" max="2050" width="16.140625" style="49" customWidth="1"/>
    <col min="2051" max="2051" width="14.140625" style="49" customWidth="1"/>
    <col min="2052" max="2052" width="14" style="49" customWidth="1"/>
    <col min="2053" max="2054" width="17.140625" style="49" customWidth="1"/>
    <col min="2055" max="2055" width="15.42578125" style="49" bestFit="1" customWidth="1"/>
    <col min="2056" max="2056" width="15.28515625" style="49" bestFit="1" customWidth="1"/>
    <col min="2057" max="2057" width="14.140625" style="49" customWidth="1"/>
    <col min="2058" max="2058" width="15.85546875" style="49" customWidth="1"/>
    <col min="2059" max="2059" width="15.5703125" style="49" customWidth="1"/>
    <col min="2060" max="2060" width="11.28515625" style="49" bestFit="1" customWidth="1"/>
    <col min="2061" max="2300" width="11.42578125" style="49"/>
    <col min="2301" max="2301" width="44.7109375" style="49" customWidth="1"/>
    <col min="2302" max="2304" width="17.140625" style="49" customWidth="1"/>
    <col min="2305" max="2305" width="17.7109375" style="49" customWidth="1"/>
    <col min="2306" max="2306" width="16.140625" style="49" customWidth="1"/>
    <col min="2307" max="2307" width="14.140625" style="49" customWidth="1"/>
    <col min="2308" max="2308" width="14" style="49" customWidth="1"/>
    <col min="2309" max="2310" width="17.140625" style="49" customWidth="1"/>
    <col min="2311" max="2311" width="15.42578125" style="49" bestFit="1" customWidth="1"/>
    <col min="2312" max="2312" width="15.28515625" style="49" bestFit="1" customWidth="1"/>
    <col min="2313" max="2313" width="14.140625" style="49" customWidth="1"/>
    <col min="2314" max="2314" width="15.85546875" style="49" customWidth="1"/>
    <col min="2315" max="2315" width="15.5703125" style="49" customWidth="1"/>
    <col min="2316" max="2316" width="11.28515625" style="49" bestFit="1" customWidth="1"/>
    <col min="2317" max="2556" width="11.42578125" style="49"/>
    <col min="2557" max="2557" width="44.7109375" style="49" customWidth="1"/>
    <col min="2558" max="2560" width="17.140625" style="49" customWidth="1"/>
    <col min="2561" max="2561" width="17.7109375" style="49" customWidth="1"/>
    <col min="2562" max="2562" width="16.140625" style="49" customWidth="1"/>
    <col min="2563" max="2563" width="14.140625" style="49" customWidth="1"/>
    <col min="2564" max="2564" width="14" style="49" customWidth="1"/>
    <col min="2565" max="2566" width="17.140625" style="49" customWidth="1"/>
    <col min="2567" max="2567" width="15.42578125" style="49" bestFit="1" customWidth="1"/>
    <col min="2568" max="2568" width="15.28515625" style="49" bestFit="1" customWidth="1"/>
    <col min="2569" max="2569" width="14.140625" style="49" customWidth="1"/>
    <col min="2570" max="2570" width="15.85546875" style="49" customWidth="1"/>
    <col min="2571" max="2571" width="15.5703125" style="49" customWidth="1"/>
    <col min="2572" max="2572" width="11.28515625" style="49" bestFit="1" customWidth="1"/>
    <col min="2573" max="2812" width="11.42578125" style="49"/>
    <col min="2813" max="2813" width="44.7109375" style="49" customWidth="1"/>
    <col min="2814" max="2816" width="17.140625" style="49" customWidth="1"/>
    <col min="2817" max="2817" width="17.7109375" style="49" customWidth="1"/>
    <col min="2818" max="2818" width="16.140625" style="49" customWidth="1"/>
    <col min="2819" max="2819" width="14.140625" style="49" customWidth="1"/>
    <col min="2820" max="2820" width="14" style="49" customWidth="1"/>
    <col min="2821" max="2822" width="17.140625" style="49" customWidth="1"/>
    <col min="2823" max="2823" width="15.42578125" style="49" bestFit="1" customWidth="1"/>
    <col min="2824" max="2824" width="15.28515625" style="49" bestFit="1" customWidth="1"/>
    <col min="2825" max="2825" width="14.140625" style="49" customWidth="1"/>
    <col min="2826" max="2826" width="15.85546875" style="49" customWidth="1"/>
    <col min="2827" max="2827" width="15.5703125" style="49" customWidth="1"/>
    <col min="2828" max="2828" width="11.28515625" style="49" bestFit="1" customWidth="1"/>
    <col min="2829" max="3068" width="11.42578125" style="49"/>
    <col min="3069" max="3069" width="44.7109375" style="49" customWidth="1"/>
    <col min="3070" max="3072" width="17.140625" style="49" customWidth="1"/>
    <col min="3073" max="3073" width="17.7109375" style="49" customWidth="1"/>
    <col min="3074" max="3074" width="16.140625" style="49" customWidth="1"/>
    <col min="3075" max="3075" width="14.140625" style="49" customWidth="1"/>
    <col min="3076" max="3076" width="14" style="49" customWidth="1"/>
    <col min="3077" max="3078" width="17.140625" style="49" customWidth="1"/>
    <col min="3079" max="3079" width="15.42578125" style="49" bestFit="1" customWidth="1"/>
    <col min="3080" max="3080" width="15.28515625" style="49" bestFit="1" customWidth="1"/>
    <col min="3081" max="3081" width="14.140625" style="49" customWidth="1"/>
    <col min="3082" max="3082" width="15.85546875" style="49" customWidth="1"/>
    <col min="3083" max="3083" width="15.5703125" style="49" customWidth="1"/>
    <col min="3084" max="3084" width="11.28515625" style="49" bestFit="1" customWidth="1"/>
    <col min="3085" max="3324" width="11.42578125" style="49"/>
    <col min="3325" max="3325" width="44.7109375" style="49" customWidth="1"/>
    <col min="3326" max="3328" width="17.140625" style="49" customWidth="1"/>
    <col min="3329" max="3329" width="17.7109375" style="49" customWidth="1"/>
    <col min="3330" max="3330" width="16.140625" style="49" customWidth="1"/>
    <col min="3331" max="3331" width="14.140625" style="49" customWidth="1"/>
    <col min="3332" max="3332" width="14" style="49" customWidth="1"/>
    <col min="3333" max="3334" width="17.140625" style="49" customWidth="1"/>
    <col min="3335" max="3335" width="15.42578125" style="49" bestFit="1" customWidth="1"/>
    <col min="3336" max="3336" width="15.28515625" style="49" bestFit="1" customWidth="1"/>
    <col min="3337" max="3337" width="14.140625" style="49" customWidth="1"/>
    <col min="3338" max="3338" width="15.85546875" style="49" customWidth="1"/>
    <col min="3339" max="3339" width="15.5703125" style="49" customWidth="1"/>
    <col min="3340" max="3340" width="11.28515625" style="49" bestFit="1" customWidth="1"/>
    <col min="3341" max="3580" width="11.42578125" style="49"/>
    <col min="3581" max="3581" width="44.7109375" style="49" customWidth="1"/>
    <col min="3582" max="3584" width="17.140625" style="49" customWidth="1"/>
    <col min="3585" max="3585" width="17.7109375" style="49" customWidth="1"/>
    <col min="3586" max="3586" width="16.140625" style="49" customWidth="1"/>
    <col min="3587" max="3587" width="14.140625" style="49" customWidth="1"/>
    <col min="3588" max="3588" width="14" style="49" customWidth="1"/>
    <col min="3589" max="3590" width="17.140625" style="49" customWidth="1"/>
    <col min="3591" max="3591" width="15.42578125" style="49" bestFit="1" customWidth="1"/>
    <col min="3592" max="3592" width="15.28515625" style="49" bestFit="1" customWidth="1"/>
    <col min="3593" max="3593" width="14.140625" style="49" customWidth="1"/>
    <col min="3594" max="3594" width="15.85546875" style="49" customWidth="1"/>
    <col min="3595" max="3595" width="15.5703125" style="49" customWidth="1"/>
    <col min="3596" max="3596" width="11.28515625" style="49" bestFit="1" customWidth="1"/>
    <col min="3597" max="3836" width="11.42578125" style="49"/>
    <col min="3837" max="3837" width="44.7109375" style="49" customWidth="1"/>
    <col min="3838" max="3840" width="17.140625" style="49" customWidth="1"/>
    <col min="3841" max="3841" width="17.7109375" style="49" customWidth="1"/>
    <col min="3842" max="3842" width="16.140625" style="49" customWidth="1"/>
    <col min="3843" max="3843" width="14.140625" style="49" customWidth="1"/>
    <col min="3844" max="3844" width="14" style="49" customWidth="1"/>
    <col min="3845" max="3846" width="17.140625" style="49" customWidth="1"/>
    <col min="3847" max="3847" width="15.42578125" style="49" bestFit="1" customWidth="1"/>
    <col min="3848" max="3848" width="15.28515625" style="49" bestFit="1" customWidth="1"/>
    <col min="3849" max="3849" width="14.140625" style="49" customWidth="1"/>
    <col min="3850" max="3850" width="15.85546875" style="49" customWidth="1"/>
    <col min="3851" max="3851" width="15.5703125" style="49" customWidth="1"/>
    <col min="3852" max="3852" width="11.28515625" style="49" bestFit="1" customWidth="1"/>
    <col min="3853" max="4092" width="11.42578125" style="49"/>
    <col min="4093" max="4093" width="44.7109375" style="49" customWidth="1"/>
    <col min="4094" max="4096" width="17.140625" style="49" customWidth="1"/>
    <col min="4097" max="4097" width="17.7109375" style="49" customWidth="1"/>
    <col min="4098" max="4098" width="16.140625" style="49" customWidth="1"/>
    <col min="4099" max="4099" width="14.140625" style="49" customWidth="1"/>
    <col min="4100" max="4100" width="14" style="49" customWidth="1"/>
    <col min="4101" max="4102" width="17.140625" style="49" customWidth="1"/>
    <col min="4103" max="4103" width="15.42578125" style="49" bestFit="1" customWidth="1"/>
    <col min="4104" max="4104" width="15.28515625" style="49" bestFit="1" customWidth="1"/>
    <col min="4105" max="4105" width="14.140625" style="49" customWidth="1"/>
    <col min="4106" max="4106" width="15.85546875" style="49" customWidth="1"/>
    <col min="4107" max="4107" width="15.5703125" style="49" customWidth="1"/>
    <col min="4108" max="4108" width="11.28515625" style="49" bestFit="1" customWidth="1"/>
    <col min="4109" max="4348" width="11.42578125" style="49"/>
    <col min="4349" max="4349" width="44.7109375" style="49" customWidth="1"/>
    <col min="4350" max="4352" width="17.140625" style="49" customWidth="1"/>
    <col min="4353" max="4353" width="17.7109375" style="49" customWidth="1"/>
    <col min="4354" max="4354" width="16.140625" style="49" customWidth="1"/>
    <col min="4355" max="4355" width="14.140625" style="49" customWidth="1"/>
    <col min="4356" max="4356" width="14" style="49" customWidth="1"/>
    <col min="4357" max="4358" width="17.140625" style="49" customWidth="1"/>
    <col min="4359" max="4359" width="15.42578125" style="49" bestFit="1" customWidth="1"/>
    <col min="4360" max="4360" width="15.28515625" style="49" bestFit="1" customWidth="1"/>
    <col min="4361" max="4361" width="14.140625" style="49" customWidth="1"/>
    <col min="4362" max="4362" width="15.85546875" style="49" customWidth="1"/>
    <col min="4363" max="4363" width="15.5703125" style="49" customWidth="1"/>
    <col min="4364" max="4364" width="11.28515625" style="49" bestFit="1" customWidth="1"/>
    <col min="4365" max="4604" width="11.42578125" style="49"/>
    <col min="4605" max="4605" width="44.7109375" style="49" customWidth="1"/>
    <col min="4606" max="4608" width="17.140625" style="49" customWidth="1"/>
    <col min="4609" max="4609" width="17.7109375" style="49" customWidth="1"/>
    <col min="4610" max="4610" width="16.140625" style="49" customWidth="1"/>
    <col min="4611" max="4611" width="14.140625" style="49" customWidth="1"/>
    <col min="4612" max="4612" width="14" style="49" customWidth="1"/>
    <col min="4613" max="4614" width="17.140625" style="49" customWidth="1"/>
    <col min="4615" max="4615" width="15.42578125" style="49" bestFit="1" customWidth="1"/>
    <col min="4616" max="4616" width="15.28515625" style="49" bestFit="1" customWidth="1"/>
    <col min="4617" max="4617" width="14.140625" style="49" customWidth="1"/>
    <col min="4618" max="4618" width="15.85546875" style="49" customWidth="1"/>
    <col min="4619" max="4619" width="15.5703125" style="49" customWidth="1"/>
    <col min="4620" max="4620" width="11.28515625" style="49" bestFit="1" customWidth="1"/>
    <col min="4621" max="4860" width="11.42578125" style="49"/>
    <col min="4861" max="4861" width="44.7109375" style="49" customWidth="1"/>
    <col min="4862" max="4864" width="17.140625" style="49" customWidth="1"/>
    <col min="4865" max="4865" width="17.7109375" style="49" customWidth="1"/>
    <col min="4866" max="4866" width="16.140625" style="49" customWidth="1"/>
    <col min="4867" max="4867" width="14.140625" style="49" customWidth="1"/>
    <col min="4868" max="4868" width="14" style="49" customWidth="1"/>
    <col min="4869" max="4870" width="17.140625" style="49" customWidth="1"/>
    <col min="4871" max="4871" width="15.42578125" style="49" bestFit="1" customWidth="1"/>
    <col min="4872" max="4872" width="15.28515625" style="49" bestFit="1" customWidth="1"/>
    <col min="4873" max="4873" width="14.140625" style="49" customWidth="1"/>
    <col min="4874" max="4874" width="15.85546875" style="49" customWidth="1"/>
    <col min="4875" max="4875" width="15.5703125" style="49" customWidth="1"/>
    <col min="4876" max="4876" width="11.28515625" style="49" bestFit="1" customWidth="1"/>
    <col min="4877" max="5116" width="11.42578125" style="49"/>
    <col min="5117" max="5117" width="44.7109375" style="49" customWidth="1"/>
    <col min="5118" max="5120" width="17.140625" style="49" customWidth="1"/>
    <col min="5121" max="5121" width="17.7109375" style="49" customWidth="1"/>
    <col min="5122" max="5122" width="16.140625" style="49" customWidth="1"/>
    <col min="5123" max="5123" width="14.140625" style="49" customWidth="1"/>
    <col min="5124" max="5124" width="14" style="49" customWidth="1"/>
    <col min="5125" max="5126" width="17.140625" style="49" customWidth="1"/>
    <col min="5127" max="5127" width="15.42578125" style="49" bestFit="1" customWidth="1"/>
    <col min="5128" max="5128" width="15.28515625" style="49" bestFit="1" customWidth="1"/>
    <col min="5129" max="5129" width="14.140625" style="49" customWidth="1"/>
    <col min="5130" max="5130" width="15.85546875" style="49" customWidth="1"/>
    <col min="5131" max="5131" width="15.5703125" style="49" customWidth="1"/>
    <col min="5132" max="5132" width="11.28515625" style="49" bestFit="1" customWidth="1"/>
    <col min="5133" max="5372" width="11.42578125" style="49"/>
    <col min="5373" max="5373" width="44.7109375" style="49" customWidth="1"/>
    <col min="5374" max="5376" width="17.140625" style="49" customWidth="1"/>
    <col min="5377" max="5377" width="17.7109375" style="49" customWidth="1"/>
    <col min="5378" max="5378" width="16.140625" style="49" customWidth="1"/>
    <col min="5379" max="5379" width="14.140625" style="49" customWidth="1"/>
    <col min="5380" max="5380" width="14" style="49" customWidth="1"/>
    <col min="5381" max="5382" width="17.140625" style="49" customWidth="1"/>
    <col min="5383" max="5383" width="15.42578125" style="49" bestFit="1" customWidth="1"/>
    <col min="5384" max="5384" width="15.28515625" style="49" bestFit="1" customWidth="1"/>
    <col min="5385" max="5385" width="14.140625" style="49" customWidth="1"/>
    <col min="5386" max="5386" width="15.85546875" style="49" customWidth="1"/>
    <col min="5387" max="5387" width="15.5703125" style="49" customWidth="1"/>
    <col min="5388" max="5388" width="11.28515625" style="49" bestFit="1" customWidth="1"/>
    <col min="5389" max="5628" width="11.42578125" style="49"/>
    <col min="5629" max="5629" width="44.7109375" style="49" customWidth="1"/>
    <col min="5630" max="5632" width="17.140625" style="49" customWidth="1"/>
    <col min="5633" max="5633" width="17.7109375" style="49" customWidth="1"/>
    <col min="5634" max="5634" width="16.140625" style="49" customWidth="1"/>
    <col min="5635" max="5635" width="14.140625" style="49" customWidth="1"/>
    <col min="5636" max="5636" width="14" style="49" customWidth="1"/>
    <col min="5637" max="5638" width="17.140625" style="49" customWidth="1"/>
    <col min="5639" max="5639" width="15.42578125" style="49" bestFit="1" customWidth="1"/>
    <col min="5640" max="5640" width="15.28515625" style="49" bestFit="1" customWidth="1"/>
    <col min="5641" max="5641" width="14.140625" style="49" customWidth="1"/>
    <col min="5642" max="5642" width="15.85546875" style="49" customWidth="1"/>
    <col min="5643" max="5643" width="15.5703125" style="49" customWidth="1"/>
    <col min="5644" max="5644" width="11.28515625" style="49" bestFit="1" customWidth="1"/>
    <col min="5645" max="5884" width="11.42578125" style="49"/>
    <col min="5885" max="5885" width="44.7109375" style="49" customWidth="1"/>
    <col min="5886" max="5888" width="17.140625" style="49" customWidth="1"/>
    <col min="5889" max="5889" width="17.7109375" style="49" customWidth="1"/>
    <col min="5890" max="5890" width="16.140625" style="49" customWidth="1"/>
    <col min="5891" max="5891" width="14.140625" style="49" customWidth="1"/>
    <col min="5892" max="5892" width="14" style="49" customWidth="1"/>
    <col min="5893" max="5894" width="17.140625" style="49" customWidth="1"/>
    <col min="5895" max="5895" width="15.42578125" style="49" bestFit="1" customWidth="1"/>
    <col min="5896" max="5896" width="15.28515625" style="49" bestFit="1" customWidth="1"/>
    <col min="5897" max="5897" width="14.140625" style="49" customWidth="1"/>
    <col min="5898" max="5898" width="15.85546875" style="49" customWidth="1"/>
    <col min="5899" max="5899" width="15.5703125" style="49" customWidth="1"/>
    <col min="5900" max="5900" width="11.28515625" style="49" bestFit="1" customWidth="1"/>
    <col min="5901" max="6140" width="11.42578125" style="49"/>
    <col min="6141" max="6141" width="44.7109375" style="49" customWidth="1"/>
    <col min="6142" max="6144" width="17.140625" style="49" customWidth="1"/>
    <col min="6145" max="6145" width="17.7109375" style="49" customWidth="1"/>
    <col min="6146" max="6146" width="16.140625" style="49" customWidth="1"/>
    <col min="6147" max="6147" width="14.140625" style="49" customWidth="1"/>
    <col min="6148" max="6148" width="14" style="49" customWidth="1"/>
    <col min="6149" max="6150" width="17.140625" style="49" customWidth="1"/>
    <col min="6151" max="6151" width="15.42578125" style="49" bestFit="1" customWidth="1"/>
    <col min="6152" max="6152" width="15.28515625" style="49" bestFit="1" customWidth="1"/>
    <col min="6153" max="6153" width="14.140625" style="49" customWidth="1"/>
    <col min="6154" max="6154" width="15.85546875" style="49" customWidth="1"/>
    <col min="6155" max="6155" width="15.5703125" style="49" customWidth="1"/>
    <col min="6156" max="6156" width="11.28515625" style="49" bestFit="1" customWidth="1"/>
    <col min="6157" max="6396" width="11.42578125" style="49"/>
    <col min="6397" max="6397" width="44.7109375" style="49" customWidth="1"/>
    <col min="6398" max="6400" width="17.140625" style="49" customWidth="1"/>
    <col min="6401" max="6401" width="17.7109375" style="49" customWidth="1"/>
    <col min="6402" max="6402" width="16.140625" style="49" customWidth="1"/>
    <col min="6403" max="6403" width="14.140625" style="49" customWidth="1"/>
    <col min="6404" max="6404" width="14" style="49" customWidth="1"/>
    <col min="6405" max="6406" width="17.140625" style="49" customWidth="1"/>
    <col min="6407" max="6407" width="15.42578125" style="49" bestFit="1" customWidth="1"/>
    <col min="6408" max="6408" width="15.28515625" style="49" bestFit="1" customWidth="1"/>
    <col min="6409" max="6409" width="14.140625" style="49" customWidth="1"/>
    <col min="6410" max="6410" width="15.85546875" style="49" customWidth="1"/>
    <col min="6411" max="6411" width="15.5703125" style="49" customWidth="1"/>
    <col min="6412" max="6412" width="11.28515625" style="49" bestFit="1" customWidth="1"/>
    <col min="6413" max="6652" width="11.42578125" style="49"/>
    <col min="6653" max="6653" width="44.7109375" style="49" customWidth="1"/>
    <col min="6654" max="6656" width="17.140625" style="49" customWidth="1"/>
    <col min="6657" max="6657" width="17.7109375" style="49" customWidth="1"/>
    <col min="6658" max="6658" width="16.140625" style="49" customWidth="1"/>
    <col min="6659" max="6659" width="14.140625" style="49" customWidth="1"/>
    <col min="6660" max="6660" width="14" style="49" customWidth="1"/>
    <col min="6661" max="6662" width="17.140625" style="49" customWidth="1"/>
    <col min="6663" max="6663" width="15.42578125" style="49" bestFit="1" customWidth="1"/>
    <col min="6664" max="6664" width="15.28515625" style="49" bestFit="1" customWidth="1"/>
    <col min="6665" max="6665" width="14.140625" style="49" customWidth="1"/>
    <col min="6666" max="6666" width="15.85546875" style="49" customWidth="1"/>
    <col min="6667" max="6667" width="15.5703125" style="49" customWidth="1"/>
    <col min="6668" max="6668" width="11.28515625" style="49" bestFit="1" customWidth="1"/>
    <col min="6669" max="6908" width="11.42578125" style="49"/>
    <col min="6909" max="6909" width="44.7109375" style="49" customWidth="1"/>
    <col min="6910" max="6912" width="17.140625" style="49" customWidth="1"/>
    <col min="6913" max="6913" width="17.7109375" style="49" customWidth="1"/>
    <col min="6914" max="6914" width="16.140625" style="49" customWidth="1"/>
    <col min="6915" max="6915" width="14.140625" style="49" customWidth="1"/>
    <col min="6916" max="6916" width="14" style="49" customWidth="1"/>
    <col min="6917" max="6918" width="17.140625" style="49" customWidth="1"/>
    <col min="6919" max="6919" width="15.42578125" style="49" bestFit="1" customWidth="1"/>
    <col min="6920" max="6920" width="15.28515625" style="49" bestFit="1" customWidth="1"/>
    <col min="6921" max="6921" width="14.140625" style="49" customWidth="1"/>
    <col min="6922" max="6922" width="15.85546875" style="49" customWidth="1"/>
    <col min="6923" max="6923" width="15.5703125" style="49" customWidth="1"/>
    <col min="6924" max="6924" width="11.28515625" style="49" bestFit="1" customWidth="1"/>
    <col min="6925" max="7164" width="11.42578125" style="49"/>
    <col min="7165" max="7165" width="44.7109375" style="49" customWidth="1"/>
    <col min="7166" max="7168" width="17.140625" style="49" customWidth="1"/>
    <col min="7169" max="7169" width="17.7109375" style="49" customWidth="1"/>
    <col min="7170" max="7170" width="16.140625" style="49" customWidth="1"/>
    <col min="7171" max="7171" width="14.140625" style="49" customWidth="1"/>
    <col min="7172" max="7172" width="14" style="49" customWidth="1"/>
    <col min="7173" max="7174" width="17.140625" style="49" customWidth="1"/>
    <col min="7175" max="7175" width="15.42578125" style="49" bestFit="1" customWidth="1"/>
    <col min="7176" max="7176" width="15.28515625" style="49" bestFit="1" customWidth="1"/>
    <col min="7177" max="7177" width="14.140625" style="49" customWidth="1"/>
    <col min="7178" max="7178" width="15.85546875" style="49" customWidth="1"/>
    <col min="7179" max="7179" width="15.5703125" style="49" customWidth="1"/>
    <col min="7180" max="7180" width="11.28515625" style="49" bestFit="1" customWidth="1"/>
    <col min="7181" max="7420" width="11.42578125" style="49"/>
    <col min="7421" max="7421" width="44.7109375" style="49" customWidth="1"/>
    <col min="7422" max="7424" width="17.140625" style="49" customWidth="1"/>
    <col min="7425" max="7425" width="17.7109375" style="49" customWidth="1"/>
    <col min="7426" max="7426" width="16.140625" style="49" customWidth="1"/>
    <col min="7427" max="7427" width="14.140625" style="49" customWidth="1"/>
    <col min="7428" max="7428" width="14" style="49" customWidth="1"/>
    <col min="7429" max="7430" width="17.140625" style="49" customWidth="1"/>
    <col min="7431" max="7431" width="15.42578125" style="49" bestFit="1" customWidth="1"/>
    <col min="7432" max="7432" width="15.28515625" style="49" bestFit="1" customWidth="1"/>
    <col min="7433" max="7433" width="14.140625" style="49" customWidth="1"/>
    <col min="7434" max="7434" width="15.85546875" style="49" customWidth="1"/>
    <col min="7435" max="7435" width="15.5703125" style="49" customWidth="1"/>
    <col min="7436" max="7436" width="11.28515625" style="49" bestFit="1" customWidth="1"/>
    <col min="7437" max="7676" width="11.42578125" style="49"/>
    <col min="7677" max="7677" width="44.7109375" style="49" customWidth="1"/>
    <col min="7678" max="7680" width="17.140625" style="49" customWidth="1"/>
    <col min="7681" max="7681" width="17.7109375" style="49" customWidth="1"/>
    <col min="7682" max="7682" width="16.140625" style="49" customWidth="1"/>
    <col min="7683" max="7683" width="14.140625" style="49" customWidth="1"/>
    <col min="7684" max="7684" width="14" style="49" customWidth="1"/>
    <col min="7685" max="7686" width="17.140625" style="49" customWidth="1"/>
    <col min="7687" max="7687" width="15.42578125" style="49" bestFit="1" customWidth="1"/>
    <col min="7688" max="7688" width="15.28515625" style="49" bestFit="1" customWidth="1"/>
    <col min="7689" max="7689" width="14.140625" style="49" customWidth="1"/>
    <col min="7690" max="7690" width="15.85546875" style="49" customWidth="1"/>
    <col min="7691" max="7691" width="15.5703125" style="49" customWidth="1"/>
    <col min="7692" max="7692" width="11.28515625" style="49" bestFit="1" customWidth="1"/>
    <col min="7693" max="7932" width="11.42578125" style="49"/>
    <col min="7933" max="7933" width="44.7109375" style="49" customWidth="1"/>
    <col min="7934" max="7936" width="17.140625" style="49" customWidth="1"/>
    <col min="7937" max="7937" width="17.7109375" style="49" customWidth="1"/>
    <col min="7938" max="7938" width="16.140625" style="49" customWidth="1"/>
    <col min="7939" max="7939" width="14.140625" style="49" customWidth="1"/>
    <col min="7940" max="7940" width="14" style="49" customWidth="1"/>
    <col min="7941" max="7942" width="17.140625" style="49" customWidth="1"/>
    <col min="7943" max="7943" width="15.42578125" style="49" bestFit="1" customWidth="1"/>
    <col min="7944" max="7944" width="15.28515625" style="49" bestFit="1" customWidth="1"/>
    <col min="7945" max="7945" width="14.140625" style="49" customWidth="1"/>
    <col min="7946" max="7946" width="15.85546875" style="49" customWidth="1"/>
    <col min="7947" max="7947" width="15.5703125" style="49" customWidth="1"/>
    <col min="7948" max="7948" width="11.28515625" style="49" bestFit="1" customWidth="1"/>
    <col min="7949" max="8188" width="11.42578125" style="49"/>
    <col min="8189" max="8189" width="44.7109375" style="49" customWidth="1"/>
    <col min="8190" max="8192" width="17.140625" style="49" customWidth="1"/>
    <col min="8193" max="8193" width="17.7109375" style="49" customWidth="1"/>
    <col min="8194" max="8194" width="16.140625" style="49" customWidth="1"/>
    <col min="8195" max="8195" width="14.140625" style="49" customWidth="1"/>
    <col min="8196" max="8196" width="14" style="49" customWidth="1"/>
    <col min="8197" max="8198" width="17.140625" style="49" customWidth="1"/>
    <col min="8199" max="8199" width="15.42578125" style="49" bestFit="1" customWidth="1"/>
    <col min="8200" max="8200" width="15.28515625" style="49" bestFit="1" customWidth="1"/>
    <col min="8201" max="8201" width="14.140625" style="49" customWidth="1"/>
    <col min="8202" max="8202" width="15.85546875" style="49" customWidth="1"/>
    <col min="8203" max="8203" width="15.5703125" style="49" customWidth="1"/>
    <col min="8204" max="8204" width="11.28515625" style="49" bestFit="1" customWidth="1"/>
    <col min="8205" max="8444" width="11.42578125" style="49"/>
    <col min="8445" max="8445" width="44.7109375" style="49" customWidth="1"/>
    <col min="8446" max="8448" width="17.140625" style="49" customWidth="1"/>
    <col min="8449" max="8449" width="17.7109375" style="49" customWidth="1"/>
    <col min="8450" max="8450" width="16.140625" style="49" customWidth="1"/>
    <col min="8451" max="8451" width="14.140625" style="49" customWidth="1"/>
    <col min="8452" max="8452" width="14" style="49" customWidth="1"/>
    <col min="8453" max="8454" width="17.140625" style="49" customWidth="1"/>
    <col min="8455" max="8455" width="15.42578125" style="49" bestFit="1" customWidth="1"/>
    <col min="8456" max="8456" width="15.28515625" style="49" bestFit="1" customWidth="1"/>
    <col min="8457" max="8457" width="14.140625" style="49" customWidth="1"/>
    <col min="8458" max="8458" width="15.85546875" style="49" customWidth="1"/>
    <col min="8459" max="8459" width="15.5703125" style="49" customWidth="1"/>
    <col min="8460" max="8460" width="11.28515625" style="49" bestFit="1" customWidth="1"/>
    <col min="8461" max="8700" width="11.42578125" style="49"/>
    <col min="8701" max="8701" width="44.7109375" style="49" customWidth="1"/>
    <col min="8702" max="8704" width="17.140625" style="49" customWidth="1"/>
    <col min="8705" max="8705" width="17.7109375" style="49" customWidth="1"/>
    <col min="8706" max="8706" width="16.140625" style="49" customWidth="1"/>
    <col min="8707" max="8707" width="14.140625" style="49" customWidth="1"/>
    <col min="8708" max="8708" width="14" style="49" customWidth="1"/>
    <col min="8709" max="8710" width="17.140625" style="49" customWidth="1"/>
    <col min="8711" max="8711" width="15.42578125" style="49" bestFit="1" customWidth="1"/>
    <col min="8712" max="8712" width="15.28515625" style="49" bestFit="1" customWidth="1"/>
    <col min="8713" max="8713" width="14.140625" style="49" customWidth="1"/>
    <col min="8714" max="8714" width="15.85546875" style="49" customWidth="1"/>
    <col min="8715" max="8715" width="15.5703125" style="49" customWidth="1"/>
    <col min="8716" max="8716" width="11.28515625" style="49" bestFit="1" customWidth="1"/>
    <col min="8717" max="8956" width="11.42578125" style="49"/>
    <col min="8957" max="8957" width="44.7109375" style="49" customWidth="1"/>
    <col min="8958" max="8960" width="17.140625" style="49" customWidth="1"/>
    <col min="8961" max="8961" width="17.7109375" style="49" customWidth="1"/>
    <col min="8962" max="8962" width="16.140625" style="49" customWidth="1"/>
    <col min="8963" max="8963" width="14.140625" style="49" customWidth="1"/>
    <col min="8964" max="8964" width="14" style="49" customWidth="1"/>
    <col min="8965" max="8966" width="17.140625" style="49" customWidth="1"/>
    <col min="8967" max="8967" width="15.42578125" style="49" bestFit="1" customWidth="1"/>
    <col min="8968" max="8968" width="15.28515625" style="49" bestFit="1" customWidth="1"/>
    <col min="8969" max="8969" width="14.140625" style="49" customWidth="1"/>
    <col min="8970" max="8970" width="15.85546875" style="49" customWidth="1"/>
    <col min="8971" max="8971" width="15.5703125" style="49" customWidth="1"/>
    <col min="8972" max="8972" width="11.28515625" style="49" bestFit="1" customWidth="1"/>
    <col min="8973" max="9212" width="11.42578125" style="49"/>
    <col min="9213" max="9213" width="44.7109375" style="49" customWidth="1"/>
    <col min="9214" max="9216" width="17.140625" style="49" customWidth="1"/>
    <col min="9217" max="9217" width="17.7109375" style="49" customWidth="1"/>
    <col min="9218" max="9218" width="16.140625" style="49" customWidth="1"/>
    <col min="9219" max="9219" width="14.140625" style="49" customWidth="1"/>
    <col min="9220" max="9220" width="14" style="49" customWidth="1"/>
    <col min="9221" max="9222" width="17.140625" style="49" customWidth="1"/>
    <col min="9223" max="9223" width="15.42578125" style="49" bestFit="1" customWidth="1"/>
    <col min="9224" max="9224" width="15.28515625" style="49" bestFit="1" customWidth="1"/>
    <col min="9225" max="9225" width="14.140625" style="49" customWidth="1"/>
    <col min="9226" max="9226" width="15.85546875" style="49" customWidth="1"/>
    <col min="9227" max="9227" width="15.5703125" style="49" customWidth="1"/>
    <col min="9228" max="9228" width="11.28515625" style="49" bestFit="1" customWidth="1"/>
    <col min="9229" max="9468" width="11.42578125" style="49"/>
    <col min="9469" max="9469" width="44.7109375" style="49" customWidth="1"/>
    <col min="9470" max="9472" width="17.140625" style="49" customWidth="1"/>
    <col min="9473" max="9473" width="17.7109375" style="49" customWidth="1"/>
    <col min="9474" max="9474" width="16.140625" style="49" customWidth="1"/>
    <col min="9475" max="9475" width="14.140625" style="49" customWidth="1"/>
    <col min="9476" max="9476" width="14" style="49" customWidth="1"/>
    <col min="9477" max="9478" width="17.140625" style="49" customWidth="1"/>
    <col min="9479" max="9479" width="15.42578125" style="49" bestFit="1" customWidth="1"/>
    <col min="9480" max="9480" width="15.28515625" style="49" bestFit="1" customWidth="1"/>
    <col min="9481" max="9481" width="14.140625" style="49" customWidth="1"/>
    <col min="9482" max="9482" width="15.85546875" style="49" customWidth="1"/>
    <col min="9483" max="9483" width="15.5703125" style="49" customWidth="1"/>
    <col min="9484" max="9484" width="11.28515625" style="49" bestFit="1" customWidth="1"/>
    <col min="9485" max="9724" width="11.42578125" style="49"/>
    <col min="9725" max="9725" width="44.7109375" style="49" customWidth="1"/>
    <col min="9726" max="9728" width="17.140625" style="49" customWidth="1"/>
    <col min="9729" max="9729" width="17.7109375" style="49" customWidth="1"/>
    <col min="9730" max="9730" width="16.140625" style="49" customWidth="1"/>
    <col min="9731" max="9731" width="14.140625" style="49" customWidth="1"/>
    <col min="9732" max="9732" width="14" style="49" customWidth="1"/>
    <col min="9733" max="9734" width="17.140625" style="49" customWidth="1"/>
    <col min="9735" max="9735" width="15.42578125" style="49" bestFit="1" customWidth="1"/>
    <col min="9736" max="9736" width="15.28515625" style="49" bestFit="1" customWidth="1"/>
    <col min="9737" max="9737" width="14.140625" style="49" customWidth="1"/>
    <col min="9738" max="9738" width="15.85546875" style="49" customWidth="1"/>
    <col min="9739" max="9739" width="15.5703125" style="49" customWidth="1"/>
    <col min="9740" max="9740" width="11.28515625" style="49" bestFit="1" customWidth="1"/>
    <col min="9741" max="9980" width="11.42578125" style="49"/>
    <col min="9981" max="9981" width="44.7109375" style="49" customWidth="1"/>
    <col min="9982" max="9984" width="17.140625" style="49" customWidth="1"/>
    <col min="9985" max="9985" width="17.7109375" style="49" customWidth="1"/>
    <col min="9986" max="9986" width="16.140625" style="49" customWidth="1"/>
    <col min="9987" max="9987" width="14.140625" style="49" customWidth="1"/>
    <col min="9988" max="9988" width="14" style="49" customWidth="1"/>
    <col min="9989" max="9990" width="17.140625" style="49" customWidth="1"/>
    <col min="9991" max="9991" width="15.42578125" style="49" bestFit="1" customWidth="1"/>
    <col min="9992" max="9992" width="15.28515625" style="49" bestFit="1" customWidth="1"/>
    <col min="9993" max="9993" width="14.140625" style="49" customWidth="1"/>
    <col min="9994" max="9994" width="15.85546875" style="49" customWidth="1"/>
    <col min="9995" max="9995" width="15.5703125" style="49" customWidth="1"/>
    <col min="9996" max="9996" width="11.28515625" style="49" bestFit="1" customWidth="1"/>
    <col min="9997" max="10236" width="11.42578125" style="49"/>
    <col min="10237" max="10237" width="44.7109375" style="49" customWidth="1"/>
    <col min="10238" max="10240" width="17.140625" style="49" customWidth="1"/>
    <col min="10241" max="10241" width="17.7109375" style="49" customWidth="1"/>
    <col min="10242" max="10242" width="16.140625" style="49" customWidth="1"/>
    <col min="10243" max="10243" width="14.140625" style="49" customWidth="1"/>
    <col min="10244" max="10244" width="14" style="49" customWidth="1"/>
    <col min="10245" max="10246" width="17.140625" style="49" customWidth="1"/>
    <col min="10247" max="10247" width="15.42578125" style="49" bestFit="1" customWidth="1"/>
    <col min="10248" max="10248" width="15.28515625" style="49" bestFit="1" customWidth="1"/>
    <col min="10249" max="10249" width="14.140625" style="49" customWidth="1"/>
    <col min="10250" max="10250" width="15.85546875" style="49" customWidth="1"/>
    <col min="10251" max="10251" width="15.5703125" style="49" customWidth="1"/>
    <col min="10252" max="10252" width="11.28515625" style="49" bestFit="1" customWidth="1"/>
    <col min="10253" max="10492" width="11.42578125" style="49"/>
    <col min="10493" max="10493" width="44.7109375" style="49" customWidth="1"/>
    <col min="10494" max="10496" width="17.140625" style="49" customWidth="1"/>
    <col min="10497" max="10497" width="17.7109375" style="49" customWidth="1"/>
    <col min="10498" max="10498" width="16.140625" style="49" customWidth="1"/>
    <col min="10499" max="10499" width="14.140625" style="49" customWidth="1"/>
    <col min="10500" max="10500" width="14" style="49" customWidth="1"/>
    <col min="10501" max="10502" width="17.140625" style="49" customWidth="1"/>
    <col min="10503" max="10503" width="15.42578125" style="49" bestFit="1" customWidth="1"/>
    <col min="10504" max="10504" width="15.28515625" style="49" bestFit="1" customWidth="1"/>
    <col min="10505" max="10505" width="14.140625" style="49" customWidth="1"/>
    <col min="10506" max="10506" width="15.85546875" style="49" customWidth="1"/>
    <col min="10507" max="10507" width="15.5703125" style="49" customWidth="1"/>
    <col min="10508" max="10508" width="11.28515625" style="49" bestFit="1" customWidth="1"/>
    <col min="10509" max="10748" width="11.42578125" style="49"/>
    <col min="10749" max="10749" width="44.7109375" style="49" customWidth="1"/>
    <col min="10750" max="10752" width="17.140625" style="49" customWidth="1"/>
    <col min="10753" max="10753" width="17.7109375" style="49" customWidth="1"/>
    <col min="10754" max="10754" width="16.140625" style="49" customWidth="1"/>
    <col min="10755" max="10755" width="14.140625" style="49" customWidth="1"/>
    <col min="10756" max="10756" width="14" style="49" customWidth="1"/>
    <col min="10757" max="10758" width="17.140625" style="49" customWidth="1"/>
    <col min="10759" max="10759" width="15.42578125" style="49" bestFit="1" customWidth="1"/>
    <col min="10760" max="10760" width="15.28515625" style="49" bestFit="1" customWidth="1"/>
    <col min="10761" max="10761" width="14.140625" style="49" customWidth="1"/>
    <col min="10762" max="10762" width="15.85546875" style="49" customWidth="1"/>
    <col min="10763" max="10763" width="15.5703125" style="49" customWidth="1"/>
    <col min="10764" max="10764" width="11.28515625" style="49" bestFit="1" customWidth="1"/>
    <col min="10765" max="11004" width="11.42578125" style="49"/>
    <col min="11005" max="11005" width="44.7109375" style="49" customWidth="1"/>
    <col min="11006" max="11008" width="17.140625" style="49" customWidth="1"/>
    <col min="11009" max="11009" width="17.7109375" style="49" customWidth="1"/>
    <col min="11010" max="11010" width="16.140625" style="49" customWidth="1"/>
    <col min="11011" max="11011" width="14.140625" style="49" customWidth="1"/>
    <col min="11012" max="11012" width="14" style="49" customWidth="1"/>
    <col min="11013" max="11014" width="17.140625" style="49" customWidth="1"/>
    <col min="11015" max="11015" width="15.42578125" style="49" bestFit="1" customWidth="1"/>
    <col min="11016" max="11016" width="15.28515625" style="49" bestFit="1" customWidth="1"/>
    <col min="11017" max="11017" width="14.140625" style="49" customWidth="1"/>
    <col min="11018" max="11018" width="15.85546875" style="49" customWidth="1"/>
    <col min="11019" max="11019" width="15.5703125" style="49" customWidth="1"/>
    <col min="11020" max="11020" width="11.28515625" style="49" bestFit="1" customWidth="1"/>
    <col min="11021" max="11260" width="11.42578125" style="49"/>
    <col min="11261" max="11261" width="44.7109375" style="49" customWidth="1"/>
    <col min="11262" max="11264" width="17.140625" style="49" customWidth="1"/>
    <col min="11265" max="11265" width="17.7109375" style="49" customWidth="1"/>
    <col min="11266" max="11266" width="16.140625" style="49" customWidth="1"/>
    <col min="11267" max="11267" width="14.140625" style="49" customWidth="1"/>
    <col min="11268" max="11268" width="14" style="49" customWidth="1"/>
    <col min="11269" max="11270" width="17.140625" style="49" customWidth="1"/>
    <col min="11271" max="11271" width="15.42578125" style="49" bestFit="1" customWidth="1"/>
    <col min="11272" max="11272" width="15.28515625" style="49" bestFit="1" customWidth="1"/>
    <col min="11273" max="11273" width="14.140625" style="49" customWidth="1"/>
    <col min="11274" max="11274" width="15.85546875" style="49" customWidth="1"/>
    <col min="11275" max="11275" width="15.5703125" style="49" customWidth="1"/>
    <col min="11276" max="11276" width="11.28515625" style="49" bestFit="1" customWidth="1"/>
    <col min="11277" max="11516" width="11.42578125" style="49"/>
    <col min="11517" max="11517" width="44.7109375" style="49" customWidth="1"/>
    <col min="11518" max="11520" width="17.140625" style="49" customWidth="1"/>
    <col min="11521" max="11521" width="17.7109375" style="49" customWidth="1"/>
    <col min="11522" max="11522" width="16.140625" style="49" customWidth="1"/>
    <col min="11523" max="11523" width="14.140625" style="49" customWidth="1"/>
    <col min="11524" max="11524" width="14" style="49" customWidth="1"/>
    <col min="11525" max="11526" width="17.140625" style="49" customWidth="1"/>
    <col min="11527" max="11527" width="15.42578125" style="49" bestFit="1" customWidth="1"/>
    <col min="11528" max="11528" width="15.28515625" style="49" bestFit="1" customWidth="1"/>
    <col min="11529" max="11529" width="14.140625" style="49" customWidth="1"/>
    <col min="11530" max="11530" width="15.85546875" style="49" customWidth="1"/>
    <col min="11531" max="11531" width="15.5703125" style="49" customWidth="1"/>
    <col min="11532" max="11532" width="11.28515625" style="49" bestFit="1" customWidth="1"/>
    <col min="11533" max="11772" width="11.42578125" style="49"/>
    <col min="11773" max="11773" width="44.7109375" style="49" customWidth="1"/>
    <col min="11774" max="11776" width="17.140625" style="49" customWidth="1"/>
    <col min="11777" max="11777" width="17.7109375" style="49" customWidth="1"/>
    <col min="11778" max="11778" width="16.140625" style="49" customWidth="1"/>
    <col min="11779" max="11779" width="14.140625" style="49" customWidth="1"/>
    <col min="11780" max="11780" width="14" style="49" customWidth="1"/>
    <col min="11781" max="11782" width="17.140625" style="49" customWidth="1"/>
    <col min="11783" max="11783" width="15.42578125" style="49" bestFit="1" customWidth="1"/>
    <col min="11784" max="11784" width="15.28515625" style="49" bestFit="1" customWidth="1"/>
    <col min="11785" max="11785" width="14.140625" style="49" customWidth="1"/>
    <col min="11786" max="11786" width="15.85546875" style="49" customWidth="1"/>
    <col min="11787" max="11787" width="15.5703125" style="49" customWidth="1"/>
    <col min="11788" max="11788" width="11.28515625" style="49" bestFit="1" customWidth="1"/>
    <col min="11789" max="12028" width="11.42578125" style="49"/>
    <col min="12029" max="12029" width="44.7109375" style="49" customWidth="1"/>
    <col min="12030" max="12032" width="17.140625" style="49" customWidth="1"/>
    <col min="12033" max="12033" width="17.7109375" style="49" customWidth="1"/>
    <col min="12034" max="12034" width="16.140625" style="49" customWidth="1"/>
    <col min="12035" max="12035" width="14.140625" style="49" customWidth="1"/>
    <col min="12036" max="12036" width="14" style="49" customWidth="1"/>
    <col min="12037" max="12038" width="17.140625" style="49" customWidth="1"/>
    <col min="12039" max="12039" width="15.42578125" style="49" bestFit="1" customWidth="1"/>
    <col min="12040" max="12040" width="15.28515625" style="49" bestFit="1" customWidth="1"/>
    <col min="12041" max="12041" width="14.140625" style="49" customWidth="1"/>
    <col min="12042" max="12042" width="15.85546875" style="49" customWidth="1"/>
    <col min="12043" max="12043" width="15.5703125" style="49" customWidth="1"/>
    <col min="12044" max="12044" width="11.28515625" style="49" bestFit="1" customWidth="1"/>
    <col min="12045" max="12284" width="11.42578125" style="49"/>
    <col min="12285" max="12285" width="44.7109375" style="49" customWidth="1"/>
    <col min="12286" max="12288" width="17.140625" style="49" customWidth="1"/>
    <col min="12289" max="12289" width="17.7109375" style="49" customWidth="1"/>
    <col min="12290" max="12290" width="16.140625" style="49" customWidth="1"/>
    <col min="12291" max="12291" width="14.140625" style="49" customWidth="1"/>
    <col min="12292" max="12292" width="14" style="49" customWidth="1"/>
    <col min="12293" max="12294" width="17.140625" style="49" customWidth="1"/>
    <col min="12295" max="12295" width="15.42578125" style="49" bestFit="1" customWidth="1"/>
    <col min="12296" max="12296" width="15.28515625" style="49" bestFit="1" customWidth="1"/>
    <col min="12297" max="12297" width="14.140625" style="49" customWidth="1"/>
    <col min="12298" max="12298" width="15.85546875" style="49" customWidth="1"/>
    <col min="12299" max="12299" width="15.5703125" style="49" customWidth="1"/>
    <col min="12300" max="12300" width="11.28515625" style="49" bestFit="1" customWidth="1"/>
    <col min="12301" max="12540" width="11.42578125" style="49"/>
    <col min="12541" max="12541" width="44.7109375" style="49" customWidth="1"/>
    <col min="12542" max="12544" width="17.140625" style="49" customWidth="1"/>
    <col min="12545" max="12545" width="17.7109375" style="49" customWidth="1"/>
    <col min="12546" max="12546" width="16.140625" style="49" customWidth="1"/>
    <col min="12547" max="12547" width="14.140625" style="49" customWidth="1"/>
    <col min="12548" max="12548" width="14" style="49" customWidth="1"/>
    <col min="12549" max="12550" width="17.140625" style="49" customWidth="1"/>
    <col min="12551" max="12551" width="15.42578125" style="49" bestFit="1" customWidth="1"/>
    <col min="12552" max="12552" width="15.28515625" style="49" bestFit="1" customWidth="1"/>
    <col min="12553" max="12553" width="14.140625" style="49" customWidth="1"/>
    <col min="12554" max="12554" width="15.85546875" style="49" customWidth="1"/>
    <col min="12555" max="12555" width="15.5703125" style="49" customWidth="1"/>
    <col min="12556" max="12556" width="11.28515625" style="49" bestFit="1" customWidth="1"/>
    <col min="12557" max="12796" width="11.42578125" style="49"/>
    <col min="12797" max="12797" width="44.7109375" style="49" customWidth="1"/>
    <col min="12798" max="12800" width="17.140625" style="49" customWidth="1"/>
    <col min="12801" max="12801" width="17.7109375" style="49" customWidth="1"/>
    <col min="12802" max="12802" width="16.140625" style="49" customWidth="1"/>
    <col min="12803" max="12803" width="14.140625" style="49" customWidth="1"/>
    <col min="12804" max="12804" width="14" style="49" customWidth="1"/>
    <col min="12805" max="12806" width="17.140625" style="49" customWidth="1"/>
    <col min="12807" max="12807" width="15.42578125" style="49" bestFit="1" customWidth="1"/>
    <col min="12808" max="12808" width="15.28515625" style="49" bestFit="1" customWidth="1"/>
    <col min="12809" max="12809" width="14.140625" style="49" customWidth="1"/>
    <col min="12810" max="12810" width="15.85546875" style="49" customWidth="1"/>
    <col min="12811" max="12811" width="15.5703125" style="49" customWidth="1"/>
    <col min="12812" max="12812" width="11.28515625" style="49" bestFit="1" customWidth="1"/>
    <col min="12813" max="13052" width="11.42578125" style="49"/>
    <col min="13053" max="13053" width="44.7109375" style="49" customWidth="1"/>
    <col min="13054" max="13056" width="17.140625" style="49" customWidth="1"/>
    <col min="13057" max="13057" width="17.7109375" style="49" customWidth="1"/>
    <col min="13058" max="13058" width="16.140625" style="49" customWidth="1"/>
    <col min="13059" max="13059" width="14.140625" style="49" customWidth="1"/>
    <col min="13060" max="13060" width="14" style="49" customWidth="1"/>
    <col min="13061" max="13062" width="17.140625" style="49" customWidth="1"/>
    <col min="13063" max="13063" width="15.42578125" style="49" bestFit="1" customWidth="1"/>
    <col min="13064" max="13064" width="15.28515625" style="49" bestFit="1" customWidth="1"/>
    <col min="13065" max="13065" width="14.140625" style="49" customWidth="1"/>
    <col min="13066" max="13066" width="15.85546875" style="49" customWidth="1"/>
    <col min="13067" max="13067" width="15.5703125" style="49" customWidth="1"/>
    <col min="13068" max="13068" width="11.28515625" style="49" bestFit="1" customWidth="1"/>
    <col min="13069" max="13308" width="11.42578125" style="49"/>
    <col min="13309" max="13309" width="44.7109375" style="49" customWidth="1"/>
    <col min="13310" max="13312" width="17.140625" style="49" customWidth="1"/>
    <col min="13313" max="13313" width="17.7109375" style="49" customWidth="1"/>
    <col min="13314" max="13314" width="16.140625" style="49" customWidth="1"/>
    <col min="13315" max="13315" width="14.140625" style="49" customWidth="1"/>
    <col min="13316" max="13316" width="14" style="49" customWidth="1"/>
    <col min="13317" max="13318" width="17.140625" style="49" customWidth="1"/>
    <col min="13319" max="13319" width="15.42578125" style="49" bestFit="1" customWidth="1"/>
    <col min="13320" max="13320" width="15.28515625" style="49" bestFit="1" customWidth="1"/>
    <col min="13321" max="13321" width="14.140625" style="49" customWidth="1"/>
    <col min="13322" max="13322" width="15.85546875" style="49" customWidth="1"/>
    <col min="13323" max="13323" width="15.5703125" style="49" customWidth="1"/>
    <col min="13324" max="13324" width="11.28515625" style="49" bestFit="1" customWidth="1"/>
    <col min="13325" max="13564" width="11.42578125" style="49"/>
    <col min="13565" max="13565" width="44.7109375" style="49" customWidth="1"/>
    <col min="13566" max="13568" width="17.140625" style="49" customWidth="1"/>
    <col min="13569" max="13569" width="17.7109375" style="49" customWidth="1"/>
    <col min="13570" max="13570" width="16.140625" style="49" customWidth="1"/>
    <col min="13571" max="13571" width="14.140625" style="49" customWidth="1"/>
    <col min="13572" max="13572" width="14" style="49" customWidth="1"/>
    <col min="13573" max="13574" width="17.140625" style="49" customWidth="1"/>
    <col min="13575" max="13575" width="15.42578125" style="49" bestFit="1" customWidth="1"/>
    <col min="13576" max="13576" width="15.28515625" style="49" bestFit="1" customWidth="1"/>
    <col min="13577" max="13577" width="14.140625" style="49" customWidth="1"/>
    <col min="13578" max="13578" width="15.85546875" style="49" customWidth="1"/>
    <col min="13579" max="13579" width="15.5703125" style="49" customWidth="1"/>
    <col min="13580" max="13580" width="11.28515625" style="49" bestFit="1" customWidth="1"/>
    <col min="13581" max="13820" width="11.42578125" style="49"/>
    <col min="13821" max="13821" width="44.7109375" style="49" customWidth="1"/>
    <col min="13822" max="13824" width="17.140625" style="49" customWidth="1"/>
    <col min="13825" max="13825" width="17.7109375" style="49" customWidth="1"/>
    <col min="13826" max="13826" width="16.140625" style="49" customWidth="1"/>
    <col min="13827" max="13827" width="14.140625" style="49" customWidth="1"/>
    <col min="13828" max="13828" width="14" style="49" customWidth="1"/>
    <col min="13829" max="13830" width="17.140625" style="49" customWidth="1"/>
    <col min="13831" max="13831" width="15.42578125" style="49" bestFit="1" customWidth="1"/>
    <col min="13832" max="13832" width="15.28515625" style="49" bestFit="1" customWidth="1"/>
    <col min="13833" max="13833" width="14.140625" style="49" customWidth="1"/>
    <col min="13834" max="13834" width="15.85546875" style="49" customWidth="1"/>
    <col min="13835" max="13835" width="15.5703125" style="49" customWidth="1"/>
    <col min="13836" max="13836" width="11.28515625" style="49" bestFit="1" customWidth="1"/>
    <col min="13837" max="14076" width="11.42578125" style="49"/>
    <col min="14077" max="14077" width="44.7109375" style="49" customWidth="1"/>
    <col min="14078" max="14080" width="17.140625" style="49" customWidth="1"/>
    <col min="14081" max="14081" width="17.7109375" style="49" customWidth="1"/>
    <col min="14082" max="14082" width="16.140625" style="49" customWidth="1"/>
    <col min="14083" max="14083" width="14.140625" style="49" customWidth="1"/>
    <col min="14084" max="14084" width="14" style="49" customWidth="1"/>
    <col min="14085" max="14086" width="17.140625" style="49" customWidth="1"/>
    <col min="14087" max="14087" width="15.42578125" style="49" bestFit="1" customWidth="1"/>
    <col min="14088" max="14088" width="15.28515625" style="49" bestFit="1" customWidth="1"/>
    <col min="14089" max="14089" width="14.140625" style="49" customWidth="1"/>
    <col min="14090" max="14090" width="15.85546875" style="49" customWidth="1"/>
    <col min="14091" max="14091" width="15.5703125" style="49" customWidth="1"/>
    <col min="14092" max="14092" width="11.28515625" style="49" bestFit="1" customWidth="1"/>
    <col min="14093" max="14332" width="11.42578125" style="49"/>
    <col min="14333" max="14333" width="44.7109375" style="49" customWidth="1"/>
    <col min="14334" max="14336" width="17.140625" style="49" customWidth="1"/>
    <col min="14337" max="14337" width="17.7109375" style="49" customWidth="1"/>
    <col min="14338" max="14338" width="16.140625" style="49" customWidth="1"/>
    <col min="14339" max="14339" width="14.140625" style="49" customWidth="1"/>
    <col min="14340" max="14340" width="14" style="49" customWidth="1"/>
    <col min="14341" max="14342" width="17.140625" style="49" customWidth="1"/>
    <col min="14343" max="14343" width="15.42578125" style="49" bestFit="1" customWidth="1"/>
    <col min="14344" max="14344" width="15.28515625" style="49" bestFit="1" customWidth="1"/>
    <col min="14345" max="14345" width="14.140625" style="49" customWidth="1"/>
    <col min="14346" max="14346" width="15.85546875" style="49" customWidth="1"/>
    <col min="14347" max="14347" width="15.5703125" style="49" customWidth="1"/>
    <col min="14348" max="14348" width="11.28515625" style="49" bestFit="1" customWidth="1"/>
    <col min="14349" max="14588" width="11.42578125" style="49"/>
    <col min="14589" max="14589" width="44.7109375" style="49" customWidth="1"/>
    <col min="14590" max="14592" width="17.140625" style="49" customWidth="1"/>
    <col min="14593" max="14593" width="17.7109375" style="49" customWidth="1"/>
    <col min="14594" max="14594" width="16.140625" style="49" customWidth="1"/>
    <col min="14595" max="14595" width="14.140625" style="49" customWidth="1"/>
    <col min="14596" max="14596" width="14" style="49" customWidth="1"/>
    <col min="14597" max="14598" width="17.140625" style="49" customWidth="1"/>
    <col min="14599" max="14599" width="15.42578125" style="49" bestFit="1" customWidth="1"/>
    <col min="14600" max="14600" width="15.28515625" style="49" bestFit="1" customWidth="1"/>
    <col min="14601" max="14601" width="14.140625" style="49" customWidth="1"/>
    <col min="14602" max="14602" width="15.85546875" style="49" customWidth="1"/>
    <col min="14603" max="14603" width="15.5703125" style="49" customWidth="1"/>
    <col min="14604" max="14604" width="11.28515625" style="49" bestFit="1" customWidth="1"/>
    <col min="14605" max="14844" width="11.42578125" style="49"/>
    <col min="14845" max="14845" width="44.7109375" style="49" customWidth="1"/>
    <col min="14846" max="14848" width="17.140625" style="49" customWidth="1"/>
    <col min="14849" max="14849" width="17.7109375" style="49" customWidth="1"/>
    <col min="14850" max="14850" width="16.140625" style="49" customWidth="1"/>
    <col min="14851" max="14851" width="14.140625" style="49" customWidth="1"/>
    <col min="14852" max="14852" width="14" style="49" customWidth="1"/>
    <col min="14853" max="14854" width="17.140625" style="49" customWidth="1"/>
    <col min="14855" max="14855" width="15.42578125" style="49" bestFit="1" customWidth="1"/>
    <col min="14856" max="14856" width="15.28515625" style="49" bestFit="1" customWidth="1"/>
    <col min="14857" max="14857" width="14.140625" style="49" customWidth="1"/>
    <col min="14858" max="14858" width="15.85546875" style="49" customWidth="1"/>
    <col min="14859" max="14859" width="15.5703125" style="49" customWidth="1"/>
    <col min="14860" max="14860" width="11.28515625" style="49" bestFit="1" customWidth="1"/>
    <col min="14861" max="15100" width="11.42578125" style="49"/>
    <col min="15101" max="15101" width="44.7109375" style="49" customWidth="1"/>
    <col min="15102" max="15104" width="17.140625" style="49" customWidth="1"/>
    <col min="15105" max="15105" width="17.7109375" style="49" customWidth="1"/>
    <col min="15106" max="15106" width="16.140625" style="49" customWidth="1"/>
    <col min="15107" max="15107" width="14.140625" style="49" customWidth="1"/>
    <col min="15108" max="15108" width="14" style="49" customWidth="1"/>
    <col min="15109" max="15110" width="17.140625" style="49" customWidth="1"/>
    <col min="15111" max="15111" width="15.42578125" style="49" bestFit="1" customWidth="1"/>
    <col min="15112" max="15112" width="15.28515625" style="49" bestFit="1" customWidth="1"/>
    <col min="15113" max="15113" width="14.140625" style="49" customWidth="1"/>
    <col min="15114" max="15114" width="15.85546875" style="49" customWidth="1"/>
    <col min="15115" max="15115" width="15.5703125" style="49" customWidth="1"/>
    <col min="15116" max="15116" width="11.28515625" style="49" bestFit="1" customWidth="1"/>
    <col min="15117" max="15356" width="11.42578125" style="49"/>
    <col min="15357" max="15357" width="44.7109375" style="49" customWidth="1"/>
    <col min="15358" max="15360" width="17.140625" style="49" customWidth="1"/>
    <col min="15361" max="15361" width="17.7109375" style="49" customWidth="1"/>
    <col min="15362" max="15362" width="16.140625" style="49" customWidth="1"/>
    <col min="15363" max="15363" width="14.140625" style="49" customWidth="1"/>
    <col min="15364" max="15364" width="14" style="49" customWidth="1"/>
    <col min="15365" max="15366" width="17.140625" style="49" customWidth="1"/>
    <col min="15367" max="15367" width="15.42578125" style="49" bestFit="1" customWidth="1"/>
    <col min="15368" max="15368" width="15.28515625" style="49" bestFit="1" customWidth="1"/>
    <col min="15369" max="15369" width="14.140625" style="49" customWidth="1"/>
    <col min="15370" max="15370" width="15.85546875" style="49" customWidth="1"/>
    <col min="15371" max="15371" width="15.5703125" style="49" customWidth="1"/>
    <col min="15372" max="15372" width="11.28515625" style="49" bestFit="1" customWidth="1"/>
    <col min="15373" max="15612" width="11.42578125" style="49"/>
    <col min="15613" max="15613" width="44.7109375" style="49" customWidth="1"/>
    <col min="15614" max="15616" width="17.140625" style="49" customWidth="1"/>
    <col min="15617" max="15617" width="17.7109375" style="49" customWidth="1"/>
    <col min="15618" max="15618" width="16.140625" style="49" customWidth="1"/>
    <col min="15619" max="15619" width="14.140625" style="49" customWidth="1"/>
    <col min="15620" max="15620" width="14" style="49" customWidth="1"/>
    <col min="15621" max="15622" width="17.140625" style="49" customWidth="1"/>
    <col min="15623" max="15623" width="15.42578125" style="49" bestFit="1" customWidth="1"/>
    <col min="15624" max="15624" width="15.28515625" style="49" bestFit="1" customWidth="1"/>
    <col min="15625" max="15625" width="14.140625" style="49" customWidth="1"/>
    <col min="15626" max="15626" width="15.85546875" style="49" customWidth="1"/>
    <col min="15627" max="15627" width="15.5703125" style="49" customWidth="1"/>
    <col min="15628" max="15628" width="11.28515625" style="49" bestFit="1" customWidth="1"/>
    <col min="15629" max="15868" width="11.42578125" style="49"/>
    <col min="15869" max="15869" width="44.7109375" style="49" customWidth="1"/>
    <col min="15870" max="15872" width="17.140625" style="49" customWidth="1"/>
    <col min="15873" max="15873" width="17.7109375" style="49" customWidth="1"/>
    <col min="15874" max="15874" width="16.140625" style="49" customWidth="1"/>
    <col min="15875" max="15875" width="14.140625" style="49" customWidth="1"/>
    <col min="15876" max="15876" width="14" style="49" customWidth="1"/>
    <col min="15877" max="15878" width="17.140625" style="49" customWidth="1"/>
    <col min="15879" max="15879" width="15.42578125" style="49" bestFit="1" customWidth="1"/>
    <col min="15880" max="15880" width="15.28515625" style="49" bestFit="1" customWidth="1"/>
    <col min="15881" max="15881" width="14.140625" style="49" customWidth="1"/>
    <col min="15882" max="15882" width="15.85546875" style="49" customWidth="1"/>
    <col min="15883" max="15883" width="15.5703125" style="49" customWidth="1"/>
    <col min="15884" max="15884" width="11.28515625" style="49" bestFit="1" customWidth="1"/>
    <col min="15885" max="16124" width="11.42578125" style="49"/>
    <col min="16125" max="16125" width="44.7109375" style="49" customWidth="1"/>
    <col min="16126" max="16128" width="17.140625" style="49" customWidth="1"/>
    <col min="16129" max="16129" width="17.7109375" style="49" customWidth="1"/>
    <col min="16130" max="16130" width="16.140625" style="49" customWidth="1"/>
    <col min="16131" max="16131" width="14.140625" style="49" customWidth="1"/>
    <col min="16132" max="16132" width="14" style="49" customWidth="1"/>
    <col min="16133" max="16134" width="17.140625" style="49" customWidth="1"/>
    <col min="16135" max="16135" width="15.42578125" style="49" bestFit="1" customWidth="1"/>
    <col min="16136" max="16136" width="15.28515625" style="49" bestFit="1" customWidth="1"/>
    <col min="16137" max="16137" width="14.140625" style="49" customWidth="1"/>
    <col min="16138" max="16138" width="15.85546875" style="49" customWidth="1"/>
    <col min="16139" max="16139" width="15.5703125" style="49" customWidth="1"/>
    <col min="16140" max="16140" width="11.28515625" style="49" bestFit="1" customWidth="1"/>
    <col min="16141" max="16384" width="11.42578125" style="49"/>
  </cols>
  <sheetData>
    <row r="1" spans="1:13" x14ac:dyDescent="0.2">
      <c r="A1" s="192" t="s">
        <v>14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3" x14ac:dyDescent="0.2">
      <c r="A2" s="194">
        <v>45588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3" ht="11.25" x14ac:dyDescent="0.2">
      <c r="A3" s="50"/>
      <c r="B3" s="49"/>
      <c r="C3" s="49"/>
      <c r="E3" s="49"/>
    </row>
    <row r="4" spans="1:13" ht="13.5" customHeight="1" thickBot="1" x14ac:dyDescent="0.25">
      <c r="A4" s="50"/>
      <c r="B4" s="49"/>
      <c r="C4" s="196"/>
      <c r="D4" s="196"/>
      <c r="E4" s="49"/>
    </row>
    <row r="5" spans="1:13" ht="12.75" customHeight="1" x14ac:dyDescent="0.2">
      <c r="A5" s="197" t="s">
        <v>0</v>
      </c>
      <c r="B5" s="199" t="s">
        <v>9</v>
      </c>
      <c r="C5" s="52" t="s">
        <v>10</v>
      </c>
      <c r="D5" s="52" t="s">
        <v>10</v>
      </c>
      <c r="E5" s="199" t="s">
        <v>1</v>
      </c>
      <c r="F5" s="190" t="s">
        <v>7</v>
      </c>
      <c r="G5" s="190" t="s">
        <v>8</v>
      </c>
      <c r="H5" s="190" t="s">
        <v>2</v>
      </c>
      <c r="I5" s="190" t="s">
        <v>3</v>
      </c>
      <c r="J5" s="190" t="s">
        <v>4</v>
      </c>
      <c r="K5" s="190" t="s">
        <v>5</v>
      </c>
    </row>
    <row r="6" spans="1:13" ht="23.25" customHeight="1" thickBot="1" x14ac:dyDescent="0.25">
      <c r="A6" s="198"/>
      <c r="B6" s="200"/>
      <c r="C6" s="53" t="s">
        <v>11</v>
      </c>
      <c r="D6" s="53" t="s">
        <v>12</v>
      </c>
      <c r="E6" s="200" t="s">
        <v>6</v>
      </c>
      <c r="F6" s="191" t="s">
        <v>6</v>
      </c>
      <c r="G6" s="191" t="s">
        <v>6</v>
      </c>
      <c r="H6" s="191"/>
      <c r="I6" s="191"/>
      <c r="J6" s="191"/>
      <c r="K6" s="191" t="s">
        <v>6</v>
      </c>
    </row>
    <row r="7" spans="1:13" x14ac:dyDescent="0.2">
      <c r="A7" s="1" t="s">
        <v>15</v>
      </c>
      <c r="B7" s="54">
        <v>12763234.789999999</v>
      </c>
      <c r="C7" s="54">
        <v>2011915.36</v>
      </c>
      <c r="D7" s="54">
        <v>246005.6</v>
      </c>
      <c r="E7" s="54">
        <v>9290.76</v>
      </c>
      <c r="F7" s="54">
        <v>25528151.010000002</v>
      </c>
      <c r="G7" s="54">
        <v>1173622.98</v>
      </c>
      <c r="H7" s="55"/>
      <c r="I7" s="55"/>
      <c r="J7" s="55">
        <v>1735747.52</v>
      </c>
      <c r="K7" s="56">
        <v>43467968.020000003</v>
      </c>
      <c r="L7" s="51"/>
      <c r="M7" s="51"/>
    </row>
    <row r="8" spans="1:13" x14ac:dyDescent="0.2">
      <c r="A8" s="2" t="s">
        <v>16</v>
      </c>
      <c r="B8" s="54">
        <v>12063662.65</v>
      </c>
      <c r="C8" s="54">
        <v>1901639.25</v>
      </c>
      <c r="D8" s="54">
        <v>232521.66</v>
      </c>
      <c r="E8" s="54">
        <v>8752.6200000000008</v>
      </c>
      <c r="F8" s="54">
        <v>22959412.239999998</v>
      </c>
      <c r="G8" s="54">
        <v>1055528.6100000001</v>
      </c>
      <c r="H8" s="55"/>
      <c r="I8" s="55"/>
      <c r="J8" s="55">
        <v>1561090.06</v>
      </c>
      <c r="K8" s="56">
        <v>39782607.090000004</v>
      </c>
      <c r="L8" s="51"/>
      <c r="M8" s="51"/>
    </row>
    <row r="9" spans="1:13" x14ac:dyDescent="0.2">
      <c r="A9" s="2" t="s">
        <v>17</v>
      </c>
      <c r="B9" s="54"/>
      <c r="C9" s="54"/>
      <c r="E9" s="54"/>
      <c r="F9" s="54">
        <v>8921443.4499999993</v>
      </c>
      <c r="G9" s="54">
        <v>410151.56</v>
      </c>
      <c r="H9" s="55"/>
      <c r="I9" s="55">
        <v>984763.19</v>
      </c>
      <c r="J9" s="55">
        <v>606599.88</v>
      </c>
      <c r="K9" s="56">
        <v>10922958.08</v>
      </c>
      <c r="L9" s="51"/>
      <c r="M9" s="51"/>
    </row>
    <row r="10" spans="1:13" x14ac:dyDescent="0.2">
      <c r="A10" s="2" t="s">
        <v>18</v>
      </c>
      <c r="B10" s="54"/>
      <c r="C10" s="54"/>
      <c r="D10" s="54"/>
      <c r="E10" s="54"/>
      <c r="F10" s="54">
        <v>9441057.8200000003</v>
      </c>
      <c r="G10" s="54">
        <v>434040.15</v>
      </c>
      <c r="H10" s="55"/>
      <c r="I10" s="55">
        <v>1462008.28</v>
      </c>
      <c r="J10" s="55">
        <v>641930.26</v>
      </c>
      <c r="K10" s="56">
        <v>11979036.51</v>
      </c>
      <c r="L10" s="51"/>
      <c r="M10" s="51"/>
    </row>
    <row r="11" spans="1:13" x14ac:dyDescent="0.2">
      <c r="A11" s="2" t="s">
        <v>19</v>
      </c>
      <c r="B11" s="54"/>
      <c r="C11" s="54"/>
      <c r="D11" s="54"/>
      <c r="E11" s="54"/>
      <c r="F11" s="54">
        <v>9147727.1300000008</v>
      </c>
      <c r="G11" s="54">
        <v>420554.66</v>
      </c>
      <c r="H11" s="55"/>
      <c r="I11" s="55"/>
      <c r="J11" s="55">
        <v>621985.68999999994</v>
      </c>
      <c r="K11" s="56">
        <v>10190267.48</v>
      </c>
      <c r="L11" s="51"/>
      <c r="M11" s="51"/>
    </row>
    <row r="12" spans="1:13" x14ac:dyDescent="0.2">
      <c r="A12" s="2" t="s">
        <v>20</v>
      </c>
      <c r="B12" s="54"/>
      <c r="C12" s="54"/>
      <c r="D12" s="54"/>
      <c r="E12" s="54"/>
      <c r="F12" s="54">
        <v>8556875.3100000005</v>
      </c>
      <c r="G12" s="54">
        <v>393391.03</v>
      </c>
      <c r="H12" s="55"/>
      <c r="I12" s="55">
        <v>646417.79</v>
      </c>
      <c r="J12" s="55">
        <v>581811.63</v>
      </c>
      <c r="K12" s="56">
        <v>10178495.76</v>
      </c>
      <c r="L12" s="51"/>
      <c r="M12" s="51"/>
    </row>
    <row r="13" spans="1:13" x14ac:dyDescent="0.2">
      <c r="A13" s="2" t="s">
        <v>21</v>
      </c>
      <c r="B13" s="54"/>
      <c r="C13" s="54"/>
      <c r="D13" s="54"/>
      <c r="E13" s="54"/>
      <c r="F13" s="54">
        <v>10337811.65</v>
      </c>
      <c r="G13" s="54">
        <v>475267.22</v>
      </c>
      <c r="H13" s="55"/>
      <c r="I13" s="55"/>
      <c r="J13" s="55">
        <v>702903.67</v>
      </c>
      <c r="K13" s="56">
        <v>11515982.539999999</v>
      </c>
      <c r="L13" s="51"/>
      <c r="M13" s="51"/>
    </row>
    <row r="14" spans="1:13" x14ac:dyDescent="0.2">
      <c r="A14" s="2" t="s">
        <v>22</v>
      </c>
      <c r="B14" s="54"/>
      <c r="C14" s="54"/>
      <c r="D14" s="54"/>
      <c r="E14" s="54"/>
      <c r="F14" s="54">
        <v>8414400.4000000004</v>
      </c>
      <c r="G14" s="54">
        <v>386840.93</v>
      </c>
      <c r="H14" s="55"/>
      <c r="I14" s="55"/>
      <c r="J14" s="55">
        <v>572124.26</v>
      </c>
      <c r="K14" s="56">
        <v>9373365.5899999999</v>
      </c>
      <c r="L14" s="51"/>
      <c r="M14" s="51"/>
    </row>
    <row r="15" spans="1:13" x14ac:dyDescent="0.2">
      <c r="A15" s="2" t="s">
        <v>23</v>
      </c>
      <c r="B15" s="54"/>
      <c r="C15" s="54"/>
      <c r="D15" s="54"/>
      <c r="E15" s="54"/>
      <c r="F15" s="54">
        <v>9809816.4000000004</v>
      </c>
      <c r="G15" s="54">
        <v>450993.34</v>
      </c>
      <c r="H15" s="55"/>
      <c r="I15" s="55"/>
      <c r="J15" s="55">
        <v>667003.43999999994</v>
      </c>
      <c r="K15" s="56">
        <v>10927813.18</v>
      </c>
      <c r="L15" s="51"/>
      <c r="M15" s="51"/>
    </row>
    <row r="16" spans="1:13" x14ac:dyDescent="0.2">
      <c r="A16" s="2" t="s">
        <v>24</v>
      </c>
      <c r="B16" s="54"/>
      <c r="C16" s="54"/>
      <c r="D16" s="54"/>
      <c r="E16" s="54"/>
      <c r="F16" s="54">
        <v>15500431.810000001</v>
      </c>
      <c r="G16" s="54">
        <v>712611.85</v>
      </c>
      <c r="H16" s="55"/>
      <c r="I16" s="55"/>
      <c r="J16" s="55">
        <v>1053928.1100000001</v>
      </c>
      <c r="K16" s="56">
        <v>17266971.77</v>
      </c>
      <c r="L16" s="51"/>
      <c r="M16" s="51"/>
    </row>
    <row r="17" spans="1:13" x14ac:dyDescent="0.2">
      <c r="A17" s="2" t="s">
        <v>25</v>
      </c>
      <c r="B17" s="54"/>
      <c r="C17" s="54"/>
      <c r="D17" s="54"/>
      <c r="E17" s="54"/>
      <c r="F17" s="54">
        <v>9239916.7699999996</v>
      </c>
      <c r="G17" s="54">
        <v>424792.95</v>
      </c>
      <c r="H17" s="55"/>
      <c r="I17" s="55"/>
      <c r="J17" s="55">
        <v>628253.99</v>
      </c>
      <c r="K17" s="56">
        <v>10292963.710000001</v>
      </c>
      <c r="L17" s="51"/>
      <c r="M17" s="51"/>
    </row>
    <row r="18" spans="1:13" x14ac:dyDescent="0.2">
      <c r="A18" s="2" t="s">
        <v>26</v>
      </c>
      <c r="B18" s="54"/>
      <c r="C18" s="54"/>
      <c r="D18" s="54"/>
      <c r="E18" s="54"/>
      <c r="F18" s="54">
        <v>9139346.25</v>
      </c>
      <c r="G18" s="54">
        <v>420169.36</v>
      </c>
      <c r="H18" s="55"/>
      <c r="I18" s="55">
        <v>1182428.1399999999</v>
      </c>
      <c r="J18" s="55">
        <v>621415.85</v>
      </c>
      <c r="K18" s="56">
        <v>11363359.6</v>
      </c>
      <c r="L18" s="51"/>
      <c r="M18" s="51"/>
    </row>
    <row r="19" spans="1:13" x14ac:dyDescent="0.2">
      <c r="A19" s="2" t="s">
        <v>27</v>
      </c>
      <c r="B19" s="54"/>
      <c r="C19" s="54"/>
      <c r="D19" s="54"/>
      <c r="E19" s="54"/>
      <c r="F19" s="54">
        <v>9885244.2899999991</v>
      </c>
      <c r="G19" s="54">
        <v>454461.03</v>
      </c>
      <c r="H19" s="55"/>
      <c r="I19" s="55">
        <v>1873365.06</v>
      </c>
      <c r="J19" s="55">
        <v>672132.04</v>
      </c>
      <c r="K19" s="56">
        <v>12885202.42</v>
      </c>
      <c r="L19" s="51"/>
      <c r="M19" s="51"/>
    </row>
    <row r="20" spans="1:13" x14ac:dyDescent="0.2">
      <c r="A20" s="2" t="s">
        <v>28</v>
      </c>
      <c r="B20" s="54"/>
      <c r="C20" s="54"/>
      <c r="D20" s="54"/>
      <c r="E20" s="54"/>
      <c r="F20" s="54">
        <v>13870351.26</v>
      </c>
      <c r="G20" s="54">
        <v>637671.06000000006</v>
      </c>
      <c r="H20" s="56"/>
      <c r="I20" s="56"/>
      <c r="J20" s="56">
        <v>943093.28</v>
      </c>
      <c r="K20" s="56">
        <v>15451115.6</v>
      </c>
      <c r="L20" s="51"/>
      <c r="M20" s="51"/>
    </row>
    <row r="21" spans="1:13" x14ac:dyDescent="0.2">
      <c r="A21" s="2" t="s">
        <v>29</v>
      </c>
      <c r="B21" s="54"/>
      <c r="C21" s="54"/>
      <c r="D21" s="54"/>
      <c r="E21" s="54"/>
      <c r="F21" s="54">
        <v>12655124.109999999</v>
      </c>
      <c r="G21" s="54">
        <v>581802.59</v>
      </c>
      <c r="H21" s="56"/>
      <c r="I21" s="56"/>
      <c r="J21" s="56">
        <v>860465.78</v>
      </c>
      <c r="K21" s="56">
        <v>14097392.48</v>
      </c>
      <c r="L21" s="51"/>
      <c r="M21" s="51"/>
    </row>
    <row r="22" spans="1:13" x14ac:dyDescent="0.2">
      <c r="A22" s="2" t="s">
        <v>30</v>
      </c>
      <c r="B22" s="54"/>
      <c r="C22" s="54"/>
      <c r="D22" s="54"/>
      <c r="E22" s="54"/>
      <c r="F22" s="54">
        <v>9663151.0600000005</v>
      </c>
      <c r="G22" s="54">
        <v>444250.59</v>
      </c>
      <c r="H22" s="56"/>
      <c r="I22" s="56">
        <v>1668577.05</v>
      </c>
      <c r="J22" s="56">
        <v>657031.15</v>
      </c>
      <c r="K22" s="56">
        <v>12433009.85</v>
      </c>
      <c r="L22" s="51"/>
      <c r="M22" s="51"/>
    </row>
    <row r="23" spans="1:13" x14ac:dyDescent="0.2">
      <c r="A23" s="2" t="s">
        <v>31</v>
      </c>
      <c r="B23" s="54"/>
      <c r="C23" s="54"/>
      <c r="D23" s="54"/>
      <c r="E23" s="54"/>
      <c r="F23" s="54">
        <v>9017823.5399999991</v>
      </c>
      <c r="G23" s="54">
        <v>414582.51</v>
      </c>
      <c r="H23" s="56"/>
      <c r="I23" s="56"/>
      <c r="J23" s="56">
        <v>613153.1</v>
      </c>
      <c r="K23" s="56">
        <v>10045559.15</v>
      </c>
      <c r="L23" s="51"/>
      <c r="M23" s="51"/>
    </row>
    <row r="24" spans="1:13" x14ac:dyDescent="0.2">
      <c r="A24" s="2" t="s">
        <v>32</v>
      </c>
      <c r="B24" s="54"/>
      <c r="C24" s="54"/>
      <c r="D24" s="54"/>
      <c r="E24" s="54"/>
      <c r="F24" s="54">
        <v>12487506.57</v>
      </c>
      <c r="G24" s="54">
        <v>574096.6</v>
      </c>
      <c r="H24" s="56"/>
      <c r="I24" s="56"/>
      <c r="J24" s="56">
        <v>849068.88</v>
      </c>
      <c r="K24" s="56">
        <v>13910672.050000001</v>
      </c>
      <c r="L24" s="51"/>
      <c r="M24" s="51"/>
    </row>
    <row r="25" spans="1:13" x14ac:dyDescent="0.2">
      <c r="A25" s="2" t="s">
        <v>33</v>
      </c>
      <c r="B25" s="54"/>
      <c r="C25" s="54"/>
      <c r="D25" s="54"/>
      <c r="E25" s="54"/>
      <c r="F25" s="54">
        <v>9462010.0099999998</v>
      </c>
      <c r="G25" s="54">
        <v>435003.4</v>
      </c>
      <c r="H25" s="56"/>
      <c r="I25" s="56"/>
      <c r="J25" s="56">
        <v>643354.87</v>
      </c>
      <c r="K25" s="56">
        <v>10540368.279999999</v>
      </c>
      <c r="L25" s="51"/>
      <c r="M25" s="51"/>
    </row>
    <row r="26" spans="1:13" x14ac:dyDescent="0.2">
      <c r="A26" s="2" t="s">
        <v>34</v>
      </c>
      <c r="B26" s="54"/>
      <c r="C26" s="54"/>
      <c r="D26" s="54"/>
      <c r="E26" s="54"/>
      <c r="F26" s="54">
        <v>11833798.17</v>
      </c>
      <c r="G26" s="54">
        <v>544043.22</v>
      </c>
      <c r="H26" s="56"/>
      <c r="I26" s="56"/>
      <c r="J26" s="56">
        <v>804620.98</v>
      </c>
      <c r="K26" s="56">
        <v>13182462.369999999</v>
      </c>
      <c r="L26" s="51"/>
      <c r="M26" s="51"/>
    </row>
    <row r="27" spans="1:13" x14ac:dyDescent="0.2">
      <c r="A27" s="2" t="s">
        <v>35</v>
      </c>
      <c r="B27" s="54"/>
      <c r="C27" s="54"/>
      <c r="D27" s="54"/>
      <c r="E27" s="54"/>
      <c r="F27" s="54">
        <v>9717626.7599999998</v>
      </c>
      <c r="G27" s="54">
        <v>446755.04</v>
      </c>
      <c r="H27" s="56"/>
      <c r="I27" s="56">
        <v>1718438.48</v>
      </c>
      <c r="J27" s="56">
        <v>660735.14</v>
      </c>
      <c r="K27" s="56">
        <v>12543555.42</v>
      </c>
      <c r="L27" s="51"/>
      <c r="M27" s="51"/>
    </row>
    <row r="28" spans="1:13" x14ac:dyDescent="0.2">
      <c r="A28" s="2" t="s">
        <v>36</v>
      </c>
      <c r="B28" s="54"/>
      <c r="C28" s="54"/>
      <c r="D28" s="54"/>
      <c r="E28" s="54"/>
      <c r="F28" s="54">
        <v>12420459.550000001</v>
      </c>
      <c r="G28" s="54">
        <v>571014.19999999995</v>
      </c>
      <c r="H28" s="56"/>
      <c r="I28" s="56"/>
      <c r="J28" s="56">
        <v>844510.12</v>
      </c>
      <c r="K28" s="56">
        <v>13835983.869999999</v>
      </c>
      <c r="L28" s="51"/>
      <c r="M28" s="51"/>
    </row>
    <row r="29" spans="1:13" x14ac:dyDescent="0.2">
      <c r="A29" s="2" t="s">
        <v>37</v>
      </c>
      <c r="B29" s="54">
        <v>13996191.130000001</v>
      </c>
      <c r="C29" s="54">
        <v>2206270.7799999998</v>
      </c>
      <c r="D29" s="54">
        <v>269770.28000000003</v>
      </c>
      <c r="E29" s="54">
        <v>10192.030000000001</v>
      </c>
      <c r="F29" s="54">
        <v>26123193.27</v>
      </c>
      <c r="G29" s="54">
        <v>1200979.26</v>
      </c>
      <c r="H29" s="56"/>
      <c r="I29" s="56">
        <v>12005919.41</v>
      </c>
      <c r="J29" s="56">
        <v>1776206.51</v>
      </c>
      <c r="K29" s="56">
        <v>57588722.670000002</v>
      </c>
      <c r="L29" s="51"/>
      <c r="M29" s="51"/>
    </row>
    <row r="30" spans="1:13" x14ac:dyDescent="0.2">
      <c r="A30" s="2" t="s">
        <v>38</v>
      </c>
      <c r="B30" s="54">
        <v>17723549.510000002</v>
      </c>
      <c r="C30" s="54">
        <v>2793827.91</v>
      </c>
      <c r="D30" s="54">
        <v>341613.43</v>
      </c>
      <c r="E30" s="54">
        <v>12357.7</v>
      </c>
      <c r="F30" s="54">
        <v>39000410.619999997</v>
      </c>
      <c r="G30" s="54">
        <v>1792992.3</v>
      </c>
      <c r="H30" s="56"/>
      <c r="I30" s="56"/>
      <c r="J30" s="56">
        <v>2651773.17</v>
      </c>
      <c r="K30" s="56">
        <v>64316524.640000001</v>
      </c>
      <c r="L30" s="51"/>
      <c r="M30" s="51"/>
    </row>
    <row r="31" spans="1:13" x14ac:dyDescent="0.2">
      <c r="A31" s="2" t="s">
        <v>39</v>
      </c>
      <c r="B31" s="54">
        <v>481715566.13</v>
      </c>
      <c r="C31" s="54">
        <v>75934585.849999994</v>
      </c>
      <c r="D31" s="54">
        <v>9284850.4700000007</v>
      </c>
      <c r="E31" s="54">
        <v>333993.19</v>
      </c>
      <c r="F31" s="54">
        <v>1676175378.3199999</v>
      </c>
      <c r="G31" s="54">
        <v>77059946.280000001</v>
      </c>
      <c r="H31" s="56"/>
      <c r="I31" s="56">
        <v>1478451868.6800001</v>
      </c>
      <c r="J31" s="56">
        <v>113968976.93000001</v>
      </c>
      <c r="K31" s="56">
        <v>3912925165.8499999</v>
      </c>
      <c r="L31" s="51"/>
      <c r="M31" s="51"/>
    </row>
    <row r="32" spans="1:13" x14ac:dyDescent="0.2">
      <c r="A32" s="2" t="s">
        <v>40</v>
      </c>
      <c r="B32" s="54">
        <v>15069290.48</v>
      </c>
      <c r="C32" s="54">
        <v>2375427.35</v>
      </c>
      <c r="D32" s="54">
        <v>290453.78000000003</v>
      </c>
      <c r="E32" s="54">
        <v>11091.67</v>
      </c>
      <c r="F32" s="54">
        <v>25850814.77</v>
      </c>
      <c r="G32" s="54">
        <v>1188457.02</v>
      </c>
      <c r="H32" s="56"/>
      <c r="I32" s="56"/>
      <c r="J32" s="56">
        <v>1757686.55</v>
      </c>
      <c r="K32" s="56">
        <v>46543221.619999997</v>
      </c>
      <c r="L32" s="51"/>
      <c r="M32" s="51"/>
    </row>
    <row r="33" spans="1:13" x14ac:dyDescent="0.2">
      <c r="A33" s="2" t="s">
        <v>41</v>
      </c>
      <c r="B33" s="54">
        <v>24147900.949999999</v>
      </c>
      <c r="C33" s="54">
        <v>3806521.91</v>
      </c>
      <c r="D33" s="54">
        <v>465439.91</v>
      </c>
      <c r="E33" s="54">
        <v>16028.2</v>
      </c>
      <c r="F33" s="54">
        <v>51395727.539999999</v>
      </c>
      <c r="G33" s="54">
        <v>2362850.6</v>
      </c>
      <c r="H33" s="56"/>
      <c r="I33" s="56"/>
      <c r="J33" s="56">
        <v>3494573.76</v>
      </c>
      <c r="K33" s="56">
        <v>85689042.870000005</v>
      </c>
      <c r="L33" s="51"/>
      <c r="M33" s="51"/>
    </row>
    <row r="34" spans="1:13" x14ac:dyDescent="0.2">
      <c r="A34" s="2" t="s">
        <v>42</v>
      </c>
      <c r="B34" s="54">
        <v>17631750.449999999</v>
      </c>
      <c r="C34" s="54">
        <v>2779357.28</v>
      </c>
      <c r="D34" s="54">
        <v>339844.04</v>
      </c>
      <c r="E34" s="54">
        <v>12792.79</v>
      </c>
      <c r="F34" s="54">
        <v>54329034.450000003</v>
      </c>
      <c r="G34" s="54">
        <v>2497705.5099999998</v>
      </c>
      <c r="H34" s="56"/>
      <c r="I34" s="56"/>
      <c r="J34" s="56">
        <v>3694019.46</v>
      </c>
      <c r="K34" s="56">
        <v>81284503.980000004</v>
      </c>
      <c r="L34" s="51"/>
      <c r="M34" s="51"/>
    </row>
    <row r="35" spans="1:13" x14ac:dyDescent="0.2">
      <c r="A35" s="2" t="s">
        <v>43</v>
      </c>
      <c r="B35" s="54">
        <v>25004164.59</v>
      </c>
      <c r="C35" s="54">
        <v>3941497.88</v>
      </c>
      <c r="D35" s="54">
        <v>481944</v>
      </c>
      <c r="E35" s="54">
        <v>16922.93</v>
      </c>
      <c r="F35" s="54">
        <v>60648215.630000003</v>
      </c>
      <c r="G35" s="54">
        <v>2788221.51</v>
      </c>
      <c r="H35" s="56"/>
      <c r="I35" s="56"/>
      <c r="J35" s="56">
        <v>4123682.51</v>
      </c>
      <c r="K35" s="56">
        <v>97004649.049999997</v>
      </c>
      <c r="L35" s="51"/>
      <c r="M35" s="51"/>
    </row>
    <row r="36" spans="1:13" x14ac:dyDescent="0.2">
      <c r="A36" s="2" t="s">
        <v>44</v>
      </c>
      <c r="B36" s="54">
        <v>14831879.119999999</v>
      </c>
      <c r="C36" s="54">
        <v>2338003.33</v>
      </c>
      <c r="D36" s="54">
        <v>285877.78999999998</v>
      </c>
      <c r="E36" s="54">
        <v>10761.26</v>
      </c>
      <c r="F36" s="54">
        <v>34558545.859999999</v>
      </c>
      <c r="G36" s="54">
        <v>1588783.44</v>
      </c>
      <c r="H36" s="56"/>
      <c r="I36" s="56"/>
      <c r="J36" s="56">
        <v>2349755.38</v>
      </c>
      <c r="K36" s="56">
        <v>55963606.18</v>
      </c>
      <c r="L36" s="51"/>
      <c r="M36" s="51"/>
    </row>
    <row r="37" spans="1:13" x14ac:dyDescent="0.2">
      <c r="A37" s="2" t="s">
        <v>45</v>
      </c>
      <c r="B37" s="54">
        <v>95054760.909999996</v>
      </c>
      <c r="C37" s="54">
        <v>14983829.48</v>
      </c>
      <c r="D37" s="54">
        <v>1832137.68</v>
      </c>
      <c r="E37" s="54">
        <v>67426.740000000005</v>
      </c>
      <c r="F37" s="54">
        <v>180406755.97</v>
      </c>
      <c r="G37" s="54">
        <v>8293962.0199999996</v>
      </c>
      <c r="H37" s="55"/>
      <c r="I37" s="55"/>
      <c r="J37" s="55">
        <v>12266480.99</v>
      </c>
      <c r="K37" s="56">
        <v>312905353.79000002</v>
      </c>
      <c r="L37" s="51"/>
      <c r="M37" s="51"/>
    </row>
    <row r="38" spans="1:13" x14ac:dyDescent="0.2">
      <c r="A38" s="2" t="s">
        <v>46</v>
      </c>
      <c r="B38" s="54">
        <v>31051823.34</v>
      </c>
      <c r="C38" s="54">
        <v>4894812.4400000004</v>
      </c>
      <c r="D38" s="54">
        <v>598509.9</v>
      </c>
      <c r="E38" s="54">
        <v>21036.71</v>
      </c>
      <c r="F38" s="54">
        <v>68848903.659999996</v>
      </c>
      <c r="G38" s="54">
        <v>3165237.29</v>
      </c>
      <c r="H38" s="55"/>
      <c r="I38" s="55"/>
      <c r="J38" s="55">
        <v>4681275.7300000004</v>
      </c>
      <c r="K38" s="56">
        <v>113261599.06999999</v>
      </c>
      <c r="L38" s="51"/>
      <c r="M38" s="51"/>
    </row>
    <row r="39" spans="1:13" x14ac:dyDescent="0.2">
      <c r="A39" s="2" t="s">
        <v>47</v>
      </c>
      <c r="B39" s="54">
        <v>19130607.510000002</v>
      </c>
      <c r="C39" s="54">
        <v>3015627.6</v>
      </c>
      <c r="D39" s="54">
        <v>368733.84</v>
      </c>
      <c r="E39" s="54">
        <v>13344.02</v>
      </c>
      <c r="F39" s="54">
        <v>37651089.439999998</v>
      </c>
      <c r="G39" s="57">
        <v>1730959.04</v>
      </c>
      <c r="H39" s="55"/>
      <c r="I39" s="55">
        <v>19807452.039999999</v>
      </c>
      <c r="J39" s="55">
        <v>2560028.14</v>
      </c>
      <c r="K39" s="56">
        <v>84277841.629999995</v>
      </c>
      <c r="L39" s="51"/>
      <c r="M39" s="51"/>
    </row>
    <row r="40" spans="1:13" x14ac:dyDescent="0.2">
      <c r="A40" s="2" t="s">
        <v>48</v>
      </c>
      <c r="B40" s="54">
        <v>13507123.73</v>
      </c>
      <c r="C40" s="54">
        <v>2129177.29</v>
      </c>
      <c r="D40" s="54">
        <v>260343.72</v>
      </c>
      <c r="E40" s="54">
        <v>9801.1</v>
      </c>
      <c r="F40" s="54">
        <v>42972946.259999998</v>
      </c>
      <c r="G40" s="58">
        <v>1975624.37</v>
      </c>
      <c r="H40" s="55"/>
      <c r="I40" s="55"/>
      <c r="J40" s="55">
        <v>2921879.65</v>
      </c>
      <c r="K40" s="56">
        <v>63776896.119999997</v>
      </c>
      <c r="L40" s="51"/>
      <c r="M40" s="51"/>
    </row>
    <row r="41" spans="1:13" x14ac:dyDescent="0.2">
      <c r="A41" s="2" t="s">
        <v>49</v>
      </c>
      <c r="B41" s="54">
        <v>17448152.329999998</v>
      </c>
      <c r="C41" s="54">
        <v>2750416.04</v>
      </c>
      <c r="D41" s="54">
        <v>336305.27</v>
      </c>
      <c r="E41" s="54">
        <v>12104.17</v>
      </c>
      <c r="F41" s="54">
        <v>25515579.699999999</v>
      </c>
      <c r="G41" s="54">
        <v>1173045.03</v>
      </c>
      <c r="H41" s="55"/>
      <c r="I41" s="55">
        <v>11594562.640000001</v>
      </c>
      <c r="J41" s="55">
        <v>1734892.75</v>
      </c>
      <c r="K41" s="56">
        <v>60565057.93</v>
      </c>
      <c r="L41" s="51"/>
      <c r="M41" s="51"/>
    </row>
    <row r="42" spans="1:13" x14ac:dyDescent="0.2">
      <c r="A42" s="2" t="s">
        <v>50</v>
      </c>
      <c r="B42" s="54">
        <v>24856969.550000001</v>
      </c>
      <c r="C42" s="54">
        <v>3918294.99</v>
      </c>
      <c r="D42" s="54">
        <v>479106.89</v>
      </c>
      <c r="E42" s="54">
        <v>18035.21</v>
      </c>
      <c r="F42" s="54">
        <v>117650749.8</v>
      </c>
      <c r="G42" s="54">
        <v>5408837.6299999999</v>
      </c>
      <c r="H42" s="55"/>
      <c r="I42" s="55"/>
      <c r="J42" s="55">
        <v>7999482.4900000002</v>
      </c>
      <c r="K42" s="56">
        <v>160331476.56</v>
      </c>
      <c r="L42" s="51"/>
      <c r="M42" s="51"/>
    </row>
    <row r="43" spans="1:13" x14ac:dyDescent="0.2">
      <c r="A43" s="2" t="s">
        <v>51</v>
      </c>
      <c r="B43" s="54">
        <v>13937629.66</v>
      </c>
      <c r="C43" s="54">
        <v>2197039.52</v>
      </c>
      <c r="D43" s="54">
        <v>268641.53000000003</v>
      </c>
      <c r="E43" s="54">
        <v>10167.5</v>
      </c>
      <c r="F43" s="54">
        <v>55204836.090000004</v>
      </c>
      <c r="G43" s="54">
        <v>2537969.33</v>
      </c>
      <c r="H43" s="55"/>
      <c r="I43" s="55"/>
      <c r="J43" s="55">
        <v>3753568.26</v>
      </c>
      <c r="K43" s="56">
        <v>77909851.890000001</v>
      </c>
      <c r="L43" s="51"/>
      <c r="M43" s="51"/>
    </row>
    <row r="44" spans="1:13" x14ac:dyDescent="0.2">
      <c r="A44" s="2" t="s">
        <v>52</v>
      </c>
      <c r="B44" s="54">
        <v>202401099.37</v>
      </c>
      <c r="C44" s="54">
        <v>31905225.280000001</v>
      </c>
      <c r="D44" s="54">
        <v>3901189.98</v>
      </c>
      <c r="E44" s="54">
        <v>146852.97</v>
      </c>
      <c r="F44" s="54">
        <v>428665091.25</v>
      </c>
      <c r="G44" s="54">
        <v>19707310.66</v>
      </c>
      <c r="H44" s="55"/>
      <c r="I44" s="55"/>
      <c r="J44" s="55">
        <v>29146426.16</v>
      </c>
      <c r="K44" s="56">
        <v>715873195.66999996</v>
      </c>
      <c r="L44" s="51"/>
      <c r="M44" s="51"/>
    </row>
    <row r="45" spans="1:13" x14ac:dyDescent="0.2">
      <c r="A45" s="2" t="s">
        <v>53</v>
      </c>
      <c r="B45" s="54">
        <v>32014130.719999999</v>
      </c>
      <c r="C45" s="54">
        <v>5046504.47</v>
      </c>
      <c r="D45" s="54">
        <v>617057.93999999994</v>
      </c>
      <c r="E45" s="54">
        <v>23226.91</v>
      </c>
      <c r="F45" s="54">
        <v>90731373.230000004</v>
      </c>
      <c r="G45" s="54">
        <v>4171254.89</v>
      </c>
      <c r="H45" s="55"/>
      <c r="I45" s="55">
        <v>99156571.459999993</v>
      </c>
      <c r="J45" s="55">
        <v>6169140.7199999997</v>
      </c>
      <c r="K45" s="56">
        <v>237929260.34</v>
      </c>
      <c r="L45" s="51"/>
      <c r="M45" s="51"/>
    </row>
    <row r="46" spans="1:13" x14ac:dyDescent="0.2">
      <c r="A46" s="2" t="s">
        <v>54</v>
      </c>
      <c r="B46" s="54">
        <v>85042332.420000002</v>
      </c>
      <c r="C46" s="54">
        <v>13405533.77</v>
      </c>
      <c r="D46" s="54">
        <v>1639152.63</v>
      </c>
      <c r="E46" s="54">
        <v>61703.44</v>
      </c>
      <c r="F46" s="54">
        <v>184634908.36000001</v>
      </c>
      <c r="G46" s="54">
        <v>8488345.7300000004</v>
      </c>
      <c r="H46" s="55"/>
      <c r="I46" s="55"/>
      <c r="J46" s="55">
        <v>12553967.73</v>
      </c>
      <c r="K46" s="56">
        <v>305825944.07999998</v>
      </c>
      <c r="L46" s="51"/>
      <c r="M46" s="51"/>
    </row>
    <row r="47" spans="1:13" x14ac:dyDescent="0.2">
      <c r="A47" s="2" t="s">
        <v>55</v>
      </c>
      <c r="B47" s="54">
        <v>19565861.670000002</v>
      </c>
      <c r="C47" s="54">
        <v>3084238.31</v>
      </c>
      <c r="D47" s="54">
        <v>377123.17</v>
      </c>
      <c r="E47" s="54">
        <v>14413.77</v>
      </c>
      <c r="F47" s="54">
        <v>42729900.829999998</v>
      </c>
      <c r="G47" s="54">
        <v>1964450.68</v>
      </c>
      <c r="H47" s="55"/>
      <c r="I47" s="55">
        <v>23246109.760000002</v>
      </c>
      <c r="J47" s="55">
        <v>2905354.14</v>
      </c>
      <c r="K47" s="56">
        <v>93887452.329999998</v>
      </c>
      <c r="L47" s="51"/>
      <c r="M47" s="51"/>
    </row>
    <row r="48" spans="1:13" x14ac:dyDescent="0.2">
      <c r="A48" s="2" t="s">
        <v>56</v>
      </c>
      <c r="B48" s="54">
        <v>15243392.15</v>
      </c>
      <c r="C48" s="54">
        <v>2402871.63</v>
      </c>
      <c r="D48" s="54">
        <v>293809.51</v>
      </c>
      <c r="E48" s="54">
        <v>11093.3</v>
      </c>
      <c r="F48" s="54">
        <v>22527797.079999998</v>
      </c>
      <c r="G48" s="54">
        <v>1035685.68</v>
      </c>
      <c r="H48" s="55"/>
      <c r="I48" s="55">
        <v>9573394.0600000005</v>
      </c>
      <c r="J48" s="55">
        <v>1531743.05</v>
      </c>
      <c r="K48" s="56">
        <v>52619786.460000001</v>
      </c>
      <c r="L48" s="51"/>
      <c r="M48" s="51"/>
    </row>
    <row r="49" spans="1:13" x14ac:dyDescent="0.2">
      <c r="A49" s="2" t="s">
        <v>57</v>
      </c>
      <c r="B49" s="54">
        <v>17780528.23</v>
      </c>
      <c r="C49" s="54">
        <v>2802809.67</v>
      </c>
      <c r="D49" s="54">
        <v>342711.67</v>
      </c>
      <c r="E49" s="54">
        <v>12642.31</v>
      </c>
      <c r="F49" s="54">
        <v>26718235.530000001</v>
      </c>
      <c r="G49" s="54">
        <v>1228335.54</v>
      </c>
      <c r="H49" s="55"/>
      <c r="I49" s="55">
        <v>12410153.130000001</v>
      </c>
      <c r="J49" s="55">
        <v>1816665.49</v>
      </c>
      <c r="K49" s="56">
        <v>63112081.57</v>
      </c>
      <c r="L49" s="51"/>
      <c r="M49" s="51"/>
    </row>
    <row r="50" spans="1:13" x14ac:dyDescent="0.2">
      <c r="A50" s="2" t="s">
        <v>58</v>
      </c>
      <c r="B50" s="54">
        <v>44699811.140000001</v>
      </c>
      <c r="C50" s="54">
        <v>7046194.6500000004</v>
      </c>
      <c r="D50" s="54">
        <v>861568.72</v>
      </c>
      <c r="E50" s="54">
        <v>29156.32</v>
      </c>
      <c r="F50" s="54">
        <v>93756869.790000007</v>
      </c>
      <c r="G50" s="54">
        <v>4310348.09</v>
      </c>
      <c r="H50" s="55"/>
      <c r="I50" s="55">
        <v>104983235.41</v>
      </c>
      <c r="J50" s="55">
        <v>6374854.7199999997</v>
      </c>
      <c r="K50" s="56">
        <v>262062038.84</v>
      </c>
      <c r="L50" s="51"/>
      <c r="M50" s="51"/>
    </row>
    <row r="51" spans="1:13" x14ac:dyDescent="0.2">
      <c r="A51" s="2" t="s">
        <v>59</v>
      </c>
      <c r="B51" s="54">
        <v>15735625.039999999</v>
      </c>
      <c r="C51" s="54">
        <v>2480464.1</v>
      </c>
      <c r="D51" s="54">
        <v>303297.08</v>
      </c>
      <c r="E51" s="54">
        <v>11008.25</v>
      </c>
      <c r="F51" s="54">
        <v>21962087.890000001</v>
      </c>
      <c r="G51" s="54">
        <v>1009677.95</v>
      </c>
      <c r="H51" s="55"/>
      <c r="I51" s="55"/>
      <c r="J51" s="55">
        <v>1493278.52</v>
      </c>
      <c r="K51" s="56">
        <v>42995438.829999998</v>
      </c>
      <c r="L51" s="51"/>
      <c r="M51" s="51"/>
    </row>
    <row r="52" spans="1:13" x14ac:dyDescent="0.2">
      <c r="A52" s="2" t="s">
        <v>60</v>
      </c>
      <c r="B52" s="54">
        <v>271098450.92000002</v>
      </c>
      <c r="C52" s="54">
        <v>42734239.960000001</v>
      </c>
      <c r="D52" s="54">
        <v>5225300.49</v>
      </c>
      <c r="E52" s="54">
        <v>200333.75</v>
      </c>
      <c r="F52" s="54">
        <v>444186475.25999999</v>
      </c>
      <c r="G52" s="54">
        <v>20420885.77</v>
      </c>
      <c r="H52" s="55"/>
      <c r="I52" s="55"/>
      <c r="J52" s="55">
        <v>30201778.890000001</v>
      </c>
      <c r="K52" s="56">
        <v>814067465.03999996</v>
      </c>
      <c r="L52" s="51"/>
      <c r="M52" s="51"/>
    </row>
    <row r="53" spans="1:13" ht="13.5" thickBot="1" x14ac:dyDescent="0.25">
      <c r="A53" s="4" t="s">
        <v>61</v>
      </c>
      <c r="B53" s="54">
        <v>29226921.34</v>
      </c>
      <c r="C53" s="54">
        <v>4607146.46</v>
      </c>
      <c r="D53" s="54">
        <v>563335.74</v>
      </c>
      <c r="E53" s="54">
        <v>531168.41</v>
      </c>
      <c r="F53" s="54">
        <v>80184039.659999996</v>
      </c>
      <c r="G53" s="54">
        <v>3686355.18</v>
      </c>
      <c r="H53" s="55"/>
      <c r="I53" s="55"/>
      <c r="J53" s="55">
        <v>5451990.9299999997</v>
      </c>
      <c r="K53" s="56">
        <v>124250957.72</v>
      </c>
      <c r="L53" s="51"/>
      <c r="M53" s="51"/>
    </row>
    <row r="54" spans="1:13" s="60" customFormat="1" ht="13.5" thickBot="1" x14ac:dyDescent="0.25">
      <c r="A54" s="5" t="s">
        <v>13</v>
      </c>
      <c r="B54" s="59">
        <v>1582742409.8299999</v>
      </c>
      <c r="C54" s="59">
        <v>249493472.56</v>
      </c>
      <c r="D54" s="59">
        <v>30506646.719999999</v>
      </c>
      <c r="E54" s="59">
        <v>1635698.03</v>
      </c>
      <c r="F54" s="59">
        <v>4190438445.8200002</v>
      </c>
      <c r="G54" s="59">
        <v>192649865.68000001</v>
      </c>
      <c r="H54" s="59">
        <v>0</v>
      </c>
      <c r="I54" s="59">
        <v>1780765264.5799999</v>
      </c>
      <c r="J54" s="59">
        <v>284922442.32999998</v>
      </c>
      <c r="K54" s="59">
        <v>8313154245.5500002</v>
      </c>
      <c r="L54" s="51"/>
      <c r="M54" s="51"/>
    </row>
    <row r="55" spans="1:13" x14ac:dyDescent="0.2">
      <c r="F55" s="51"/>
      <c r="G55" s="51"/>
      <c r="H55" s="51"/>
      <c r="I55" s="51"/>
      <c r="J55" s="51"/>
    </row>
    <row r="56" spans="1:13" x14ac:dyDescent="0.2">
      <c r="F56" s="51"/>
      <c r="G56" s="51"/>
      <c r="H56" s="51"/>
      <c r="I56" s="51"/>
      <c r="J56" s="51"/>
      <c r="K56" s="51"/>
    </row>
    <row r="57" spans="1:13" x14ac:dyDescent="0.2">
      <c r="F57" s="51"/>
      <c r="G57" s="51"/>
      <c r="H57" s="51"/>
      <c r="I57" s="51"/>
      <c r="J57" s="51"/>
    </row>
    <row r="58" spans="1:13" x14ac:dyDescent="0.2">
      <c r="F58" s="51"/>
      <c r="G58" s="51"/>
      <c r="H58" s="51"/>
      <c r="I58" s="51"/>
      <c r="J58" s="51"/>
    </row>
    <row r="59" spans="1:13" x14ac:dyDescent="0.2">
      <c r="F59" s="51"/>
      <c r="G59" s="51"/>
      <c r="H59" s="51"/>
      <c r="I59" s="51"/>
      <c r="J59" s="51"/>
    </row>
    <row r="60" spans="1:13" x14ac:dyDescent="0.2">
      <c r="G60" s="51"/>
      <c r="H60" s="51"/>
      <c r="I60" s="51"/>
      <c r="J60" s="51"/>
    </row>
    <row r="61" spans="1:13" x14ac:dyDescent="0.2">
      <c r="G61" s="51"/>
      <c r="H61" s="51"/>
      <c r="I61" s="51"/>
      <c r="J61" s="51"/>
    </row>
    <row r="62" spans="1:13" x14ac:dyDescent="0.2">
      <c r="G62" s="51"/>
      <c r="H62" s="51"/>
      <c r="I62" s="51"/>
      <c r="J62" s="51"/>
    </row>
    <row r="63" spans="1:13" x14ac:dyDescent="0.2">
      <c r="G63" s="51"/>
      <c r="H63" s="51"/>
      <c r="I63" s="51"/>
      <c r="J63" s="5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9541-10A7-4674-B2CC-51C5824F5FA8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3" customWidth="1"/>
    <col min="5" max="5" width="17.7109375" style="63" customWidth="1"/>
    <col min="6" max="6" width="16.140625" style="61" customWidth="1"/>
    <col min="7" max="7" width="14.140625" style="61" customWidth="1"/>
    <col min="8" max="8" width="14" style="61" customWidth="1"/>
    <col min="9" max="10" width="17.140625" style="61" customWidth="1"/>
    <col min="11" max="11" width="15.42578125" style="61" bestFit="1" customWidth="1"/>
    <col min="12" max="251" width="11.42578125" style="61"/>
    <col min="252" max="252" width="44.7109375" style="61" customWidth="1"/>
    <col min="253" max="255" width="17.140625" style="61" customWidth="1"/>
    <col min="256" max="256" width="17.7109375" style="61" customWidth="1"/>
    <col min="257" max="257" width="16.140625" style="61" customWidth="1"/>
    <col min="258" max="258" width="14.140625" style="61" customWidth="1"/>
    <col min="259" max="259" width="14" style="61" customWidth="1"/>
    <col min="260" max="261" width="17.140625" style="61" customWidth="1"/>
    <col min="262" max="262" width="15.42578125" style="61" bestFit="1" customWidth="1"/>
    <col min="263" max="263" width="15.28515625" style="61" bestFit="1" customWidth="1"/>
    <col min="264" max="264" width="14.140625" style="61" customWidth="1"/>
    <col min="265" max="265" width="15.85546875" style="61" customWidth="1"/>
    <col min="266" max="266" width="15.5703125" style="61" customWidth="1"/>
    <col min="267" max="267" width="11.28515625" style="61" bestFit="1" customWidth="1"/>
    <col min="268" max="507" width="11.42578125" style="61"/>
    <col min="508" max="508" width="44.7109375" style="61" customWidth="1"/>
    <col min="509" max="511" width="17.140625" style="61" customWidth="1"/>
    <col min="512" max="512" width="17.7109375" style="61" customWidth="1"/>
    <col min="513" max="513" width="16.140625" style="61" customWidth="1"/>
    <col min="514" max="514" width="14.140625" style="61" customWidth="1"/>
    <col min="515" max="515" width="14" style="61" customWidth="1"/>
    <col min="516" max="517" width="17.140625" style="61" customWidth="1"/>
    <col min="518" max="518" width="15.42578125" style="61" bestFit="1" customWidth="1"/>
    <col min="519" max="519" width="15.28515625" style="61" bestFit="1" customWidth="1"/>
    <col min="520" max="520" width="14.140625" style="61" customWidth="1"/>
    <col min="521" max="521" width="15.85546875" style="61" customWidth="1"/>
    <col min="522" max="522" width="15.5703125" style="61" customWidth="1"/>
    <col min="523" max="523" width="11.28515625" style="61" bestFit="1" customWidth="1"/>
    <col min="524" max="763" width="11.42578125" style="61"/>
    <col min="764" max="764" width="44.7109375" style="61" customWidth="1"/>
    <col min="765" max="767" width="17.140625" style="61" customWidth="1"/>
    <col min="768" max="768" width="17.7109375" style="61" customWidth="1"/>
    <col min="769" max="769" width="16.140625" style="61" customWidth="1"/>
    <col min="770" max="770" width="14.140625" style="61" customWidth="1"/>
    <col min="771" max="771" width="14" style="61" customWidth="1"/>
    <col min="772" max="773" width="17.140625" style="61" customWidth="1"/>
    <col min="774" max="774" width="15.42578125" style="61" bestFit="1" customWidth="1"/>
    <col min="775" max="775" width="15.28515625" style="61" bestFit="1" customWidth="1"/>
    <col min="776" max="776" width="14.140625" style="61" customWidth="1"/>
    <col min="777" max="777" width="15.85546875" style="61" customWidth="1"/>
    <col min="778" max="778" width="15.5703125" style="61" customWidth="1"/>
    <col min="779" max="779" width="11.28515625" style="61" bestFit="1" customWidth="1"/>
    <col min="780" max="1019" width="11.42578125" style="61"/>
    <col min="1020" max="1020" width="44.7109375" style="61" customWidth="1"/>
    <col min="1021" max="1023" width="17.140625" style="61" customWidth="1"/>
    <col min="1024" max="1024" width="17.7109375" style="61" customWidth="1"/>
    <col min="1025" max="1025" width="16.140625" style="61" customWidth="1"/>
    <col min="1026" max="1026" width="14.140625" style="61" customWidth="1"/>
    <col min="1027" max="1027" width="14" style="61" customWidth="1"/>
    <col min="1028" max="1029" width="17.140625" style="61" customWidth="1"/>
    <col min="1030" max="1030" width="15.42578125" style="61" bestFit="1" customWidth="1"/>
    <col min="1031" max="1031" width="15.28515625" style="61" bestFit="1" customWidth="1"/>
    <col min="1032" max="1032" width="14.140625" style="61" customWidth="1"/>
    <col min="1033" max="1033" width="15.85546875" style="61" customWidth="1"/>
    <col min="1034" max="1034" width="15.5703125" style="61" customWidth="1"/>
    <col min="1035" max="1035" width="11.28515625" style="61" bestFit="1" customWidth="1"/>
    <col min="1036" max="1275" width="11.42578125" style="61"/>
    <col min="1276" max="1276" width="44.7109375" style="61" customWidth="1"/>
    <col min="1277" max="1279" width="17.140625" style="61" customWidth="1"/>
    <col min="1280" max="1280" width="17.7109375" style="61" customWidth="1"/>
    <col min="1281" max="1281" width="16.140625" style="61" customWidth="1"/>
    <col min="1282" max="1282" width="14.140625" style="61" customWidth="1"/>
    <col min="1283" max="1283" width="14" style="61" customWidth="1"/>
    <col min="1284" max="1285" width="17.140625" style="61" customWidth="1"/>
    <col min="1286" max="1286" width="15.42578125" style="61" bestFit="1" customWidth="1"/>
    <col min="1287" max="1287" width="15.28515625" style="61" bestFit="1" customWidth="1"/>
    <col min="1288" max="1288" width="14.140625" style="61" customWidth="1"/>
    <col min="1289" max="1289" width="15.85546875" style="61" customWidth="1"/>
    <col min="1290" max="1290" width="15.5703125" style="61" customWidth="1"/>
    <col min="1291" max="1291" width="11.28515625" style="61" bestFit="1" customWidth="1"/>
    <col min="1292" max="1531" width="11.42578125" style="61"/>
    <col min="1532" max="1532" width="44.7109375" style="61" customWidth="1"/>
    <col min="1533" max="1535" width="17.140625" style="61" customWidth="1"/>
    <col min="1536" max="1536" width="17.7109375" style="61" customWidth="1"/>
    <col min="1537" max="1537" width="16.140625" style="61" customWidth="1"/>
    <col min="1538" max="1538" width="14.140625" style="61" customWidth="1"/>
    <col min="1539" max="1539" width="14" style="61" customWidth="1"/>
    <col min="1540" max="1541" width="17.140625" style="61" customWidth="1"/>
    <col min="1542" max="1542" width="15.42578125" style="61" bestFit="1" customWidth="1"/>
    <col min="1543" max="1543" width="15.28515625" style="61" bestFit="1" customWidth="1"/>
    <col min="1544" max="1544" width="14.140625" style="61" customWidth="1"/>
    <col min="1545" max="1545" width="15.85546875" style="61" customWidth="1"/>
    <col min="1546" max="1546" width="15.5703125" style="61" customWidth="1"/>
    <col min="1547" max="1547" width="11.28515625" style="61" bestFit="1" customWidth="1"/>
    <col min="1548" max="1787" width="11.42578125" style="61"/>
    <col min="1788" max="1788" width="44.7109375" style="61" customWidth="1"/>
    <col min="1789" max="1791" width="17.140625" style="61" customWidth="1"/>
    <col min="1792" max="1792" width="17.7109375" style="61" customWidth="1"/>
    <col min="1793" max="1793" width="16.140625" style="61" customWidth="1"/>
    <col min="1794" max="1794" width="14.140625" style="61" customWidth="1"/>
    <col min="1795" max="1795" width="14" style="61" customWidth="1"/>
    <col min="1796" max="1797" width="17.140625" style="61" customWidth="1"/>
    <col min="1798" max="1798" width="15.42578125" style="61" bestFit="1" customWidth="1"/>
    <col min="1799" max="1799" width="15.28515625" style="61" bestFit="1" customWidth="1"/>
    <col min="1800" max="1800" width="14.140625" style="61" customWidth="1"/>
    <col min="1801" max="1801" width="15.85546875" style="61" customWidth="1"/>
    <col min="1802" max="1802" width="15.5703125" style="61" customWidth="1"/>
    <col min="1803" max="1803" width="11.28515625" style="61" bestFit="1" customWidth="1"/>
    <col min="1804" max="2043" width="11.42578125" style="61"/>
    <col min="2044" max="2044" width="44.7109375" style="61" customWidth="1"/>
    <col min="2045" max="2047" width="17.140625" style="61" customWidth="1"/>
    <col min="2048" max="2048" width="17.7109375" style="61" customWidth="1"/>
    <col min="2049" max="2049" width="16.140625" style="61" customWidth="1"/>
    <col min="2050" max="2050" width="14.140625" style="61" customWidth="1"/>
    <col min="2051" max="2051" width="14" style="61" customWidth="1"/>
    <col min="2052" max="2053" width="17.140625" style="61" customWidth="1"/>
    <col min="2054" max="2054" width="15.42578125" style="61" bestFit="1" customWidth="1"/>
    <col min="2055" max="2055" width="15.28515625" style="61" bestFit="1" customWidth="1"/>
    <col min="2056" max="2056" width="14.140625" style="61" customWidth="1"/>
    <col min="2057" max="2057" width="15.85546875" style="61" customWidth="1"/>
    <col min="2058" max="2058" width="15.5703125" style="61" customWidth="1"/>
    <col min="2059" max="2059" width="11.28515625" style="61" bestFit="1" customWidth="1"/>
    <col min="2060" max="2299" width="11.42578125" style="61"/>
    <col min="2300" max="2300" width="44.7109375" style="61" customWidth="1"/>
    <col min="2301" max="2303" width="17.140625" style="61" customWidth="1"/>
    <col min="2304" max="2304" width="17.7109375" style="61" customWidth="1"/>
    <col min="2305" max="2305" width="16.140625" style="61" customWidth="1"/>
    <col min="2306" max="2306" width="14.140625" style="61" customWidth="1"/>
    <col min="2307" max="2307" width="14" style="61" customWidth="1"/>
    <col min="2308" max="2309" width="17.140625" style="61" customWidth="1"/>
    <col min="2310" max="2310" width="15.42578125" style="61" bestFit="1" customWidth="1"/>
    <col min="2311" max="2311" width="15.28515625" style="61" bestFit="1" customWidth="1"/>
    <col min="2312" max="2312" width="14.140625" style="61" customWidth="1"/>
    <col min="2313" max="2313" width="15.85546875" style="61" customWidth="1"/>
    <col min="2314" max="2314" width="15.5703125" style="61" customWidth="1"/>
    <col min="2315" max="2315" width="11.28515625" style="61" bestFit="1" customWidth="1"/>
    <col min="2316" max="2555" width="11.42578125" style="61"/>
    <col min="2556" max="2556" width="44.7109375" style="61" customWidth="1"/>
    <col min="2557" max="2559" width="17.140625" style="61" customWidth="1"/>
    <col min="2560" max="2560" width="17.7109375" style="61" customWidth="1"/>
    <col min="2561" max="2561" width="16.140625" style="61" customWidth="1"/>
    <col min="2562" max="2562" width="14.140625" style="61" customWidth="1"/>
    <col min="2563" max="2563" width="14" style="61" customWidth="1"/>
    <col min="2564" max="2565" width="17.140625" style="61" customWidth="1"/>
    <col min="2566" max="2566" width="15.42578125" style="61" bestFit="1" customWidth="1"/>
    <col min="2567" max="2567" width="15.28515625" style="61" bestFit="1" customWidth="1"/>
    <col min="2568" max="2568" width="14.140625" style="61" customWidth="1"/>
    <col min="2569" max="2569" width="15.85546875" style="61" customWidth="1"/>
    <col min="2570" max="2570" width="15.5703125" style="61" customWidth="1"/>
    <col min="2571" max="2571" width="11.28515625" style="61" bestFit="1" customWidth="1"/>
    <col min="2572" max="2811" width="11.42578125" style="61"/>
    <col min="2812" max="2812" width="44.7109375" style="61" customWidth="1"/>
    <col min="2813" max="2815" width="17.140625" style="61" customWidth="1"/>
    <col min="2816" max="2816" width="17.7109375" style="61" customWidth="1"/>
    <col min="2817" max="2817" width="16.140625" style="61" customWidth="1"/>
    <col min="2818" max="2818" width="14.140625" style="61" customWidth="1"/>
    <col min="2819" max="2819" width="14" style="61" customWidth="1"/>
    <col min="2820" max="2821" width="17.140625" style="61" customWidth="1"/>
    <col min="2822" max="2822" width="15.42578125" style="61" bestFit="1" customWidth="1"/>
    <col min="2823" max="2823" width="15.28515625" style="61" bestFit="1" customWidth="1"/>
    <col min="2824" max="2824" width="14.140625" style="61" customWidth="1"/>
    <col min="2825" max="2825" width="15.85546875" style="61" customWidth="1"/>
    <col min="2826" max="2826" width="15.5703125" style="61" customWidth="1"/>
    <col min="2827" max="2827" width="11.28515625" style="61" bestFit="1" customWidth="1"/>
    <col min="2828" max="3067" width="11.42578125" style="61"/>
    <col min="3068" max="3068" width="44.7109375" style="61" customWidth="1"/>
    <col min="3069" max="3071" width="17.140625" style="61" customWidth="1"/>
    <col min="3072" max="3072" width="17.7109375" style="61" customWidth="1"/>
    <col min="3073" max="3073" width="16.140625" style="61" customWidth="1"/>
    <col min="3074" max="3074" width="14.140625" style="61" customWidth="1"/>
    <col min="3075" max="3075" width="14" style="61" customWidth="1"/>
    <col min="3076" max="3077" width="17.140625" style="61" customWidth="1"/>
    <col min="3078" max="3078" width="15.42578125" style="61" bestFit="1" customWidth="1"/>
    <col min="3079" max="3079" width="15.28515625" style="61" bestFit="1" customWidth="1"/>
    <col min="3080" max="3080" width="14.140625" style="61" customWidth="1"/>
    <col min="3081" max="3081" width="15.85546875" style="61" customWidth="1"/>
    <col min="3082" max="3082" width="15.5703125" style="61" customWidth="1"/>
    <col min="3083" max="3083" width="11.28515625" style="61" bestFit="1" customWidth="1"/>
    <col min="3084" max="3323" width="11.42578125" style="61"/>
    <col min="3324" max="3324" width="44.7109375" style="61" customWidth="1"/>
    <col min="3325" max="3327" width="17.140625" style="61" customWidth="1"/>
    <col min="3328" max="3328" width="17.7109375" style="61" customWidth="1"/>
    <col min="3329" max="3329" width="16.140625" style="61" customWidth="1"/>
    <col min="3330" max="3330" width="14.140625" style="61" customWidth="1"/>
    <col min="3331" max="3331" width="14" style="61" customWidth="1"/>
    <col min="3332" max="3333" width="17.140625" style="61" customWidth="1"/>
    <col min="3334" max="3334" width="15.42578125" style="61" bestFit="1" customWidth="1"/>
    <col min="3335" max="3335" width="15.28515625" style="61" bestFit="1" customWidth="1"/>
    <col min="3336" max="3336" width="14.140625" style="61" customWidth="1"/>
    <col min="3337" max="3337" width="15.85546875" style="61" customWidth="1"/>
    <col min="3338" max="3338" width="15.5703125" style="61" customWidth="1"/>
    <col min="3339" max="3339" width="11.28515625" style="61" bestFit="1" customWidth="1"/>
    <col min="3340" max="3579" width="11.42578125" style="61"/>
    <col min="3580" max="3580" width="44.7109375" style="61" customWidth="1"/>
    <col min="3581" max="3583" width="17.140625" style="61" customWidth="1"/>
    <col min="3584" max="3584" width="17.7109375" style="61" customWidth="1"/>
    <col min="3585" max="3585" width="16.140625" style="61" customWidth="1"/>
    <col min="3586" max="3586" width="14.140625" style="61" customWidth="1"/>
    <col min="3587" max="3587" width="14" style="61" customWidth="1"/>
    <col min="3588" max="3589" width="17.140625" style="61" customWidth="1"/>
    <col min="3590" max="3590" width="15.42578125" style="61" bestFit="1" customWidth="1"/>
    <col min="3591" max="3591" width="15.28515625" style="61" bestFit="1" customWidth="1"/>
    <col min="3592" max="3592" width="14.140625" style="61" customWidth="1"/>
    <col min="3593" max="3593" width="15.85546875" style="61" customWidth="1"/>
    <col min="3594" max="3594" width="15.5703125" style="61" customWidth="1"/>
    <col min="3595" max="3595" width="11.28515625" style="61" bestFit="1" customWidth="1"/>
    <col min="3596" max="3835" width="11.42578125" style="61"/>
    <col min="3836" max="3836" width="44.7109375" style="61" customWidth="1"/>
    <col min="3837" max="3839" width="17.140625" style="61" customWidth="1"/>
    <col min="3840" max="3840" width="17.7109375" style="61" customWidth="1"/>
    <col min="3841" max="3841" width="16.140625" style="61" customWidth="1"/>
    <col min="3842" max="3842" width="14.140625" style="61" customWidth="1"/>
    <col min="3843" max="3843" width="14" style="61" customWidth="1"/>
    <col min="3844" max="3845" width="17.140625" style="61" customWidth="1"/>
    <col min="3846" max="3846" width="15.42578125" style="61" bestFit="1" customWidth="1"/>
    <col min="3847" max="3847" width="15.28515625" style="61" bestFit="1" customWidth="1"/>
    <col min="3848" max="3848" width="14.140625" style="61" customWidth="1"/>
    <col min="3849" max="3849" width="15.85546875" style="61" customWidth="1"/>
    <col min="3850" max="3850" width="15.5703125" style="61" customWidth="1"/>
    <col min="3851" max="3851" width="11.28515625" style="61" bestFit="1" customWidth="1"/>
    <col min="3852" max="4091" width="11.42578125" style="61"/>
    <col min="4092" max="4092" width="44.7109375" style="61" customWidth="1"/>
    <col min="4093" max="4095" width="17.140625" style="61" customWidth="1"/>
    <col min="4096" max="4096" width="17.7109375" style="61" customWidth="1"/>
    <col min="4097" max="4097" width="16.140625" style="61" customWidth="1"/>
    <col min="4098" max="4098" width="14.140625" style="61" customWidth="1"/>
    <col min="4099" max="4099" width="14" style="61" customWidth="1"/>
    <col min="4100" max="4101" width="17.140625" style="61" customWidth="1"/>
    <col min="4102" max="4102" width="15.42578125" style="61" bestFit="1" customWidth="1"/>
    <col min="4103" max="4103" width="15.28515625" style="61" bestFit="1" customWidth="1"/>
    <col min="4104" max="4104" width="14.140625" style="61" customWidth="1"/>
    <col min="4105" max="4105" width="15.85546875" style="61" customWidth="1"/>
    <col min="4106" max="4106" width="15.5703125" style="61" customWidth="1"/>
    <col min="4107" max="4107" width="11.28515625" style="61" bestFit="1" customWidth="1"/>
    <col min="4108" max="4347" width="11.42578125" style="61"/>
    <col min="4348" max="4348" width="44.7109375" style="61" customWidth="1"/>
    <col min="4349" max="4351" width="17.140625" style="61" customWidth="1"/>
    <col min="4352" max="4352" width="17.7109375" style="61" customWidth="1"/>
    <col min="4353" max="4353" width="16.140625" style="61" customWidth="1"/>
    <col min="4354" max="4354" width="14.140625" style="61" customWidth="1"/>
    <col min="4355" max="4355" width="14" style="61" customWidth="1"/>
    <col min="4356" max="4357" width="17.140625" style="61" customWidth="1"/>
    <col min="4358" max="4358" width="15.42578125" style="61" bestFit="1" customWidth="1"/>
    <col min="4359" max="4359" width="15.28515625" style="61" bestFit="1" customWidth="1"/>
    <col min="4360" max="4360" width="14.140625" style="61" customWidth="1"/>
    <col min="4361" max="4361" width="15.85546875" style="61" customWidth="1"/>
    <col min="4362" max="4362" width="15.5703125" style="61" customWidth="1"/>
    <col min="4363" max="4363" width="11.28515625" style="61" bestFit="1" customWidth="1"/>
    <col min="4364" max="4603" width="11.42578125" style="61"/>
    <col min="4604" max="4604" width="44.7109375" style="61" customWidth="1"/>
    <col min="4605" max="4607" width="17.140625" style="61" customWidth="1"/>
    <col min="4608" max="4608" width="17.7109375" style="61" customWidth="1"/>
    <col min="4609" max="4609" width="16.140625" style="61" customWidth="1"/>
    <col min="4610" max="4610" width="14.140625" style="61" customWidth="1"/>
    <col min="4611" max="4611" width="14" style="61" customWidth="1"/>
    <col min="4612" max="4613" width="17.140625" style="61" customWidth="1"/>
    <col min="4614" max="4614" width="15.42578125" style="61" bestFit="1" customWidth="1"/>
    <col min="4615" max="4615" width="15.28515625" style="61" bestFit="1" customWidth="1"/>
    <col min="4616" max="4616" width="14.140625" style="61" customWidth="1"/>
    <col min="4617" max="4617" width="15.85546875" style="61" customWidth="1"/>
    <col min="4618" max="4618" width="15.5703125" style="61" customWidth="1"/>
    <col min="4619" max="4619" width="11.28515625" style="61" bestFit="1" customWidth="1"/>
    <col min="4620" max="4859" width="11.42578125" style="61"/>
    <col min="4860" max="4860" width="44.7109375" style="61" customWidth="1"/>
    <col min="4861" max="4863" width="17.140625" style="61" customWidth="1"/>
    <col min="4864" max="4864" width="17.7109375" style="61" customWidth="1"/>
    <col min="4865" max="4865" width="16.140625" style="61" customWidth="1"/>
    <col min="4866" max="4866" width="14.140625" style="61" customWidth="1"/>
    <col min="4867" max="4867" width="14" style="61" customWidth="1"/>
    <col min="4868" max="4869" width="17.140625" style="61" customWidth="1"/>
    <col min="4870" max="4870" width="15.42578125" style="61" bestFit="1" customWidth="1"/>
    <col min="4871" max="4871" width="15.28515625" style="61" bestFit="1" customWidth="1"/>
    <col min="4872" max="4872" width="14.140625" style="61" customWidth="1"/>
    <col min="4873" max="4873" width="15.85546875" style="61" customWidth="1"/>
    <col min="4874" max="4874" width="15.5703125" style="61" customWidth="1"/>
    <col min="4875" max="4875" width="11.28515625" style="61" bestFit="1" customWidth="1"/>
    <col min="4876" max="5115" width="11.42578125" style="61"/>
    <col min="5116" max="5116" width="44.7109375" style="61" customWidth="1"/>
    <col min="5117" max="5119" width="17.140625" style="61" customWidth="1"/>
    <col min="5120" max="5120" width="17.7109375" style="61" customWidth="1"/>
    <col min="5121" max="5121" width="16.140625" style="61" customWidth="1"/>
    <col min="5122" max="5122" width="14.140625" style="61" customWidth="1"/>
    <col min="5123" max="5123" width="14" style="61" customWidth="1"/>
    <col min="5124" max="5125" width="17.140625" style="61" customWidth="1"/>
    <col min="5126" max="5126" width="15.42578125" style="61" bestFit="1" customWidth="1"/>
    <col min="5127" max="5127" width="15.28515625" style="61" bestFit="1" customWidth="1"/>
    <col min="5128" max="5128" width="14.140625" style="61" customWidth="1"/>
    <col min="5129" max="5129" width="15.85546875" style="61" customWidth="1"/>
    <col min="5130" max="5130" width="15.5703125" style="61" customWidth="1"/>
    <col min="5131" max="5131" width="11.28515625" style="61" bestFit="1" customWidth="1"/>
    <col min="5132" max="5371" width="11.42578125" style="61"/>
    <col min="5372" max="5372" width="44.7109375" style="61" customWidth="1"/>
    <col min="5373" max="5375" width="17.140625" style="61" customWidth="1"/>
    <col min="5376" max="5376" width="17.7109375" style="61" customWidth="1"/>
    <col min="5377" max="5377" width="16.140625" style="61" customWidth="1"/>
    <col min="5378" max="5378" width="14.140625" style="61" customWidth="1"/>
    <col min="5379" max="5379" width="14" style="61" customWidth="1"/>
    <col min="5380" max="5381" width="17.140625" style="61" customWidth="1"/>
    <col min="5382" max="5382" width="15.42578125" style="61" bestFit="1" customWidth="1"/>
    <col min="5383" max="5383" width="15.28515625" style="61" bestFit="1" customWidth="1"/>
    <col min="5384" max="5384" width="14.140625" style="61" customWidth="1"/>
    <col min="5385" max="5385" width="15.85546875" style="61" customWidth="1"/>
    <col min="5386" max="5386" width="15.5703125" style="61" customWidth="1"/>
    <col min="5387" max="5387" width="11.28515625" style="61" bestFit="1" customWidth="1"/>
    <col min="5388" max="5627" width="11.42578125" style="61"/>
    <col min="5628" max="5628" width="44.7109375" style="61" customWidth="1"/>
    <col min="5629" max="5631" width="17.140625" style="61" customWidth="1"/>
    <col min="5632" max="5632" width="17.7109375" style="61" customWidth="1"/>
    <col min="5633" max="5633" width="16.140625" style="61" customWidth="1"/>
    <col min="5634" max="5634" width="14.140625" style="61" customWidth="1"/>
    <col min="5635" max="5635" width="14" style="61" customWidth="1"/>
    <col min="5636" max="5637" width="17.140625" style="61" customWidth="1"/>
    <col min="5638" max="5638" width="15.42578125" style="61" bestFit="1" customWidth="1"/>
    <col min="5639" max="5639" width="15.28515625" style="61" bestFit="1" customWidth="1"/>
    <col min="5640" max="5640" width="14.140625" style="61" customWidth="1"/>
    <col min="5641" max="5641" width="15.85546875" style="61" customWidth="1"/>
    <col min="5642" max="5642" width="15.5703125" style="61" customWidth="1"/>
    <col min="5643" max="5643" width="11.28515625" style="61" bestFit="1" customWidth="1"/>
    <col min="5644" max="5883" width="11.42578125" style="61"/>
    <col min="5884" max="5884" width="44.7109375" style="61" customWidth="1"/>
    <col min="5885" max="5887" width="17.140625" style="61" customWidth="1"/>
    <col min="5888" max="5888" width="17.7109375" style="61" customWidth="1"/>
    <col min="5889" max="5889" width="16.140625" style="61" customWidth="1"/>
    <col min="5890" max="5890" width="14.140625" style="61" customWidth="1"/>
    <col min="5891" max="5891" width="14" style="61" customWidth="1"/>
    <col min="5892" max="5893" width="17.140625" style="61" customWidth="1"/>
    <col min="5894" max="5894" width="15.42578125" style="61" bestFit="1" customWidth="1"/>
    <col min="5895" max="5895" width="15.28515625" style="61" bestFit="1" customWidth="1"/>
    <col min="5896" max="5896" width="14.140625" style="61" customWidth="1"/>
    <col min="5897" max="5897" width="15.85546875" style="61" customWidth="1"/>
    <col min="5898" max="5898" width="15.5703125" style="61" customWidth="1"/>
    <col min="5899" max="5899" width="11.28515625" style="61" bestFit="1" customWidth="1"/>
    <col min="5900" max="6139" width="11.42578125" style="61"/>
    <col min="6140" max="6140" width="44.7109375" style="61" customWidth="1"/>
    <col min="6141" max="6143" width="17.140625" style="61" customWidth="1"/>
    <col min="6144" max="6144" width="17.7109375" style="61" customWidth="1"/>
    <col min="6145" max="6145" width="16.140625" style="61" customWidth="1"/>
    <col min="6146" max="6146" width="14.140625" style="61" customWidth="1"/>
    <col min="6147" max="6147" width="14" style="61" customWidth="1"/>
    <col min="6148" max="6149" width="17.140625" style="61" customWidth="1"/>
    <col min="6150" max="6150" width="15.42578125" style="61" bestFit="1" customWidth="1"/>
    <col min="6151" max="6151" width="15.28515625" style="61" bestFit="1" customWidth="1"/>
    <col min="6152" max="6152" width="14.140625" style="61" customWidth="1"/>
    <col min="6153" max="6153" width="15.85546875" style="61" customWidth="1"/>
    <col min="6154" max="6154" width="15.5703125" style="61" customWidth="1"/>
    <col min="6155" max="6155" width="11.28515625" style="61" bestFit="1" customWidth="1"/>
    <col min="6156" max="6395" width="11.42578125" style="61"/>
    <col min="6396" max="6396" width="44.7109375" style="61" customWidth="1"/>
    <col min="6397" max="6399" width="17.140625" style="61" customWidth="1"/>
    <col min="6400" max="6400" width="17.7109375" style="61" customWidth="1"/>
    <col min="6401" max="6401" width="16.140625" style="61" customWidth="1"/>
    <col min="6402" max="6402" width="14.140625" style="61" customWidth="1"/>
    <col min="6403" max="6403" width="14" style="61" customWidth="1"/>
    <col min="6404" max="6405" width="17.140625" style="61" customWidth="1"/>
    <col min="6406" max="6406" width="15.42578125" style="61" bestFit="1" customWidth="1"/>
    <col min="6407" max="6407" width="15.28515625" style="61" bestFit="1" customWidth="1"/>
    <col min="6408" max="6408" width="14.140625" style="61" customWidth="1"/>
    <col min="6409" max="6409" width="15.85546875" style="61" customWidth="1"/>
    <col min="6410" max="6410" width="15.5703125" style="61" customWidth="1"/>
    <col min="6411" max="6411" width="11.28515625" style="61" bestFit="1" customWidth="1"/>
    <col min="6412" max="6651" width="11.42578125" style="61"/>
    <col min="6652" max="6652" width="44.7109375" style="61" customWidth="1"/>
    <col min="6653" max="6655" width="17.140625" style="61" customWidth="1"/>
    <col min="6656" max="6656" width="17.7109375" style="61" customWidth="1"/>
    <col min="6657" max="6657" width="16.140625" style="61" customWidth="1"/>
    <col min="6658" max="6658" width="14.140625" style="61" customWidth="1"/>
    <col min="6659" max="6659" width="14" style="61" customWidth="1"/>
    <col min="6660" max="6661" width="17.140625" style="61" customWidth="1"/>
    <col min="6662" max="6662" width="15.42578125" style="61" bestFit="1" customWidth="1"/>
    <col min="6663" max="6663" width="15.28515625" style="61" bestFit="1" customWidth="1"/>
    <col min="6664" max="6664" width="14.140625" style="61" customWidth="1"/>
    <col min="6665" max="6665" width="15.85546875" style="61" customWidth="1"/>
    <col min="6666" max="6666" width="15.5703125" style="61" customWidth="1"/>
    <col min="6667" max="6667" width="11.28515625" style="61" bestFit="1" customWidth="1"/>
    <col min="6668" max="6907" width="11.42578125" style="61"/>
    <col min="6908" max="6908" width="44.7109375" style="61" customWidth="1"/>
    <col min="6909" max="6911" width="17.140625" style="61" customWidth="1"/>
    <col min="6912" max="6912" width="17.7109375" style="61" customWidth="1"/>
    <col min="6913" max="6913" width="16.140625" style="61" customWidth="1"/>
    <col min="6914" max="6914" width="14.140625" style="61" customWidth="1"/>
    <col min="6915" max="6915" width="14" style="61" customWidth="1"/>
    <col min="6916" max="6917" width="17.140625" style="61" customWidth="1"/>
    <col min="6918" max="6918" width="15.42578125" style="61" bestFit="1" customWidth="1"/>
    <col min="6919" max="6919" width="15.28515625" style="61" bestFit="1" customWidth="1"/>
    <col min="6920" max="6920" width="14.140625" style="61" customWidth="1"/>
    <col min="6921" max="6921" width="15.85546875" style="61" customWidth="1"/>
    <col min="6922" max="6922" width="15.5703125" style="61" customWidth="1"/>
    <col min="6923" max="6923" width="11.28515625" style="61" bestFit="1" customWidth="1"/>
    <col min="6924" max="7163" width="11.42578125" style="61"/>
    <col min="7164" max="7164" width="44.7109375" style="61" customWidth="1"/>
    <col min="7165" max="7167" width="17.140625" style="61" customWidth="1"/>
    <col min="7168" max="7168" width="17.7109375" style="61" customWidth="1"/>
    <col min="7169" max="7169" width="16.140625" style="61" customWidth="1"/>
    <col min="7170" max="7170" width="14.140625" style="61" customWidth="1"/>
    <col min="7171" max="7171" width="14" style="61" customWidth="1"/>
    <col min="7172" max="7173" width="17.140625" style="61" customWidth="1"/>
    <col min="7174" max="7174" width="15.42578125" style="61" bestFit="1" customWidth="1"/>
    <col min="7175" max="7175" width="15.28515625" style="61" bestFit="1" customWidth="1"/>
    <col min="7176" max="7176" width="14.140625" style="61" customWidth="1"/>
    <col min="7177" max="7177" width="15.85546875" style="61" customWidth="1"/>
    <col min="7178" max="7178" width="15.5703125" style="61" customWidth="1"/>
    <col min="7179" max="7179" width="11.28515625" style="61" bestFit="1" customWidth="1"/>
    <col min="7180" max="7419" width="11.42578125" style="61"/>
    <col min="7420" max="7420" width="44.7109375" style="61" customWidth="1"/>
    <col min="7421" max="7423" width="17.140625" style="61" customWidth="1"/>
    <col min="7424" max="7424" width="17.7109375" style="61" customWidth="1"/>
    <col min="7425" max="7425" width="16.140625" style="61" customWidth="1"/>
    <col min="7426" max="7426" width="14.140625" style="61" customWidth="1"/>
    <col min="7427" max="7427" width="14" style="61" customWidth="1"/>
    <col min="7428" max="7429" width="17.140625" style="61" customWidth="1"/>
    <col min="7430" max="7430" width="15.42578125" style="61" bestFit="1" customWidth="1"/>
    <col min="7431" max="7431" width="15.28515625" style="61" bestFit="1" customWidth="1"/>
    <col min="7432" max="7432" width="14.140625" style="61" customWidth="1"/>
    <col min="7433" max="7433" width="15.85546875" style="61" customWidth="1"/>
    <col min="7434" max="7434" width="15.5703125" style="61" customWidth="1"/>
    <col min="7435" max="7435" width="11.28515625" style="61" bestFit="1" customWidth="1"/>
    <col min="7436" max="7675" width="11.42578125" style="61"/>
    <col min="7676" max="7676" width="44.7109375" style="61" customWidth="1"/>
    <col min="7677" max="7679" width="17.140625" style="61" customWidth="1"/>
    <col min="7680" max="7680" width="17.7109375" style="61" customWidth="1"/>
    <col min="7681" max="7681" width="16.140625" style="61" customWidth="1"/>
    <col min="7682" max="7682" width="14.140625" style="61" customWidth="1"/>
    <col min="7683" max="7683" width="14" style="61" customWidth="1"/>
    <col min="7684" max="7685" width="17.140625" style="61" customWidth="1"/>
    <col min="7686" max="7686" width="15.42578125" style="61" bestFit="1" customWidth="1"/>
    <col min="7687" max="7687" width="15.28515625" style="61" bestFit="1" customWidth="1"/>
    <col min="7688" max="7688" width="14.140625" style="61" customWidth="1"/>
    <col min="7689" max="7689" width="15.85546875" style="61" customWidth="1"/>
    <col min="7690" max="7690" width="15.5703125" style="61" customWidth="1"/>
    <col min="7691" max="7691" width="11.28515625" style="61" bestFit="1" customWidth="1"/>
    <col min="7692" max="7931" width="11.42578125" style="61"/>
    <col min="7932" max="7932" width="44.7109375" style="61" customWidth="1"/>
    <col min="7933" max="7935" width="17.140625" style="61" customWidth="1"/>
    <col min="7936" max="7936" width="17.7109375" style="61" customWidth="1"/>
    <col min="7937" max="7937" width="16.140625" style="61" customWidth="1"/>
    <col min="7938" max="7938" width="14.140625" style="61" customWidth="1"/>
    <col min="7939" max="7939" width="14" style="61" customWidth="1"/>
    <col min="7940" max="7941" width="17.140625" style="61" customWidth="1"/>
    <col min="7942" max="7942" width="15.42578125" style="61" bestFit="1" customWidth="1"/>
    <col min="7943" max="7943" width="15.28515625" style="61" bestFit="1" customWidth="1"/>
    <col min="7944" max="7944" width="14.140625" style="61" customWidth="1"/>
    <col min="7945" max="7945" width="15.85546875" style="61" customWidth="1"/>
    <col min="7946" max="7946" width="15.5703125" style="61" customWidth="1"/>
    <col min="7947" max="7947" width="11.28515625" style="61" bestFit="1" customWidth="1"/>
    <col min="7948" max="8187" width="11.42578125" style="61"/>
    <col min="8188" max="8188" width="44.7109375" style="61" customWidth="1"/>
    <col min="8189" max="8191" width="17.140625" style="61" customWidth="1"/>
    <col min="8192" max="8192" width="17.7109375" style="61" customWidth="1"/>
    <col min="8193" max="8193" width="16.140625" style="61" customWidth="1"/>
    <col min="8194" max="8194" width="14.140625" style="61" customWidth="1"/>
    <col min="8195" max="8195" width="14" style="61" customWidth="1"/>
    <col min="8196" max="8197" width="17.140625" style="61" customWidth="1"/>
    <col min="8198" max="8198" width="15.42578125" style="61" bestFit="1" customWidth="1"/>
    <col min="8199" max="8199" width="15.28515625" style="61" bestFit="1" customWidth="1"/>
    <col min="8200" max="8200" width="14.140625" style="61" customWidth="1"/>
    <col min="8201" max="8201" width="15.85546875" style="61" customWidth="1"/>
    <col min="8202" max="8202" width="15.5703125" style="61" customWidth="1"/>
    <col min="8203" max="8203" width="11.28515625" style="61" bestFit="1" customWidth="1"/>
    <col min="8204" max="8443" width="11.42578125" style="61"/>
    <col min="8444" max="8444" width="44.7109375" style="61" customWidth="1"/>
    <col min="8445" max="8447" width="17.140625" style="61" customWidth="1"/>
    <col min="8448" max="8448" width="17.7109375" style="61" customWidth="1"/>
    <col min="8449" max="8449" width="16.140625" style="61" customWidth="1"/>
    <col min="8450" max="8450" width="14.140625" style="61" customWidth="1"/>
    <col min="8451" max="8451" width="14" style="61" customWidth="1"/>
    <col min="8452" max="8453" width="17.140625" style="61" customWidth="1"/>
    <col min="8454" max="8454" width="15.42578125" style="61" bestFit="1" customWidth="1"/>
    <col min="8455" max="8455" width="15.28515625" style="61" bestFit="1" customWidth="1"/>
    <col min="8456" max="8456" width="14.140625" style="61" customWidth="1"/>
    <col min="8457" max="8457" width="15.85546875" style="61" customWidth="1"/>
    <col min="8458" max="8458" width="15.5703125" style="61" customWidth="1"/>
    <col min="8459" max="8459" width="11.28515625" style="61" bestFit="1" customWidth="1"/>
    <col min="8460" max="8699" width="11.42578125" style="61"/>
    <col min="8700" max="8700" width="44.7109375" style="61" customWidth="1"/>
    <col min="8701" max="8703" width="17.140625" style="61" customWidth="1"/>
    <col min="8704" max="8704" width="17.7109375" style="61" customWidth="1"/>
    <col min="8705" max="8705" width="16.140625" style="61" customWidth="1"/>
    <col min="8706" max="8706" width="14.140625" style="61" customWidth="1"/>
    <col min="8707" max="8707" width="14" style="61" customWidth="1"/>
    <col min="8708" max="8709" width="17.140625" style="61" customWidth="1"/>
    <col min="8710" max="8710" width="15.42578125" style="61" bestFit="1" customWidth="1"/>
    <col min="8711" max="8711" width="15.28515625" style="61" bestFit="1" customWidth="1"/>
    <col min="8712" max="8712" width="14.140625" style="61" customWidth="1"/>
    <col min="8713" max="8713" width="15.85546875" style="61" customWidth="1"/>
    <col min="8714" max="8714" width="15.5703125" style="61" customWidth="1"/>
    <col min="8715" max="8715" width="11.28515625" style="61" bestFit="1" customWidth="1"/>
    <col min="8716" max="8955" width="11.42578125" style="61"/>
    <col min="8956" max="8956" width="44.7109375" style="61" customWidth="1"/>
    <col min="8957" max="8959" width="17.140625" style="61" customWidth="1"/>
    <col min="8960" max="8960" width="17.7109375" style="61" customWidth="1"/>
    <col min="8961" max="8961" width="16.140625" style="61" customWidth="1"/>
    <col min="8962" max="8962" width="14.140625" style="61" customWidth="1"/>
    <col min="8963" max="8963" width="14" style="61" customWidth="1"/>
    <col min="8964" max="8965" width="17.140625" style="61" customWidth="1"/>
    <col min="8966" max="8966" width="15.42578125" style="61" bestFit="1" customWidth="1"/>
    <col min="8967" max="8967" width="15.28515625" style="61" bestFit="1" customWidth="1"/>
    <col min="8968" max="8968" width="14.140625" style="61" customWidth="1"/>
    <col min="8969" max="8969" width="15.85546875" style="61" customWidth="1"/>
    <col min="8970" max="8970" width="15.5703125" style="61" customWidth="1"/>
    <col min="8971" max="8971" width="11.28515625" style="61" bestFit="1" customWidth="1"/>
    <col min="8972" max="9211" width="11.42578125" style="61"/>
    <col min="9212" max="9212" width="44.7109375" style="61" customWidth="1"/>
    <col min="9213" max="9215" width="17.140625" style="61" customWidth="1"/>
    <col min="9216" max="9216" width="17.7109375" style="61" customWidth="1"/>
    <col min="9217" max="9217" width="16.140625" style="61" customWidth="1"/>
    <col min="9218" max="9218" width="14.140625" style="61" customWidth="1"/>
    <col min="9219" max="9219" width="14" style="61" customWidth="1"/>
    <col min="9220" max="9221" width="17.140625" style="61" customWidth="1"/>
    <col min="9222" max="9222" width="15.42578125" style="61" bestFit="1" customWidth="1"/>
    <col min="9223" max="9223" width="15.28515625" style="61" bestFit="1" customWidth="1"/>
    <col min="9224" max="9224" width="14.140625" style="61" customWidth="1"/>
    <col min="9225" max="9225" width="15.85546875" style="61" customWidth="1"/>
    <col min="9226" max="9226" width="15.5703125" style="61" customWidth="1"/>
    <col min="9227" max="9227" width="11.28515625" style="61" bestFit="1" customWidth="1"/>
    <col min="9228" max="9467" width="11.42578125" style="61"/>
    <col min="9468" max="9468" width="44.7109375" style="61" customWidth="1"/>
    <col min="9469" max="9471" width="17.140625" style="61" customWidth="1"/>
    <col min="9472" max="9472" width="17.7109375" style="61" customWidth="1"/>
    <col min="9473" max="9473" width="16.140625" style="61" customWidth="1"/>
    <col min="9474" max="9474" width="14.140625" style="61" customWidth="1"/>
    <col min="9475" max="9475" width="14" style="61" customWidth="1"/>
    <col min="9476" max="9477" width="17.140625" style="61" customWidth="1"/>
    <col min="9478" max="9478" width="15.42578125" style="61" bestFit="1" customWidth="1"/>
    <col min="9479" max="9479" width="15.28515625" style="61" bestFit="1" customWidth="1"/>
    <col min="9480" max="9480" width="14.140625" style="61" customWidth="1"/>
    <col min="9481" max="9481" width="15.85546875" style="61" customWidth="1"/>
    <col min="9482" max="9482" width="15.5703125" style="61" customWidth="1"/>
    <col min="9483" max="9483" width="11.28515625" style="61" bestFit="1" customWidth="1"/>
    <col min="9484" max="9723" width="11.42578125" style="61"/>
    <col min="9724" max="9724" width="44.7109375" style="61" customWidth="1"/>
    <col min="9725" max="9727" width="17.140625" style="61" customWidth="1"/>
    <col min="9728" max="9728" width="17.7109375" style="61" customWidth="1"/>
    <col min="9729" max="9729" width="16.140625" style="61" customWidth="1"/>
    <col min="9730" max="9730" width="14.140625" style="61" customWidth="1"/>
    <col min="9731" max="9731" width="14" style="61" customWidth="1"/>
    <col min="9732" max="9733" width="17.140625" style="61" customWidth="1"/>
    <col min="9734" max="9734" width="15.42578125" style="61" bestFit="1" customWidth="1"/>
    <col min="9735" max="9735" width="15.28515625" style="61" bestFit="1" customWidth="1"/>
    <col min="9736" max="9736" width="14.140625" style="61" customWidth="1"/>
    <col min="9737" max="9737" width="15.85546875" style="61" customWidth="1"/>
    <col min="9738" max="9738" width="15.5703125" style="61" customWidth="1"/>
    <col min="9739" max="9739" width="11.28515625" style="61" bestFit="1" customWidth="1"/>
    <col min="9740" max="9979" width="11.42578125" style="61"/>
    <col min="9980" max="9980" width="44.7109375" style="61" customWidth="1"/>
    <col min="9981" max="9983" width="17.140625" style="61" customWidth="1"/>
    <col min="9984" max="9984" width="17.7109375" style="61" customWidth="1"/>
    <col min="9985" max="9985" width="16.140625" style="61" customWidth="1"/>
    <col min="9986" max="9986" width="14.140625" style="61" customWidth="1"/>
    <col min="9987" max="9987" width="14" style="61" customWidth="1"/>
    <col min="9988" max="9989" width="17.140625" style="61" customWidth="1"/>
    <col min="9990" max="9990" width="15.42578125" style="61" bestFit="1" customWidth="1"/>
    <col min="9991" max="9991" width="15.28515625" style="61" bestFit="1" customWidth="1"/>
    <col min="9992" max="9992" width="14.140625" style="61" customWidth="1"/>
    <col min="9993" max="9993" width="15.85546875" style="61" customWidth="1"/>
    <col min="9994" max="9994" width="15.5703125" style="61" customWidth="1"/>
    <col min="9995" max="9995" width="11.28515625" style="61" bestFit="1" customWidth="1"/>
    <col min="9996" max="10235" width="11.42578125" style="61"/>
    <col min="10236" max="10236" width="44.7109375" style="61" customWidth="1"/>
    <col min="10237" max="10239" width="17.140625" style="61" customWidth="1"/>
    <col min="10240" max="10240" width="17.7109375" style="61" customWidth="1"/>
    <col min="10241" max="10241" width="16.140625" style="61" customWidth="1"/>
    <col min="10242" max="10242" width="14.140625" style="61" customWidth="1"/>
    <col min="10243" max="10243" width="14" style="61" customWidth="1"/>
    <col min="10244" max="10245" width="17.140625" style="61" customWidth="1"/>
    <col min="10246" max="10246" width="15.42578125" style="61" bestFit="1" customWidth="1"/>
    <col min="10247" max="10247" width="15.28515625" style="61" bestFit="1" customWidth="1"/>
    <col min="10248" max="10248" width="14.140625" style="61" customWidth="1"/>
    <col min="10249" max="10249" width="15.85546875" style="61" customWidth="1"/>
    <col min="10250" max="10250" width="15.5703125" style="61" customWidth="1"/>
    <col min="10251" max="10251" width="11.28515625" style="61" bestFit="1" customWidth="1"/>
    <col min="10252" max="10491" width="11.42578125" style="61"/>
    <col min="10492" max="10492" width="44.7109375" style="61" customWidth="1"/>
    <col min="10493" max="10495" width="17.140625" style="61" customWidth="1"/>
    <col min="10496" max="10496" width="17.7109375" style="61" customWidth="1"/>
    <col min="10497" max="10497" width="16.140625" style="61" customWidth="1"/>
    <col min="10498" max="10498" width="14.140625" style="61" customWidth="1"/>
    <col min="10499" max="10499" width="14" style="61" customWidth="1"/>
    <col min="10500" max="10501" width="17.140625" style="61" customWidth="1"/>
    <col min="10502" max="10502" width="15.42578125" style="61" bestFit="1" customWidth="1"/>
    <col min="10503" max="10503" width="15.28515625" style="61" bestFit="1" customWidth="1"/>
    <col min="10504" max="10504" width="14.140625" style="61" customWidth="1"/>
    <col min="10505" max="10505" width="15.85546875" style="61" customWidth="1"/>
    <col min="10506" max="10506" width="15.5703125" style="61" customWidth="1"/>
    <col min="10507" max="10507" width="11.28515625" style="61" bestFit="1" customWidth="1"/>
    <col min="10508" max="10747" width="11.42578125" style="61"/>
    <col min="10748" max="10748" width="44.7109375" style="61" customWidth="1"/>
    <col min="10749" max="10751" width="17.140625" style="61" customWidth="1"/>
    <col min="10752" max="10752" width="17.7109375" style="61" customWidth="1"/>
    <col min="10753" max="10753" width="16.140625" style="61" customWidth="1"/>
    <col min="10754" max="10754" width="14.140625" style="61" customWidth="1"/>
    <col min="10755" max="10755" width="14" style="61" customWidth="1"/>
    <col min="10756" max="10757" width="17.140625" style="61" customWidth="1"/>
    <col min="10758" max="10758" width="15.42578125" style="61" bestFit="1" customWidth="1"/>
    <col min="10759" max="10759" width="15.28515625" style="61" bestFit="1" customWidth="1"/>
    <col min="10760" max="10760" width="14.140625" style="61" customWidth="1"/>
    <col min="10761" max="10761" width="15.85546875" style="61" customWidth="1"/>
    <col min="10762" max="10762" width="15.5703125" style="61" customWidth="1"/>
    <col min="10763" max="10763" width="11.28515625" style="61" bestFit="1" customWidth="1"/>
    <col min="10764" max="11003" width="11.42578125" style="61"/>
    <col min="11004" max="11004" width="44.7109375" style="61" customWidth="1"/>
    <col min="11005" max="11007" width="17.140625" style="61" customWidth="1"/>
    <col min="11008" max="11008" width="17.7109375" style="61" customWidth="1"/>
    <col min="11009" max="11009" width="16.140625" style="61" customWidth="1"/>
    <col min="11010" max="11010" width="14.140625" style="61" customWidth="1"/>
    <col min="11011" max="11011" width="14" style="61" customWidth="1"/>
    <col min="11012" max="11013" width="17.140625" style="61" customWidth="1"/>
    <col min="11014" max="11014" width="15.42578125" style="61" bestFit="1" customWidth="1"/>
    <col min="11015" max="11015" width="15.28515625" style="61" bestFit="1" customWidth="1"/>
    <col min="11016" max="11016" width="14.140625" style="61" customWidth="1"/>
    <col min="11017" max="11017" width="15.85546875" style="61" customWidth="1"/>
    <col min="11018" max="11018" width="15.5703125" style="61" customWidth="1"/>
    <col min="11019" max="11019" width="11.28515625" style="61" bestFit="1" customWidth="1"/>
    <col min="11020" max="11259" width="11.42578125" style="61"/>
    <col min="11260" max="11260" width="44.7109375" style="61" customWidth="1"/>
    <col min="11261" max="11263" width="17.140625" style="61" customWidth="1"/>
    <col min="11264" max="11264" width="17.7109375" style="61" customWidth="1"/>
    <col min="11265" max="11265" width="16.140625" style="61" customWidth="1"/>
    <col min="11266" max="11266" width="14.140625" style="61" customWidth="1"/>
    <col min="11267" max="11267" width="14" style="61" customWidth="1"/>
    <col min="11268" max="11269" width="17.140625" style="61" customWidth="1"/>
    <col min="11270" max="11270" width="15.42578125" style="61" bestFit="1" customWidth="1"/>
    <col min="11271" max="11271" width="15.28515625" style="61" bestFit="1" customWidth="1"/>
    <col min="11272" max="11272" width="14.140625" style="61" customWidth="1"/>
    <col min="11273" max="11273" width="15.85546875" style="61" customWidth="1"/>
    <col min="11274" max="11274" width="15.5703125" style="61" customWidth="1"/>
    <col min="11275" max="11275" width="11.28515625" style="61" bestFit="1" customWidth="1"/>
    <col min="11276" max="11515" width="11.42578125" style="61"/>
    <col min="11516" max="11516" width="44.7109375" style="61" customWidth="1"/>
    <col min="11517" max="11519" width="17.140625" style="61" customWidth="1"/>
    <col min="11520" max="11520" width="17.7109375" style="61" customWidth="1"/>
    <col min="11521" max="11521" width="16.140625" style="61" customWidth="1"/>
    <col min="11522" max="11522" width="14.140625" style="61" customWidth="1"/>
    <col min="11523" max="11523" width="14" style="61" customWidth="1"/>
    <col min="11524" max="11525" width="17.140625" style="61" customWidth="1"/>
    <col min="11526" max="11526" width="15.42578125" style="61" bestFit="1" customWidth="1"/>
    <col min="11527" max="11527" width="15.28515625" style="61" bestFit="1" customWidth="1"/>
    <col min="11528" max="11528" width="14.140625" style="61" customWidth="1"/>
    <col min="11529" max="11529" width="15.85546875" style="61" customWidth="1"/>
    <col min="11530" max="11530" width="15.5703125" style="61" customWidth="1"/>
    <col min="11531" max="11531" width="11.28515625" style="61" bestFit="1" customWidth="1"/>
    <col min="11532" max="11771" width="11.42578125" style="61"/>
    <col min="11772" max="11772" width="44.7109375" style="61" customWidth="1"/>
    <col min="11773" max="11775" width="17.140625" style="61" customWidth="1"/>
    <col min="11776" max="11776" width="17.7109375" style="61" customWidth="1"/>
    <col min="11777" max="11777" width="16.140625" style="61" customWidth="1"/>
    <col min="11778" max="11778" width="14.140625" style="61" customWidth="1"/>
    <col min="11779" max="11779" width="14" style="61" customWidth="1"/>
    <col min="11780" max="11781" width="17.140625" style="61" customWidth="1"/>
    <col min="11782" max="11782" width="15.42578125" style="61" bestFit="1" customWidth="1"/>
    <col min="11783" max="11783" width="15.28515625" style="61" bestFit="1" customWidth="1"/>
    <col min="11784" max="11784" width="14.140625" style="61" customWidth="1"/>
    <col min="11785" max="11785" width="15.85546875" style="61" customWidth="1"/>
    <col min="11786" max="11786" width="15.5703125" style="61" customWidth="1"/>
    <col min="11787" max="11787" width="11.28515625" style="61" bestFit="1" customWidth="1"/>
    <col min="11788" max="12027" width="11.42578125" style="61"/>
    <col min="12028" max="12028" width="44.7109375" style="61" customWidth="1"/>
    <col min="12029" max="12031" width="17.140625" style="61" customWidth="1"/>
    <col min="12032" max="12032" width="17.7109375" style="61" customWidth="1"/>
    <col min="12033" max="12033" width="16.140625" style="61" customWidth="1"/>
    <col min="12034" max="12034" width="14.140625" style="61" customWidth="1"/>
    <col min="12035" max="12035" width="14" style="61" customWidth="1"/>
    <col min="12036" max="12037" width="17.140625" style="61" customWidth="1"/>
    <col min="12038" max="12038" width="15.42578125" style="61" bestFit="1" customWidth="1"/>
    <col min="12039" max="12039" width="15.28515625" style="61" bestFit="1" customWidth="1"/>
    <col min="12040" max="12040" width="14.140625" style="61" customWidth="1"/>
    <col min="12041" max="12041" width="15.85546875" style="61" customWidth="1"/>
    <col min="12042" max="12042" width="15.5703125" style="61" customWidth="1"/>
    <col min="12043" max="12043" width="11.28515625" style="61" bestFit="1" customWidth="1"/>
    <col min="12044" max="12283" width="11.42578125" style="61"/>
    <col min="12284" max="12284" width="44.7109375" style="61" customWidth="1"/>
    <col min="12285" max="12287" width="17.140625" style="61" customWidth="1"/>
    <col min="12288" max="12288" width="17.7109375" style="61" customWidth="1"/>
    <col min="12289" max="12289" width="16.140625" style="61" customWidth="1"/>
    <col min="12290" max="12290" width="14.140625" style="61" customWidth="1"/>
    <col min="12291" max="12291" width="14" style="61" customWidth="1"/>
    <col min="12292" max="12293" width="17.140625" style="61" customWidth="1"/>
    <col min="12294" max="12294" width="15.42578125" style="61" bestFit="1" customWidth="1"/>
    <col min="12295" max="12295" width="15.28515625" style="61" bestFit="1" customWidth="1"/>
    <col min="12296" max="12296" width="14.140625" style="61" customWidth="1"/>
    <col min="12297" max="12297" width="15.85546875" style="61" customWidth="1"/>
    <col min="12298" max="12298" width="15.5703125" style="61" customWidth="1"/>
    <col min="12299" max="12299" width="11.28515625" style="61" bestFit="1" customWidth="1"/>
    <col min="12300" max="12539" width="11.42578125" style="61"/>
    <col min="12540" max="12540" width="44.7109375" style="61" customWidth="1"/>
    <col min="12541" max="12543" width="17.140625" style="61" customWidth="1"/>
    <col min="12544" max="12544" width="17.7109375" style="61" customWidth="1"/>
    <col min="12545" max="12545" width="16.140625" style="61" customWidth="1"/>
    <col min="12546" max="12546" width="14.140625" style="61" customWidth="1"/>
    <col min="12547" max="12547" width="14" style="61" customWidth="1"/>
    <col min="12548" max="12549" width="17.140625" style="61" customWidth="1"/>
    <col min="12550" max="12550" width="15.42578125" style="61" bestFit="1" customWidth="1"/>
    <col min="12551" max="12551" width="15.28515625" style="61" bestFit="1" customWidth="1"/>
    <col min="12552" max="12552" width="14.140625" style="61" customWidth="1"/>
    <col min="12553" max="12553" width="15.85546875" style="61" customWidth="1"/>
    <col min="12554" max="12554" width="15.5703125" style="61" customWidth="1"/>
    <col min="12555" max="12555" width="11.28515625" style="61" bestFit="1" customWidth="1"/>
    <col min="12556" max="12795" width="11.42578125" style="61"/>
    <col min="12796" max="12796" width="44.7109375" style="61" customWidth="1"/>
    <col min="12797" max="12799" width="17.140625" style="61" customWidth="1"/>
    <col min="12800" max="12800" width="17.7109375" style="61" customWidth="1"/>
    <col min="12801" max="12801" width="16.140625" style="61" customWidth="1"/>
    <col min="12802" max="12802" width="14.140625" style="61" customWidth="1"/>
    <col min="12803" max="12803" width="14" style="61" customWidth="1"/>
    <col min="12804" max="12805" width="17.140625" style="61" customWidth="1"/>
    <col min="12806" max="12806" width="15.42578125" style="61" bestFit="1" customWidth="1"/>
    <col min="12807" max="12807" width="15.28515625" style="61" bestFit="1" customWidth="1"/>
    <col min="12808" max="12808" width="14.140625" style="61" customWidth="1"/>
    <col min="12809" max="12809" width="15.85546875" style="61" customWidth="1"/>
    <col min="12810" max="12810" width="15.5703125" style="61" customWidth="1"/>
    <col min="12811" max="12811" width="11.28515625" style="61" bestFit="1" customWidth="1"/>
    <col min="12812" max="13051" width="11.42578125" style="61"/>
    <col min="13052" max="13052" width="44.7109375" style="61" customWidth="1"/>
    <col min="13053" max="13055" width="17.140625" style="61" customWidth="1"/>
    <col min="13056" max="13056" width="17.7109375" style="61" customWidth="1"/>
    <col min="13057" max="13057" width="16.140625" style="61" customWidth="1"/>
    <col min="13058" max="13058" width="14.140625" style="61" customWidth="1"/>
    <col min="13059" max="13059" width="14" style="61" customWidth="1"/>
    <col min="13060" max="13061" width="17.140625" style="61" customWidth="1"/>
    <col min="13062" max="13062" width="15.42578125" style="61" bestFit="1" customWidth="1"/>
    <col min="13063" max="13063" width="15.28515625" style="61" bestFit="1" customWidth="1"/>
    <col min="13064" max="13064" width="14.140625" style="61" customWidth="1"/>
    <col min="13065" max="13065" width="15.85546875" style="61" customWidth="1"/>
    <col min="13066" max="13066" width="15.5703125" style="61" customWidth="1"/>
    <col min="13067" max="13067" width="11.28515625" style="61" bestFit="1" customWidth="1"/>
    <col min="13068" max="13307" width="11.42578125" style="61"/>
    <col min="13308" max="13308" width="44.7109375" style="61" customWidth="1"/>
    <col min="13309" max="13311" width="17.140625" style="61" customWidth="1"/>
    <col min="13312" max="13312" width="17.7109375" style="61" customWidth="1"/>
    <col min="13313" max="13313" width="16.140625" style="61" customWidth="1"/>
    <col min="13314" max="13314" width="14.140625" style="61" customWidth="1"/>
    <col min="13315" max="13315" width="14" style="61" customWidth="1"/>
    <col min="13316" max="13317" width="17.140625" style="61" customWidth="1"/>
    <col min="13318" max="13318" width="15.42578125" style="61" bestFit="1" customWidth="1"/>
    <col min="13319" max="13319" width="15.28515625" style="61" bestFit="1" customWidth="1"/>
    <col min="13320" max="13320" width="14.140625" style="61" customWidth="1"/>
    <col min="13321" max="13321" width="15.85546875" style="61" customWidth="1"/>
    <col min="13322" max="13322" width="15.5703125" style="61" customWidth="1"/>
    <col min="13323" max="13323" width="11.28515625" style="61" bestFit="1" customWidth="1"/>
    <col min="13324" max="13563" width="11.42578125" style="61"/>
    <col min="13564" max="13564" width="44.7109375" style="61" customWidth="1"/>
    <col min="13565" max="13567" width="17.140625" style="61" customWidth="1"/>
    <col min="13568" max="13568" width="17.7109375" style="61" customWidth="1"/>
    <col min="13569" max="13569" width="16.140625" style="61" customWidth="1"/>
    <col min="13570" max="13570" width="14.140625" style="61" customWidth="1"/>
    <col min="13571" max="13571" width="14" style="61" customWidth="1"/>
    <col min="13572" max="13573" width="17.140625" style="61" customWidth="1"/>
    <col min="13574" max="13574" width="15.42578125" style="61" bestFit="1" customWidth="1"/>
    <col min="13575" max="13575" width="15.28515625" style="61" bestFit="1" customWidth="1"/>
    <col min="13576" max="13576" width="14.140625" style="61" customWidth="1"/>
    <col min="13577" max="13577" width="15.85546875" style="61" customWidth="1"/>
    <col min="13578" max="13578" width="15.5703125" style="61" customWidth="1"/>
    <col min="13579" max="13579" width="11.28515625" style="61" bestFit="1" customWidth="1"/>
    <col min="13580" max="13819" width="11.42578125" style="61"/>
    <col min="13820" max="13820" width="44.7109375" style="61" customWidth="1"/>
    <col min="13821" max="13823" width="17.140625" style="61" customWidth="1"/>
    <col min="13824" max="13824" width="17.7109375" style="61" customWidth="1"/>
    <col min="13825" max="13825" width="16.140625" style="61" customWidth="1"/>
    <col min="13826" max="13826" width="14.140625" style="61" customWidth="1"/>
    <col min="13827" max="13827" width="14" style="61" customWidth="1"/>
    <col min="13828" max="13829" width="17.140625" style="61" customWidth="1"/>
    <col min="13830" max="13830" width="15.42578125" style="61" bestFit="1" customWidth="1"/>
    <col min="13831" max="13831" width="15.28515625" style="61" bestFit="1" customWidth="1"/>
    <col min="13832" max="13832" width="14.140625" style="61" customWidth="1"/>
    <col min="13833" max="13833" width="15.85546875" style="61" customWidth="1"/>
    <col min="13834" max="13834" width="15.5703125" style="61" customWidth="1"/>
    <col min="13835" max="13835" width="11.28515625" style="61" bestFit="1" customWidth="1"/>
    <col min="13836" max="14075" width="11.42578125" style="61"/>
    <col min="14076" max="14076" width="44.7109375" style="61" customWidth="1"/>
    <col min="14077" max="14079" width="17.140625" style="61" customWidth="1"/>
    <col min="14080" max="14080" width="17.7109375" style="61" customWidth="1"/>
    <col min="14081" max="14081" width="16.140625" style="61" customWidth="1"/>
    <col min="14082" max="14082" width="14.140625" style="61" customWidth="1"/>
    <col min="14083" max="14083" width="14" style="61" customWidth="1"/>
    <col min="14084" max="14085" width="17.140625" style="61" customWidth="1"/>
    <col min="14086" max="14086" width="15.42578125" style="61" bestFit="1" customWidth="1"/>
    <col min="14087" max="14087" width="15.28515625" style="61" bestFit="1" customWidth="1"/>
    <col min="14088" max="14088" width="14.140625" style="61" customWidth="1"/>
    <col min="14089" max="14089" width="15.85546875" style="61" customWidth="1"/>
    <col min="14090" max="14090" width="15.5703125" style="61" customWidth="1"/>
    <col min="14091" max="14091" width="11.28515625" style="61" bestFit="1" customWidth="1"/>
    <col min="14092" max="14331" width="11.42578125" style="61"/>
    <col min="14332" max="14332" width="44.7109375" style="61" customWidth="1"/>
    <col min="14333" max="14335" width="17.140625" style="61" customWidth="1"/>
    <col min="14336" max="14336" width="17.7109375" style="61" customWidth="1"/>
    <col min="14337" max="14337" width="16.140625" style="61" customWidth="1"/>
    <col min="14338" max="14338" width="14.140625" style="61" customWidth="1"/>
    <col min="14339" max="14339" width="14" style="61" customWidth="1"/>
    <col min="14340" max="14341" width="17.140625" style="61" customWidth="1"/>
    <col min="14342" max="14342" width="15.42578125" style="61" bestFit="1" customWidth="1"/>
    <col min="14343" max="14343" width="15.28515625" style="61" bestFit="1" customWidth="1"/>
    <col min="14344" max="14344" width="14.140625" style="61" customWidth="1"/>
    <col min="14345" max="14345" width="15.85546875" style="61" customWidth="1"/>
    <col min="14346" max="14346" width="15.5703125" style="61" customWidth="1"/>
    <col min="14347" max="14347" width="11.28515625" style="61" bestFit="1" customWidth="1"/>
    <col min="14348" max="14587" width="11.42578125" style="61"/>
    <col min="14588" max="14588" width="44.7109375" style="61" customWidth="1"/>
    <col min="14589" max="14591" width="17.140625" style="61" customWidth="1"/>
    <col min="14592" max="14592" width="17.7109375" style="61" customWidth="1"/>
    <col min="14593" max="14593" width="16.140625" style="61" customWidth="1"/>
    <col min="14594" max="14594" width="14.140625" style="61" customWidth="1"/>
    <col min="14595" max="14595" width="14" style="61" customWidth="1"/>
    <col min="14596" max="14597" width="17.140625" style="61" customWidth="1"/>
    <col min="14598" max="14598" width="15.42578125" style="61" bestFit="1" customWidth="1"/>
    <col min="14599" max="14599" width="15.28515625" style="61" bestFit="1" customWidth="1"/>
    <col min="14600" max="14600" width="14.140625" style="61" customWidth="1"/>
    <col min="14601" max="14601" width="15.85546875" style="61" customWidth="1"/>
    <col min="14602" max="14602" width="15.5703125" style="61" customWidth="1"/>
    <col min="14603" max="14603" width="11.28515625" style="61" bestFit="1" customWidth="1"/>
    <col min="14604" max="14843" width="11.42578125" style="61"/>
    <col min="14844" max="14844" width="44.7109375" style="61" customWidth="1"/>
    <col min="14845" max="14847" width="17.140625" style="61" customWidth="1"/>
    <col min="14848" max="14848" width="17.7109375" style="61" customWidth="1"/>
    <col min="14849" max="14849" width="16.140625" style="61" customWidth="1"/>
    <col min="14850" max="14850" width="14.140625" style="61" customWidth="1"/>
    <col min="14851" max="14851" width="14" style="61" customWidth="1"/>
    <col min="14852" max="14853" width="17.140625" style="61" customWidth="1"/>
    <col min="14854" max="14854" width="15.42578125" style="61" bestFit="1" customWidth="1"/>
    <col min="14855" max="14855" width="15.28515625" style="61" bestFit="1" customWidth="1"/>
    <col min="14856" max="14856" width="14.140625" style="61" customWidth="1"/>
    <col min="14857" max="14857" width="15.85546875" style="61" customWidth="1"/>
    <col min="14858" max="14858" width="15.5703125" style="61" customWidth="1"/>
    <col min="14859" max="14859" width="11.28515625" style="61" bestFit="1" customWidth="1"/>
    <col min="14860" max="15099" width="11.42578125" style="61"/>
    <col min="15100" max="15100" width="44.7109375" style="61" customWidth="1"/>
    <col min="15101" max="15103" width="17.140625" style="61" customWidth="1"/>
    <col min="15104" max="15104" width="17.7109375" style="61" customWidth="1"/>
    <col min="15105" max="15105" width="16.140625" style="61" customWidth="1"/>
    <col min="15106" max="15106" width="14.140625" style="61" customWidth="1"/>
    <col min="15107" max="15107" width="14" style="61" customWidth="1"/>
    <col min="15108" max="15109" width="17.140625" style="61" customWidth="1"/>
    <col min="15110" max="15110" width="15.42578125" style="61" bestFit="1" customWidth="1"/>
    <col min="15111" max="15111" width="15.28515625" style="61" bestFit="1" customWidth="1"/>
    <col min="15112" max="15112" width="14.140625" style="61" customWidth="1"/>
    <col min="15113" max="15113" width="15.85546875" style="61" customWidth="1"/>
    <col min="15114" max="15114" width="15.5703125" style="61" customWidth="1"/>
    <col min="15115" max="15115" width="11.28515625" style="61" bestFit="1" customWidth="1"/>
    <col min="15116" max="15355" width="11.42578125" style="61"/>
    <col min="15356" max="15356" width="44.7109375" style="61" customWidth="1"/>
    <col min="15357" max="15359" width="17.140625" style="61" customWidth="1"/>
    <col min="15360" max="15360" width="17.7109375" style="61" customWidth="1"/>
    <col min="15361" max="15361" width="16.140625" style="61" customWidth="1"/>
    <col min="15362" max="15362" width="14.140625" style="61" customWidth="1"/>
    <col min="15363" max="15363" width="14" style="61" customWidth="1"/>
    <col min="15364" max="15365" width="17.140625" style="61" customWidth="1"/>
    <col min="15366" max="15366" width="15.42578125" style="61" bestFit="1" customWidth="1"/>
    <col min="15367" max="15367" width="15.28515625" style="61" bestFit="1" customWidth="1"/>
    <col min="15368" max="15368" width="14.140625" style="61" customWidth="1"/>
    <col min="15369" max="15369" width="15.85546875" style="61" customWidth="1"/>
    <col min="15370" max="15370" width="15.5703125" style="61" customWidth="1"/>
    <col min="15371" max="15371" width="11.28515625" style="61" bestFit="1" customWidth="1"/>
    <col min="15372" max="15611" width="11.42578125" style="61"/>
    <col min="15612" max="15612" width="44.7109375" style="61" customWidth="1"/>
    <col min="15613" max="15615" width="17.140625" style="61" customWidth="1"/>
    <col min="15616" max="15616" width="17.7109375" style="61" customWidth="1"/>
    <col min="15617" max="15617" width="16.140625" style="61" customWidth="1"/>
    <col min="15618" max="15618" width="14.140625" style="61" customWidth="1"/>
    <col min="15619" max="15619" width="14" style="61" customWidth="1"/>
    <col min="15620" max="15621" width="17.140625" style="61" customWidth="1"/>
    <col min="15622" max="15622" width="15.42578125" style="61" bestFit="1" customWidth="1"/>
    <col min="15623" max="15623" width="15.28515625" style="61" bestFit="1" customWidth="1"/>
    <col min="15624" max="15624" width="14.140625" style="61" customWidth="1"/>
    <col min="15625" max="15625" width="15.85546875" style="61" customWidth="1"/>
    <col min="15626" max="15626" width="15.5703125" style="61" customWidth="1"/>
    <col min="15627" max="15627" width="11.28515625" style="61" bestFit="1" customWidth="1"/>
    <col min="15628" max="15867" width="11.42578125" style="61"/>
    <col min="15868" max="15868" width="44.7109375" style="61" customWidth="1"/>
    <col min="15869" max="15871" width="17.140625" style="61" customWidth="1"/>
    <col min="15872" max="15872" width="17.7109375" style="61" customWidth="1"/>
    <col min="15873" max="15873" width="16.140625" style="61" customWidth="1"/>
    <col min="15874" max="15874" width="14.140625" style="61" customWidth="1"/>
    <col min="15875" max="15875" width="14" style="61" customWidth="1"/>
    <col min="15876" max="15877" width="17.140625" style="61" customWidth="1"/>
    <col min="15878" max="15878" width="15.42578125" style="61" bestFit="1" customWidth="1"/>
    <col min="15879" max="15879" width="15.28515625" style="61" bestFit="1" customWidth="1"/>
    <col min="15880" max="15880" width="14.140625" style="61" customWidth="1"/>
    <col min="15881" max="15881" width="15.85546875" style="61" customWidth="1"/>
    <col min="15882" max="15882" width="15.5703125" style="61" customWidth="1"/>
    <col min="15883" max="15883" width="11.28515625" style="61" bestFit="1" customWidth="1"/>
    <col min="15884" max="16123" width="11.42578125" style="61"/>
    <col min="16124" max="16124" width="44.7109375" style="61" customWidth="1"/>
    <col min="16125" max="16127" width="17.140625" style="61" customWidth="1"/>
    <col min="16128" max="16128" width="17.7109375" style="61" customWidth="1"/>
    <col min="16129" max="16129" width="16.140625" style="61" customWidth="1"/>
    <col min="16130" max="16130" width="14.140625" style="61" customWidth="1"/>
    <col min="16131" max="16131" width="14" style="61" customWidth="1"/>
    <col min="16132" max="16133" width="17.140625" style="61" customWidth="1"/>
    <col min="16134" max="16134" width="15.42578125" style="61" bestFit="1" customWidth="1"/>
    <col min="16135" max="16135" width="15.28515625" style="61" bestFit="1" customWidth="1"/>
    <col min="16136" max="16136" width="14.140625" style="61" customWidth="1"/>
    <col min="16137" max="16137" width="15.85546875" style="61" customWidth="1"/>
    <col min="16138" max="16138" width="15.5703125" style="61" customWidth="1"/>
    <col min="16139" max="16139" width="11.28515625" style="61" bestFit="1" customWidth="1"/>
    <col min="16140" max="16384" width="11.42578125" style="61"/>
  </cols>
  <sheetData>
    <row r="1" spans="1:12" x14ac:dyDescent="0.2">
      <c r="A1" s="203" t="s">
        <v>14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2" x14ac:dyDescent="0.2">
      <c r="A2" s="205">
        <v>45597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2" ht="11.25" x14ac:dyDescent="0.2">
      <c r="A3" s="62"/>
      <c r="B3" s="61"/>
      <c r="C3" s="61"/>
      <c r="E3" s="61"/>
    </row>
    <row r="4" spans="1:12" ht="13.5" customHeight="1" thickBot="1" x14ac:dyDescent="0.25">
      <c r="A4" s="62"/>
      <c r="B4" s="61"/>
      <c r="C4" s="207"/>
      <c r="D4" s="207"/>
      <c r="E4" s="61"/>
    </row>
    <row r="5" spans="1:12" ht="12.75" customHeight="1" x14ac:dyDescent="0.2">
      <c r="A5" s="208" t="s">
        <v>0</v>
      </c>
      <c r="B5" s="210" t="s">
        <v>9</v>
      </c>
      <c r="C5" s="64" t="s">
        <v>10</v>
      </c>
      <c r="D5" s="64" t="s">
        <v>10</v>
      </c>
      <c r="E5" s="210" t="s">
        <v>1</v>
      </c>
      <c r="F5" s="201" t="s">
        <v>7</v>
      </c>
      <c r="G5" s="201" t="s">
        <v>8</v>
      </c>
      <c r="H5" s="201" t="s">
        <v>2</v>
      </c>
      <c r="I5" s="201" t="s">
        <v>3</v>
      </c>
      <c r="J5" s="201" t="s">
        <v>4</v>
      </c>
      <c r="K5" s="201" t="s">
        <v>5</v>
      </c>
    </row>
    <row r="6" spans="1:12" ht="23.25" customHeight="1" thickBot="1" x14ac:dyDescent="0.25">
      <c r="A6" s="209"/>
      <c r="B6" s="211"/>
      <c r="C6" s="65" t="s">
        <v>11</v>
      </c>
      <c r="D6" s="65" t="s">
        <v>12</v>
      </c>
      <c r="E6" s="211" t="s">
        <v>6</v>
      </c>
      <c r="F6" s="202" t="s">
        <v>6</v>
      </c>
      <c r="G6" s="202" t="s">
        <v>6</v>
      </c>
      <c r="H6" s="202"/>
      <c r="I6" s="202"/>
      <c r="J6" s="202"/>
      <c r="K6" s="202" t="s">
        <v>6</v>
      </c>
    </row>
    <row r="7" spans="1:12" x14ac:dyDescent="0.2">
      <c r="A7" s="1" t="s">
        <v>15</v>
      </c>
      <c r="B7" s="66">
        <v>21343460.039999999</v>
      </c>
      <c r="C7" s="66">
        <v>1928113.54</v>
      </c>
      <c r="D7" s="66">
        <v>287006.53000000003</v>
      </c>
      <c r="E7" s="66"/>
      <c r="F7" s="66"/>
      <c r="G7" s="66">
        <v>16598.689999999999</v>
      </c>
      <c r="H7" s="67"/>
      <c r="I7" s="67"/>
      <c r="J7" s="67"/>
      <c r="K7" s="68">
        <v>23575178.800000001</v>
      </c>
      <c r="L7" s="63"/>
    </row>
    <row r="8" spans="1:12" x14ac:dyDescent="0.2">
      <c r="A8" s="2" t="s">
        <v>16</v>
      </c>
      <c r="B8" s="66">
        <v>20173592.809999999</v>
      </c>
      <c r="C8" s="66">
        <v>1822430.73</v>
      </c>
      <c r="D8" s="66">
        <v>271275.27</v>
      </c>
      <c r="E8" s="66"/>
      <c r="F8" s="66"/>
      <c r="G8" s="66">
        <v>14928.47</v>
      </c>
      <c r="H8" s="67"/>
      <c r="I8" s="67"/>
      <c r="J8" s="67"/>
      <c r="K8" s="68">
        <v>22282227.280000001</v>
      </c>
      <c r="L8" s="63"/>
    </row>
    <row r="9" spans="1:12" x14ac:dyDescent="0.2">
      <c r="A9" s="2" t="s">
        <v>17</v>
      </c>
      <c r="B9" s="66"/>
      <c r="C9" s="66"/>
      <c r="E9" s="66"/>
      <c r="F9" s="66"/>
      <c r="G9" s="66">
        <v>5800.82</v>
      </c>
      <c r="H9" s="67"/>
      <c r="I9" s="67"/>
      <c r="J9" s="67"/>
      <c r="K9" s="68">
        <v>5800.82</v>
      </c>
      <c r="L9" s="63"/>
    </row>
    <row r="10" spans="1:12" x14ac:dyDescent="0.2">
      <c r="A10" s="2" t="s">
        <v>18</v>
      </c>
      <c r="B10" s="66"/>
      <c r="C10" s="66"/>
      <c r="D10" s="66"/>
      <c r="E10" s="66"/>
      <c r="F10" s="66"/>
      <c r="G10" s="66">
        <v>6138.68</v>
      </c>
      <c r="H10" s="67"/>
      <c r="I10" s="67"/>
      <c r="J10" s="67"/>
      <c r="K10" s="68">
        <v>6138.68</v>
      </c>
      <c r="L10" s="63"/>
    </row>
    <row r="11" spans="1:12" x14ac:dyDescent="0.2">
      <c r="A11" s="2" t="s">
        <v>19</v>
      </c>
      <c r="B11" s="66"/>
      <c r="C11" s="66"/>
      <c r="D11" s="66"/>
      <c r="E11" s="66"/>
      <c r="F11" s="66"/>
      <c r="G11" s="66">
        <v>5947.96</v>
      </c>
      <c r="H11" s="67"/>
      <c r="I11" s="67"/>
      <c r="J11" s="67"/>
      <c r="K11" s="68">
        <v>5947.96</v>
      </c>
      <c r="L11" s="63"/>
    </row>
    <row r="12" spans="1:12" x14ac:dyDescent="0.2">
      <c r="A12" s="2" t="s">
        <v>20</v>
      </c>
      <c r="B12" s="66"/>
      <c r="C12" s="66"/>
      <c r="D12" s="66"/>
      <c r="E12" s="66"/>
      <c r="F12" s="66"/>
      <c r="G12" s="66">
        <v>5563.78</v>
      </c>
      <c r="H12" s="67"/>
      <c r="I12" s="67"/>
      <c r="J12" s="67"/>
      <c r="K12" s="68">
        <v>5563.78</v>
      </c>
      <c r="L12" s="63"/>
    </row>
    <row r="13" spans="1:12" x14ac:dyDescent="0.2">
      <c r="A13" s="2" t="s">
        <v>21</v>
      </c>
      <c r="B13" s="66"/>
      <c r="C13" s="66"/>
      <c r="D13" s="66"/>
      <c r="E13" s="66"/>
      <c r="F13" s="66"/>
      <c r="G13" s="66">
        <v>6721.76</v>
      </c>
      <c r="H13" s="67"/>
      <c r="I13" s="67"/>
      <c r="J13" s="67"/>
      <c r="K13" s="68">
        <v>6721.76</v>
      </c>
      <c r="L13" s="63"/>
    </row>
    <row r="14" spans="1:12" x14ac:dyDescent="0.2">
      <c r="A14" s="2" t="s">
        <v>22</v>
      </c>
      <c r="B14" s="66"/>
      <c r="C14" s="66"/>
      <c r="D14" s="66"/>
      <c r="E14" s="66"/>
      <c r="F14" s="66"/>
      <c r="G14" s="66">
        <v>5471.14</v>
      </c>
      <c r="H14" s="67"/>
      <c r="I14" s="67"/>
      <c r="J14" s="67"/>
      <c r="K14" s="68">
        <v>5471.14</v>
      </c>
      <c r="L14" s="63"/>
    </row>
    <row r="15" spans="1:12" x14ac:dyDescent="0.2">
      <c r="A15" s="2" t="s">
        <v>23</v>
      </c>
      <c r="B15" s="66"/>
      <c r="C15" s="66"/>
      <c r="D15" s="66"/>
      <c r="E15" s="66"/>
      <c r="F15" s="66"/>
      <c r="G15" s="66">
        <v>6378.45</v>
      </c>
      <c r="H15" s="67"/>
      <c r="I15" s="67"/>
      <c r="J15" s="67"/>
      <c r="K15" s="68">
        <v>6378.45</v>
      </c>
      <c r="L15" s="63"/>
    </row>
    <row r="16" spans="1:12" x14ac:dyDescent="0.2">
      <c r="A16" s="2" t="s">
        <v>24</v>
      </c>
      <c r="B16" s="66"/>
      <c r="C16" s="66"/>
      <c r="D16" s="66"/>
      <c r="E16" s="66"/>
      <c r="F16" s="66"/>
      <c r="G16" s="66">
        <v>10078.56</v>
      </c>
      <c r="H16" s="67"/>
      <c r="I16" s="67"/>
      <c r="J16" s="67"/>
      <c r="K16" s="68">
        <v>10078.56</v>
      </c>
      <c r="L16" s="63"/>
    </row>
    <row r="17" spans="1:12" x14ac:dyDescent="0.2">
      <c r="A17" s="2" t="s">
        <v>25</v>
      </c>
      <c r="B17" s="66"/>
      <c r="C17" s="66"/>
      <c r="D17" s="66"/>
      <c r="E17" s="66"/>
      <c r="F17" s="66"/>
      <c r="G17" s="66">
        <v>6007.9</v>
      </c>
      <c r="H17" s="67"/>
      <c r="I17" s="67"/>
      <c r="J17" s="67"/>
      <c r="K17" s="68">
        <v>6007.9</v>
      </c>
      <c r="L17" s="63"/>
    </row>
    <row r="18" spans="1:12" x14ac:dyDescent="0.2">
      <c r="A18" s="2" t="s">
        <v>26</v>
      </c>
      <c r="B18" s="66"/>
      <c r="C18" s="66"/>
      <c r="D18" s="66"/>
      <c r="E18" s="66"/>
      <c r="F18" s="66"/>
      <c r="G18" s="66">
        <v>5942.51</v>
      </c>
      <c r="H18" s="67"/>
      <c r="I18" s="67"/>
      <c r="J18" s="67"/>
      <c r="K18" s="68">
        <v>5942.51</v>
      </c>
      <c r="L18" s="63"/>
    </row>
    <row r="19" spans="1:12" x14ac:dyDescent="0.2">
      <c r="A19" s="2" t="s">
        <v>27</v>
      </c>
      <c r="B19" s="66"/>
      <c r="C19" s="66"/>
      <c r="D19" s="66"/>
      <c r="E19" s="66"/>
      <c r="F19" s="66"/>
      <c r="G19" s="66">
        <v>6427.5</v>
      </c>
      <c r="H19" s="67"/>
      <c r="I19" s="67"/>
      <c r="J19" s="67"/>
      <c r="K19" s="68">
        <v>6427.5</v>
      </c>
      <c r="L19" s="63"/>
    </row>
    <row r="20" spans="1:12" x14ac:dyDescent="0.2">
      <c r="A20" s="2" t="s">
        <v>28</v>
      </c>
      <c r="B20" s="66"/>
      <c r="C20" s="66"/>
      <c r="D20" s="66"/>
      <c r="E20" s="66"/>
      <c r="F20" s="66"/>
      <c r="G20" s="66">
        <v>9018.66</v>
      </c>
      <c r="H20" s="68"/>
      <c r="I20" s="68"/>
      <c r="J20" s="68"/>
      <c r="K20" s="68">
        <v>9018.66</v>
      </c>
      <c r="L20" s="63"/>
    </row>
    <row r="21" spans="1:12" x14ac:dyDescent="0.2">
      <c r="A21" s="2" t="s">
        <v>29</v>
      </c>
      <c r="B21" s="66"/>
      <c r="C21" s="66"/>
      <c r="D21" s="66"/>
      <c r="E21" s="66"/>
      <c r="F21" s="66"/>
      <c r="G21" s="66">
        <v>8228.51</v>
      </c>
      <c r="H21" s="68"/>
      <c r="I21" s="68"/>
      <c r="J21" s="68"/>
      <c r="K21" s="68">
        <v>8228.51</v>
      </c>
      <c r="L21" s="63"/>
    </row>
    <row r="22" spans="1:12" x14ac:dyDescent="0.2">
      <c r="A22" s="2" t="s">
        <v>30</v>
      </c>
      <c r="B22" s="66"/>
      <c r="C22" s="66"/>
      <c r="D22" s="66"/>
      <c r="E22" s="66"/>
      <c r="F22" s="66"/>
      <c r="G22" s="66">
        <v>6283.09</v>
      </c>
      <c r="H22" s="68"/>
      <c r="I22" s="68"/>
      <c r="J22" s="68"/>
      <c r="K22" s="68">
        <v>6283.09</v>
      </c>
      <c r="L22" s="63"/>
    </row>
    <row r="23" spans="1:12" x14ac:dyDescent="0.2">
      <c r="A23" s="2" t="s">
        <v>31</v>
      </c>
      <c r="B23" s="66"/>
      <c r="C23" s="66"/>
      <c r="D23" s="66"/>
      <c r="E23" s="66"/>
      <c r="F23" s="66"/>
      <c r="G23" s="66">
        <v>5863.49</v>
      </c>
      <c r="H23" s="68"/>
      <c r="I23" s="68"/>
      <c r="J23" s="68"/>
      <c r="K23" s="68">
        <v>5863.49</v>
      </c>
      <c r="L23" s="63"/>
    </row>
    <row r="24" spans="1:12" x14ac:dyDescent="0.2">
      <c r="A24" s="2" t="s">
        <v>32</v>
      </c>
      <c r="B24" s="66"/>
      <c r="C24" s="66"/>
      <c r="D24" s="66"/>
      <c r="E24" s="66"/>
      <c r="F24" s="66"/>
      <c r="G24" s="66">
        <v>8119.52</v>
      </c>
      <c r="H24" s="68"/>
      <c r="I24" s="68"/>
      <c r="J24" s="68"/>
      <c r="K24" s="68">
        <v>8119.52</v>
      </c>
      <c r="L24" s="63"/>
    </row>
    <row r="25" spans="1:12" x14ac:dyDescent="0.2">
      <c r="A25" s="2" t="s">
        <v>33</v>
      </c>
      <c r="B25" s="66"/>
      <c r="C25" s="66"/>
      <c r="D25" s="66"/>
      <c r="E25" s="66"/>
      <c r="F25" s="66"/>
      <c r="G25" s="66">
        <v>6152.31</v>
      </c>
      <c r="H25" s="68"/>
      <c r="I25" s="68"/>
      <c r="J25" s="68"/>
      <c r="K25" s="68">
        <v>6152.31</v>
      </c>
      <c r="L25" s="63"/>
    </row>
    <row r="26" spans="1:12" x14ac:dyDescent="0.2">
      <c r="A26" s="2" t="s">
        <v>34</v>
      </c>
      <c r="B26" s="66"/>
      <c r="C26" s="66"/>
      <c r="D26" s="66"/>
      <c r="E26" s="66"/>
      <c r="F26" s="66"/>
      <c r="G26" s="66">
        <v>7694.47</v>
      </c>
      <c r="H26" s="68"/>
      <c r="I26" s="68"/>
      <c r="J26" s="68"/>
      <c r="K26" s="68">
        <v>7694.47</v>
      </c>
      <c r="L26" s="63"/>
    </row>
    <row r="27" spans="1:12" x14ac:dyDescent="0.2">
      <c r="A27" s="2" t="s">
        <v>35</v>
      </c>
      <c r="B27" s="66"/>
      <c r="C27" s="66"/>
      <c r="D27" s="66"/>
      <c r="E27" s="66"/>
      <c r="F27" s="66"/>
      <c r="G27" s="66">
        <v>6318.51</v>
      </c>
      <c r="H27" s="68"/>
      <c r="I27" s="68"/>
      <c r="J27" s="68"/>
      <c r="K27" s="68">
        <v>6318.51</v>
      </c>
      <c r="L27" s="63"/>
    </row>
    <row r="28" spans="1:12" x14ac:dyDescent="0.2">
      <c r="A28" s="2" t="s">
        <v>36</v>
      </c>
      <c r="B28" s="66"/>
      <c r="C28" s="66"/>
      <c r="D28" s="66"/>
      <c r="E28" s="66"/>
      <c r="F28" s="66"/>
      <c r="G28" s="66">
        <v>8075.92</v>
      </c>
      <c r="H28" s="68"/>
      <c r="I28" s="68"/>
      <c r="J28" s="68"/>
      <c r="K28" s="68">
        <v>8075.92</v>
      </c>
      <c r="L28" s="63"/>
    </row>
    <row r="29" spans="1:12" x14ac:dyDescent="0.2">
      <c r="A29" s="2" t="s">
        <v>37</v>
      </c>
      <c r="B29" s="66">
        <v>23405284.870000001</v>
      </c>
      <c r="C29" s="66">
        <v>2114373.5099999998</v>
      </c>
      <c r="D29" s="66">
        <v>314731.99</v>
      </c>
      <c r="E29" s="66"/>
      <c r="F29" s="66"/>
      <c r="G29" s="66">
        <v>16985.599999999999</v>
      </c>
      <c r="H29" s="68"/>
      <c r="I29" s="68"/>
      <c r="J29" s="68"/>
      <c r="K29" s="68">
        <v>25851375.969999999</v>
      </c>
      <c r="L29" s="63"/>
    </row>
    <row r="30" spans="1:12" x14ac:dyDescent="0.2">
      <c r="A30" s="2" t="s">
        <v>38</v>
      </c>
      <c r="B30" s="66">
        <v>29638400.989999998</v>
      </c>
      <c r="C30" s="66">
        <v>2677457.27</v>
      </c>
      <c r="D30" s="66">
        <v>398549</v>
      </c>
      <c r="E30" s="66"/>
      <c r="F30" s="66"/>
      <c r="G30" s="66">
        <v>25358.51</v>
      </c>
      <c r="H30" s="68"/>
      <c r="I30" s="68"/>
      <c r="J30" s="68"/>
      <c r="K30" s="68">
        <v>32739765.77</v>
      </c>
      <c r="L30" s="63"/>
    </row>
    <row r="31" spans="1:12" x14ac:dyDescent="0.2">
      <c r="A31" s="2" t="s">
        <v>39</v>
      </c>
      <c r="B31" s="66">
        <v>805554164.35000002</v>
      </c>
      <c r="C31" s="66">
        <v>72771700.879999995</v>
      </c>
      <c r="D31" s="66">
        <v>10832325.550000001</v>
      </c>
      <c r="E31" s="66"/>
      <c r="F31" s="66"/>
      <c r="G31" s="66">
        <v>1089868.21</v>
      </c>
      <c r="H31" s="68"/>
      <c r="I31" s="68"/>
      <c r="J31" s="68"/>
      <c r="K31" s="68">
        <v>890248058.99000001</v>
      </c>
      <c r="L31" s="63"/>
    </row>
    <row r="32" spans="1:12" x14ac:dyDescent="0.2">
      <c r="A32" s="2" t="s">
        <v>40</v>
      </c>
      <c r="B32" s="66">
        <v>25199787.09</v>
      </c>
      <c r="C32" s="66">
        <v>2276484.25</v>
      </c>
      <c r="D32" s="66">
        <v>338862.75</v>
      </c>
      <c r="E32" s="66"/>
      <c r="F32" s="66"/>
      <c r="G32" s="66">
        <v>16808.490000000002</v>
      </c>
      <c r="H32" s="68"/>
      <c r="I32" s="68"/>
      <c r="J32" s="68"/>
      <c r="K32" s="68">
        <v>27831942.579999998</v>
      </c>
      <c r="L32" s="63"/>
    </row>
    <row r="33" spans="1:12" x14ac:dyDescent="0.2">
      <c r="A33" s="2" t="s">
        <v>41</v>
      </c>
      <c r="B33" s="66">
        <v>40381593.490000002</v>
      </c>
      <c r="C33" s="66">
        <v>3647969.77</v>
      </c>
      <c r="D33" s="66">
        <v>543013.23</v>
      </c>
      <c r="E33" s="66"/>
      <c r="F33" s="66"/>
      <c r="G33" s="66">
        <v>33418.080000000002</v>
      </c>
      <c r="H33" s="68"/>
      <c r="I33" s="68"/>
      <c r="J33" s="68"/>
      <c r="K33" s="68">
        <v>44605994.57</v>
      </c>
      <c r="L33" s="63"/>
    </row>
    <row r="34" spans="1:12" x14ac:dyDescent="0.2">
      <c r="A34" s="2" t="s">
        <v>42</v>
      </c>
      <c r="B34" s="66">
        <v>29484889</v>
      </c>
      <c r="C34" s="66">
        <v>2663589.39</v>
      </c>
      <c r="D34" s="66">
        <v>396484.72</v>
      </c>
      <c r="E34" s="66"/>
      <c r="F34" s="66"/>
      <c r="G34" s="66">
        <v>35325.35</v>
      </c>
      <c r="H34" s="68"/>
      <c r="I34" s="68"/>
      <c r="J34" s="68"/>
      <c r="K34" s="68">
        <v>32580288.460000001</v>
      </c>
      <c r="L34" s="63"/>
    </row>
    <row r="35" spans="1:12" x14ac:dyDescent="0.2">
      <c r="A35" s="2" t="s">
        <v>43</v>
      </c>
      <c r="B35" s="66">
        <v>41813489.799999997</v>
      </c>
      <c r="C35" s="66">
        <v>3777323.62</v>
      </c>
      <c r="D35" s="66">
        <v>562268.01</v>
      </c>
      <c r="E35" s="66"/>
      <c r="F35" s="66"/>
      <c r="G35" s="66">
        <v>39434.160000000003</v>
      </c>
      <c r="H35" s="68"/>
      <c r="I35" s="68"/>
      <c r="J35" s="68"/>
      <c r="K35" s="68">
        <v>46192515.590000004</v>
      </c>
      <c r="L35" s="63"/>
    </row>
    <row r="36" spans="1:12" x14ac:dyDescent="0.2">
      <c r="A36" s="2" t="s">
        <v>44</v>
      </c>
      <c r="B36" s="66">
        <v>24802773.32</v>
      </c>
      <c r="C36" s="66">
        <v>2240619.04</v>
      </c>
      <c r="D36" s="66">
        <v>333524.08</v>
      </c>
      <c r="E36" s="66"/>
      <c r="F36" s="66"/>
      <c r="G36" s="66">
        <v>22470.36</v>
      </c>
      <c r="H36" s="68"/>
      <c r="I36" s="68"/>
      <c r="J36" s="68"/>
      <c r="K36" s="68">
        <v>27399386.800000001</v>
      </c>
      <c r="L36" s="63"/>
    </row>
    <row r="37" spans="1:12" x14ac:dyDescent="0.2">
      <c r="A37" s="2" t="s">
        <v>45</v>
      </c>
      <c r="B37" s="66">
        <v>158956371.5</v>
      </c>
      <c r="C37" s="66">
        <v>14359711.65</v>
      </c>
      <c r="D37" s="66">
        <v>2137493.96</v>
      </c>
      <c r="E37" s="66"/>
      <c r="F37" s="66"/>
      <c r="G37" s="66">
        <v>117302.52</v>
      </c>
      <c r="H37" s="67"/>
      <c r="I37" s="67"/>
      <c r="J37" s="67"/>
      <c r="K37" s="68">
        <v>175570879.63</v>
      </c>
      <c r="L37" s="63"/>
    </row>
    <row r="38" spans="1:12" x14ac:dyDescent="0.2">
      <c r="A38" s="2" t="s">
        <v>46</v>
      </c>
      <c r="B38" s="66">
        <v>51926753.789999999</v>
      </c>
      <c r="C38" s="66">
        <v>4690930</v>
      </c>
      <c r="D38" s="66">
        <v>698261.55</v>
      </c>
      <c r="E38" s="66"/>
      <c r="F38" s="66"/>
      <c r="G38" s="66">
        <v>44766.34</v>
      </c>
      <c r="H38" s="67"/>
      <c r="I38" s="67"/>
      <c r="J38" s="67"/>
      <c r="K38" s="68">
        <v>57360711.68</v>
      </c>
      <c r="L38" s="63"/>
    </row>
    <row r="39" spans="1:12" x14ac:dyDescent="0.2">
      <c r="A39" s="2" t="s">
        <v>47</v>
      </c>
      <c r="B39" s="66">
        <v>31991369.239999998</v>
      </c>
      <c r="C39" s="66">
        <v>2890018.39</v>
      </c>
      <c r="D39" s="66">
        <v>430189.48</v>
      </c>
      <c r="E39" s="66"/>
      <c r="F39" s="66"/>
      <c r="G39" s="69">
        <v>24481.16</v>
      </c>
      <c r="H39" s="67"/>
      <c r="I39" s="67"/>
      <c r="J39" s="67"/>
      <c r="K39" s="68">
        <v>35336058.270000003</v>
      </c>
      <c r="L39" s="63"/>
    </row>
    <row r="40" spans="1:12" x14ac:dyDescent="0.2">
      <c r="A40" s="2" t="s">
        <v>48</v>
      </c>
      <c r="B40" s="66">
        <v>22587436.510000002</v>
      </c>
      <c r="C40" s="66">
        <v>2040491.19</v>
      </c>
      <c r="D40" s="66">
        <v>303734.34000000003</v>
      </c>
      <c r="E40" s="66"/>
      <c r="F40" s="66"/>
      <c r="G40" s="70">
        <v>27941.5</v>
      </c>
      <c r="H40" s="67"/>
      <c r="I40" s="67"/>
      <c r="J40" s="67"/>
      <c r="K40" s="68">
        <v>24959603.539999999</v>
      </c>
      <c r="L40" s="63"/>
    </row>
    <row r="41" spans="1:12" x14ac:dyDescent="0.2">
      <c r="A41" s="2" t="s">
        <v>49</v>
      </c>
      <c r="B41" s="66">
        <v>29177865.02</v>
      </c>
      <c r="C41" s="66">
        <v>2635853.63</v>
      </c>
      <c r="D41" s="66">
        <v>392356.15</v>
      </c>
      <c r="E41" s="66"/>
      <c r="F41" s="66"/>
      <c r="G41" s="66">
        <v>16590.52</v>
      </c>
      <c r="H41" s="67"/>
      <c r="I41" s="67"/>
      <c r="J41" s="67"/>
      <c r="K41" s="68">
        <v>32222665.32</v>
      </c>
      <c r="L41" s="63"/>
    </row>
    <row r="42" spans="1:12" x14ac:dyDescent="0.2">
      <c r="A42" s="2" t="s">
        <v>50</v>
      </c>
      <c r="B42" s="66">
        <v>41567341.270000003</v>
      </c>
      <c r="C42" s="66">
        <v>3755087.19</v>
      </c>
      <c r="D42" s="66">
        <v>558958.03</v>
      </c>
      <c r="E42" s="66"/>
      <c r="F42" s="66"/>
      <c r="G42" s="66">
        <v>76497.850000000006</v>
      </c>
      <c r="H42" s="67"/>
      <c r="I42" s="67"/>
      <c r="J42" s="67"/>
      <c r="K42" s="68">
        <v>45957884.340000004</v>
      </c>
      <c r="L42" s="63"/>
    </row>
    <row r="43" spans="1:12" x14ac:dyDescent="0.2">
      <c r="A43" s="2" t="s">
        <v>51</v>
      </c>
      <c r="B43" s="66">
        <v>23307354.800000001</v>
      </c>
      <c r="C43" s="66">
        <v>2105526.7599999998</v>
      </c>
      <c r="D43" s="66">
        <v>313415.12</v>
      </c>
      <c r="E43" s="66"/>
      <c r="F43" s="66"/>
      <c r="G43" s="66">
        <v>35894.81</v>
      </c>
      <c r="H43" s="67"/>
      <c r="I43" s="67"/>
      <c r="J43" s="67"/>
      <c r="K43" s="68">
        <v>25762191.489999998</v>
      </c>
      <c r="L43" s="63"/>
    </row>
    <row r="44" spans="1:12" x14ac:dyDescent="0.2">
      <c r="A44" s="2" t="s">
        <v>52</v>
      </c>
      <c r="B44" s="66">
        <v>338467469.02999997</v>
      </c>
      <c r="C44" s="66">
        <v>30576284.629999999</v>
      </c>
      <c r="D44" s="66">
        <v>4551388.3099999996</v>
      </c>
      <c r="E44" s="66"/>
      <c r="F44" s="66"/>
      <c r="G44" s="66">
        <v>278722.90000000002</v>
      </c>
      <c r="H44" s="67"/>
      <c r="I44" s="67"/>
      <c r="J44" s="67"/>
      <c r="K44" s="68">
        <v>373873864.87</v>
      </c>
      <c r="L44" s="63"/>
    </row>
    <row r="45" spans="1:12" x14ac:dyDescent="0.2">
      <c r="A45" s="2" t="s">
        <v>53</v>
      </c>
      <c r="B45" s="66">
        <v>53535982.920000002</v>
      </c>
      <c r="C45" s="66">
        <v>4836303.6399999997</v>
      </c>
      <c r="D45" s="66">
        <v>719900.93</v>
      </c>
      <c r="E45" s="66"/>
      <c r="F45" s="66"/>
      <c r="G45" s="66">
        <v>58994.57</v>
      </c>
      <c r="H45" s="67"/>
      <c r="I45" s="67"/>
      <c r="J45" s="67"/>
      <c r="K45" s="68">
        <v>59151182.060000002</v>
      </c>
      <c r="L45" s="63"/>
    </row>
    <row r="46" spans="1:12" x14ac:dyDescent="0.2">
      <c r="A46" s="2" t="s">
        <v>54</v>
      </c>
      <c r="B46" s="66">
        <v>142212977.62</v>
      </c>
      <c r="C46" s="66">
        <v>12847156.310000001</v>
      </c>
      <c r="D46" s="66">
        <v>1912344.74</v>
      </c>
      <c r="E46" s="66"/>
      <c r="F46" s="66"/>
      <c r="G46" s="66">
        <v>120051.71</v>
      </c>
      <c r="H46" s="67"/>
      <c r="I46" s="67"/>
      <c r="J46" s="67"/>
      <c r="K46" s="68">
        <v>157092530.38</v>
      </c>
      <c r="L46" s="63"/>
    </row>
    <row r="47" spans="1:12" x14ac:dyDescent="0.2">
      <c r="A47" s="2" t="s">
        <v>55</v>
      </c>
      <c r="B47" s="66">
        <v>32719227.809999999</v>
      </c>
      <c r="C47" s="66">
        <v>2955771.27</v>
      </c>
      <c r="D47" s="66">
        <v>439977.03</v>
      </c>
      <c r="E47" s="66"/>
      <c r="F47" s="66"/>
      <c r="G47" s="66">
        <v>27783.47</v>
      </c>
      <c r="H47" s="67"/>
      <c r="I47" s="67"/>
      <c r="J47" s="67"/>
      <c r="K47" s="68">
        <v>36142759.579999998</v>
      </c>
      <c r="L47" s="63"/>
    </row>
    <row r="48" spans="1:12" x14ac:dyDescent="0.2">
      <c r="A48" s="2" t="s">
        <v>56</v>
      </c>
      <c r="B48" s="66">
        <v>25490930.510000002</v>
      </c>
      <c r="C48" s="66">
        <v>2302785.4</v>
      </c>
      <c r="D48" s="66">
        <v>342777.77</v>
      </c>
      <c r="E48" s="66"/>
      <c r="F48" s="66"/>
      <c r="G48" s="66">
        <v>14647.83</v>
      </c>
      <c r="H48" s="67"/>
      <c r="I48" s="67"/>
      <c r="J48" s="67"/>
      <c r="K48" s="68">
        <v>28151141.510000002</v>
      </c>
      <c r="L48" s="63"/>
    </row>
    <row r="49" spans="1:12" x14ac:dyDescent="0.2">
      <c r="A49" s="2" t="s">
        <v>57</v>
      </c>
      <c r="B49" s="66">
        <v>29733684.289999999</v>
      </c>
      <c r="C49" s="66">
        <v>2686064.92</v>
      </c>
      <c r="D49" s="66">
        <v>399830.28</v>
      </c>
      <c r="E49" s="66"/>
      <c r="F49" s="66"/>
      <c r="G49" s="66">
        <v>17372.5</v>
      </c>
      <c r="H49" s="67"/>
      <c r="I49" s="67"/>
      <c r="J49" s="67"/>
      <c r="K49" s="68">
        <v>32836951.989999998</v>
      </c>
      <c r="L49" s="63"/>
    </row>
    <row r="50" spans="1:12" x14ac:dyDescent="0.2">
      <c r="A50" s="2" t="s">
        <v>58</v>
      </c>
      <c r="B50" s="66">
        <v>74749751.799999997</v>
      </c>
      <c r="C50" s="66">
        <v>6752701.21</v>
      </c>
      <c r="D50" s="66">
        <v>1005163.5</v>
      </c>
      <c r="E50" s="66"/>
      <c r="F50" s="66"/>
      <c r="G50" s="66">
        <v>60961.78</v>
      </c>
      <c r="H50" s="67"/>
      <c r="I50" s="67"/>
      <c r="J50" s="67"/>
      <c r="K50" s="68">
        <v>82568578.290000007</v>
      </c>
      <c r="L50" s="63"/>
    </row>
    <row r="51" spans="1:12" x14ac:dyDescent="0.2">
      <c r="A51" s="2" t="s">
        <v>59</v>
      </c>
      <c r="B51" s="66">
        <v>26314072.390000001</v>
      </c>
      <c r="C51" s="66">
        <v>2377145.9300000002</v>
      </c>
      <c r="D51" s="66">
        <v>353846.6</v>
      </c>
      <c r="E51" s="66"/>
      <c r="F51" s="66"/>
      <c r="G51" s="66">
        <v>14280</v>
      </c>
      <c r="H51" s="67"/>
      <c r="I51" s="67"/>
      <c r="J51" s="67"/>
      <c r="K51" s="68">
        <v>29059344.920000002</v>
      </c>
      <c r="L51" s="63"/>
    </row>
    <row r="52" spans="1:12" x14ac:dyDescent="0.2">
      <c r="A52" s="2" t="s">
        <v>60</v>
      </c>
      <c r="B52" s="66">
        <v>453347372.26999998</v>
      </c>
      <c r="C52" s="66">
        <v>40954240.979999997</v>
      </c>
      <c r="D52" s="66">
        <v>6096183.8899999997</v>
      </c>
      <c r="E52" s="66"/>
      <c r="F52" s="66"/>
      <c r="G52" s="66">
        <v>288815.07</v>
      </c>
      <c r="H52" s="67"/>
      <c r="I52" s="67"/>
      <c r="J52" s="67"/>
      <c r="K52" s="68">
        <v>500686612.20999998</v>
      </c>
      <c r="L52" s="63"/>
    </row>
    <row r="53" spans="1:12" ht="13.5" thickBot="1" x14ac:dyDescent="0.25">
      <c r="A53" s="4" t="s">
        <v>61</v>
      </c>
      <c r="B53" s="66">
        <v>48875041.310000002</v>
      </c>
      <c r="C53" s="66">
        <v>4415246.1100000003</v>
      </c>
      <c r="D53" s="66">
        <v>657225.03</v>
      </c>
      <c r="E53" s="66"/>
      <c r="F53" s="66"/>
      <c r="G53" s="66">
        <v>52136.57</v>
      </c>
      <c r="H53" s="67"/>
      <c r="I53" s="67"/>
      <c r="J53" s="67"/>
      <c r="K53" s="68">
        <v>53999649.020000003</v>
      </c>
      <c r="L53" s="63"/>
    </row>
    <row r="54" spans="1:12" s="72" customFormat="1" ht="13.5" thickBot="1" x14ac:dyDescent="0.25">
      <c r="A54" s="5" t="s">
        <v>13</v>
      </c>
      <c r="B54" s="71">
        <v>2646758437.8400002</v>
      </c>
      <c r="C54" s="71">
        <v>239101381.21000001</v>
      </c>
      <c r="D54" s="71">
        <v>35591087.840000004</v>
      </c>
      <c r="E54" s="71">
        <v>0</v>
      </c>
      <c r="F54" s="71">
        <v>0</v>
      </c>
      <c r="G54" s="71">
        <v>2724670.56</v>
      </c>
      <c r="H54" s="71">
        <v>0</v>
      </c>
      <c r="I54" s="71">
        <v>0</v>
      </c>
      <c r="J54" s="71">
        <v>0</v>
      </c>
      <c r="K54" s="71">
        <v>2924175577.4499998</v>
      </c>
      <c r="L54" s="63"/>
    </row>
    <row r="55" spans="1:12" x14ac:dyDescent="0.2">
      <c r="F55" s="63"/>
      <c r="G55" s="63"/>
      <c r="H55" s="63"/>
      <c r="I55" s="63"/>
      <c r="J55" s="63"/>
    </row>
    <row r="56" spans="1:12" x14ac:dyDescent="0.2">
      <c r="F56" s="63"/>
      <c r="G56" s="63"/>
      <c r="H56" s="63"/>
      <c r="I56" s="63"/>
      <c r="J56" s="63"/>
      <c r="K56" s="63"/>
    </row>
    <row r="57" spans="1:12" x14ac:dyDescent="0.2">
      <c r="F57" s="63"/>
      <c r="G57" s="63"/>
      <c r="H57" s="63"/>
      <c r="I57" s="63"/>
      <c r="J57" s="63"/>
    </row>
    <row r="58" spans="1:12" x14ac:dyDescent="0.2">
      <c r="F58" s="63"/>
      <c r="G58" s="63"/>
      <c r="H58" s="63"/>
      <c r="I58" s="63"/>
      <c r="J58" s="63"/>
    </row>
    <row r="59" spans="1:12" x14ac:dyDescent="0.2">
      <c r="F59" s="63"/>
      <c r="G59" s="63"/>
      <c r="H59" s="63"/>
      <c r="I59" s="63"/>
      <c r="J59" s="63"/>
    </row>
    <row r="60" spans="1:12" x14ac:dyDescent="0.2">
      <c r="G60" s="63"/>
      <c r="H60" s="63"/>
      <c r="I60" s="63"/>
      <c r="J60" s="63"/>
    </row>
    <row r="61" spans="1:12" x14ac:dyDescent="0.2">
      <c r="G61" s="63"/>
      <c r="H61" s="63"/>
      <c r="I61" s="63"/>
      <c r="J61" s="63"/>
    </row>
    <row r="62" spans="1:12" x14ac:dyDescent="0.2">
      <c r="G62" s="63"/>
      <c r="H62" s="63"/>
      <c r="I62" s="63"/>
      <c r="J62" s="63"/>
    </row>
    <row r="63" spans="1:12" x14ac:dyDescent="0.2">
      <c r="G63" s="63"/>
      <c r="H63" s="63"/>
      <c r="I63" s="63"/>
      <c r="J63" s="6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A57B7-C023-4840-A066-0A61C19CB915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9" sqref="B49"/>
    </sheetView>
  </sheetViews>
  <sheetFormatPr baseColWidth="10" defaultRowHeight="12.75" x14ac:dyDescent="0.2"/>
  <cols>
    <col min="1" max="1" width="44.7109375" style="3" customWidth="1"/>
    <col min="2" max="4" width="17.140625" style="75" customWidth="1"/>
    <col min="5" max="5" width="17.7109375" style="75" customWidth="1"/>
    <col min="6" max="6" width="16.140625" style="73" customWidth="1"/>
    <col min="7" max="7" width="14.140625" style="73" customWidth="1"/>
    <col min="8" max="8" width="14" style="73" customWidth="1"/>
    <col min="9" max="10" width="17.140625" style="73" customWidth="1"/>
    <col min="11" max="11" width="15.42578125" style="73" bestFit="1" customWidth="1"/>
    <col min="12" max="12" width="11.28515625" style="73" bestFit="1" customWidth="1"/>
    <col min="13" max="252" width="11.42578125" style="73"/>
    <col min="253" max="253" width="44.7109375" style="73" customWidth="1"/>
    <col min="254" max="256" width="17.140625" style="73" customWidth="1"/>
    <col min="257" max="257" width="17.7109375" style="73" customWidth="1"/>
    <col min="258" max="258" width="16.140625" style="73" customWidth="1"/>
    <col min="259" max="259" width="14.140625" style="73" customWidth="1"/>
    <col min="260" max="260" width="14" style="73" customWidth="1"/>
    <col min="261" max="262" width="17.140625" style="73" customWidth="1"/>
    <col min="263" max="263" width="15.42578125" style="73" bestFit="1" customWidth="1"/>
    <col min="264" max="264" width="15.28515625" style="73" bestFit="1" customWidth="1"/>
    <col min="265" max="265" width="14.140625" style="73" customWidth="1"/>
    <col min="266" max="266" width="15.85546875" style="73" customWidth="1"/>
    <col min="267" max="267" width="15.5703125" style="73" customWidth="1"/>
    <col min="268" max="268" width="11.28515625" style="73" bestFit="1" customWidth="1"/>
    <col min="269" max="508" width="11.42578125" style="73"/>
    <col min="509" max="509" width="44.7109375" style="73" customWidth="1"/>
    <col min="510" max="512" width="17.140625" style="73" customWidth="1"/>
    <col min="513" max="513" width="17.7109375" style="73" customWidth="1"/>
    <col min="514" max="514" width="16.140625" style="73" customWidth="1"/>
    <col min="515" max="515" width="14.140625" style="73" customWidth="1"/>
    <col min="516" max="516" width="14" style="73" customWidth="1"/>
    <col min="517" max="518" width="17.140625" style="73" customWidth="1"/>
    <col min="519" max="519" width="15.42578125" style="73" bestFit="1" customWidth="1"/>
    <col min="520" max="520" width="15.28515625" style="73" bestFit="1" customWidth="1"/>
    <col min="521" max="521" width="14.140625" style="73" customWidth="1"/>
    <col min="522" max="522" width="15.85546875" style="73" customWidth="1"/>
    <col min="523" max="523" width="15.5703125" style="73" customWidth="1"/>
    <col min="524" max="524" width="11.28515625" style="73" bestFit="1" customWidth="1"/>
    <col min="525" max="764" width="11.42578125" style="73"/>
    <col min="765" max="765" width="44.7109375" style="73" customWidth="1"/>
    <col min="766" max="768" width="17.140625" style="73" customWidth="1"/>
    <col min="769" max="769" width="17.7109375" style="73" customWidth="1"/>
    <col min="770" max="770" width="16.140625" style="73" customWidth="1"/>
    <col min="771" max="771" width="14.140625" style="73" customWidth="1"/>
    <col min="772" max="772" width="14" style="73" customWidth="1"/>
    <col min="773" max="774" width="17.140625" style="73" customWidth="1"/>
    <col min="775" max="775" width="15.42578125" style="73" bestFit="1" customWidth="1"/>
    <col min="776" max="776" width="15.28515625" style="73" bestFit="1" customWidth="1"/>
    <col min="777" max="777" width="14.140625" style="73" customWidth="1"/>
    <col min="778" max="778" width="15.85546875" style="73" customWidth="1"/>
    <col min="779" max="779" width="15.5703125" style="73" customWidth="1"/>
    <col min="780" max="780" width="11.28515625" style="73" bestFit="1" customWidth="1"/>
    <col min="781" max="1020" width="11.42578125" style="73"/>
    <col min="1021" max="1021" width="44.7109375" style="73" customWidth="1"/>
    <col min="1022" max="1024" width="17.140625" style="73" customWidth="1"/>
    <col min="1025" max="1025" width="17.7109375" style="73" customWidth="1"/>
    <col min="1026" max="1026" width="16.140625" style="73" customWidth="1"/>
    <col min="1027" max="1027" width="14.140625" style="73" customWidth="1"/>
    <col min="1028" max="1028" width="14" style="73" customWidth="1"/>
    <col min="1029" max="1030" width="17.140625" style="73" customWidth="1"/>
    <col min="1031" max="1031" width="15.42578125" style="73" bestFit="1" customWidth="1"/>
    <col min="1032" max="1032" width="15.28515625" style="73" bestFit="1" customWidth="1"/>
    <col min="1033" max="1033" width="14.140625" style="73" customWidth="1"/>
    <col min="1034" max="1034" width="15.85546875" style="73" customWidth="1"/>
    <col min="1035" max="1035" width="15.5703125" style="73" customWidth="1"/>
    <col min="1036" max="1036" width="11.28515625" style="73" bestFit="1" customWidth="1"/>
    <col min="1037" max="1276" width="11.42578125" style="73"/>
    <col min="1277" max="1277" width="44.7109375" style="73" customWidth="1"/>
    <col min="1278" max="1280" width="17.140625" style="73" customWidth="1"/>
    <col min="1281" max="1281" width="17.7109375" style="73" customWidth="1"/>
    <col min="1282" max="1282" width="16.140625" style="73" customWidth="1"/>
    <col min="1283" max="1283" width="14.140625" style="73" customWidth="1"/>
    <col min="1284" max="1284" width="14" style="73" customWidth="1"/>
    <col min="1285" max="1286" width="17.140625" style="73" customWidth="1"/>
    <col min="1287" max="1287" width="15.42578125" style="73" bestFit="1" customWidth="1"/>
    <col min="1288" max="1288" width="15.28515625" style="73" bestFit="1" customWidth="1"/>
    <col min="1289" max="1289" width="14.140625" style="73" customWidth="1"/>
    <col min="1290" max="1290" width="15.85546875" style="73" customWidth="1"/>
    <col min="1291" max="1291" width="15.5703125" style="73" customWidth="1"/>
    <col min="1292" max="1292" width="11.28515625" style="73" bestFit="1" customWidth="1"/>
    <col min="1293" max="1532" width="11.42578125" style="73"/>
    <col min="1533" max="1533" width="44.7109375" style="73" customWidth="1"/>
    <col min="1534" max="1536" width="17.140625" style="73" customWidth="1"/>
    <col min="1537" max="1537" width="17.7109375" style="73" customWidth="1"/>
    <col min="1538" max="1538" width="16.140625" style="73" customWidth="1"/>
    <col min="1539" max="1539" width="14.140625" style="73" customWidth="1"/>
    <col min="1540" max="1540" width="14" style="73" customWidth="1"/>
    <col min="1541" max="1542" width="17.140625" style="73" customWidth="1"/>
    <col min="1543" max="1543" width="15.42578125" style="73" bestFit="1" customWidth="1"/>
    <col min="1544" max="1544" width="15.28515625" style="73" bestFit="1" customWidth="1"/>
    <col min="1545" max="1545" width="14.140625" style="73" customWidth="1"/>
    <col min="1546" max="1546" width="15.85546875" style="73" customWidth="1"/>
    <col min="1547" max="1547" width="15.5703125" style="73" customWidth="1"/>
    <col min="1548" max="1548" width="11.28515625" style="73" bestFit="1" customWidth="1"/>
    <col min="1549" max="1788" width="11.42578125" style="73"/>
    <col min="1789" max="1789" width="44.7109375" style="73" customWidth="1"/>
    <col min="1790" max="1792" width="17.140625" style="73" customWidth="1"/>
    <col min="1793" max="1793" width="17.7109375" style="73" customWidth="1"/>
    <col min="1794" max="1794" width="16.140625" style="73" customWidth="1"/>
    <col min="1795" max="1795" width="14.140625" style="73" customWidth="1"/>
    <col min="1796" max="1796" width="14" style="73" customWidth="1"/>
    <col min="1797" max="1798" width="17.140625" style="73" customWidth="1"/>
    <col min="1799" max="1799" width="15.42578125" style="73" bestFit="1" customWidth="1"/>
    <col min="1800" max="1800" width="15.28515625" style="73" bestFit="1" customWidth="1"/>
    <col min="1801" max="1801" width="14.140625" style="73" customWidth="1"/>
    <col min="1802" max="1802" width="15.85546875" style="73" customWidth="1"/>
    <col min="1803" max="1803" width="15.5703125" style="73" customWidth="1"/>
    <col min="1804" max="1804" width="11.28515625" style="73" bestFit="1" customWidth="1"/>
    <col min="1805" max="2044" width="11.42578125" style="73"/>
    <col min="2045" max="2045" width="44.7109375" style="73" customWidth="1"/>
    <col min="2046" max="2048" width="17.140625" style="73" customWidth="1"/>
    <col min="2049" max="2049" width="17.7109375" style="73" customWidth="1"/>
    <col min="2050" max="2050" width="16.140625" style="73" customWidth="1"/>
    <col min="2051" max="2051" width="14.140625" style="73" customWidth="1"/>
    <col min="2052" max="2052" width="14" style="73" customWidth="1"/>
    <col min="2053" max="2054" width="17.140625" style="73" customWidth="1"/>
    <col min="2055" max="2055" width="15.42578125" style="73" bestFit="1" customWidth="1"/>
    <col min="2056" max="2056" width="15.28515625" style="73" bestFit="1" customWidth="1"/>
    <col min="2057" max="2057" width="14.140625" style="73" customWidth="1"/>
    <col min="2058" max="2058" width="15.85546875" style="73" customWidth="1"/>
    <col min="2059" max="2059" width="15.5703125" style="73" customWidth="1"/>
    <col min="2060" max="2060" width="11.28515625" style="73" bestFit="1" customWidth="1"/>
    <col min="2061" max="2300" width="11.42578125" style="73"/>
    <col min="2301" max="2301" width="44.7109375" style="73" customWidth="1"/>
    <col min="2302" max="2304" width="17.140625" style="73" customWidth="1"/>
    <col min="2305" max="2305" width="17.7109375" style="73" customWidth="1"/>
    <col min="2306" max="2306" width="16.140625" style="73" customWidth="1"/>
    <col min="2307" max="2307" width="14.140625" style="73" customWidth="1"/>
    <col min="2308" max="2308" width="14" style="73" customWidth="1"/>
    <col min="2309" max="2310" width="17.140625" style="73" customWidth="1"/>
    <col min="2311" max="2311" width="15.42578125" style="73" bestFit="1" customWidth="1"/>
    <col min="2312" max="2312" width="15.28515625" style="73" bestFit="1" customWidth="1"/>
    <col min="2313" max="2313" width="14.140625" style="73" customWidth="1"/>
    <col min="2314" max="2314" width="15.85546875" style="73" customWidth="1"/>
    <col min="2315" max="2315" width="15.5703125" style="73" customWidth="1"/>
    <col min="2316" max="2316" width="11.28515625" style="73" bestFit="1" customWidth="1"/>
    <col min="2317" max="2556" width="11.42578125" style="73"/>
    <col min="2557" max="2557" width="44.7109375" style="73" customWidth="1"/>
    <col min="2558" max="2560" width="17.140625" style="73" customWidth="1"/>
    <col min="2561" max="2561" width="17.7109375" style="73" customWidth="1"/>
    <col min="2562" max="2562" width="16.140625" style="73" customWidth="1"/>
    <col min="2563" max="2563" width="14.140625" style="73" customWidth="1"/>
    <col min="2564" max="2564" width="14" style="73" customWidth="1"/>
    <col min="2565" max="2566" width="17.140625" style="73" customWidth="1"/>
    <col min="2567" max="2567" width="15.42578125" style="73" bestFit="1" customWidth="1"/>
    <col min="2568" max="2568" width="15.28515625" style="73" bestFit="1" customWidth="1"/>
    <col min="2569" max="2569" width="14.140625" style="73" customWidth="1"/>
    <col min="2570" max="2570" width="15.85546875" style="73" customWidth="1"/>
    <col min="2571" max="2571" width="15.5703125" style="73" customWidth="1"/>
    <col min="2572" max="2572" width="11.28515625" style="73" bestFit="1" customWidth="1"/>
    <col min="2573" max="2812" width="11.42578125" style="73"/>
    <col min="2813" max="2813" width="44.7109375" style="73" customWidth="1"/>
    <col min="2814" max="2816" width="17.140625" style="73" customWidth="1"/>
    <col min="2817" max="2817" width="17.7109375" style="73" customWidth="1"/>
    <col min="2818" max="2818" width="16.140625" style="73" customWidth="1"/>
    <col min="2819" max="2819" width="14.140625" style="73" customWidth="1"/>
    <col min="2820" max="2820" width="14" style="73" customWidth="1"/>
    <col min="2821" max="2822" width="17.140625" style="73" customWidth="1"/>
    <col min="2823" max="2823" width="15.42578125" style="73" bestFit="1" customWidth="1"/>
    <col min="2824" max="2824" width="15.28515625" style="73" bestFit="1" customWidth="1"/>
    <col min="2825" max="2825" width="14.140625" style="73" customWidth="1"/>
    <col min="2826" max="2826" width="15.85546875" style="73" customWidth="1"/>
    <col min="2827" max="2827" width="15.5703125" style="73" customWidth="1"/>
    <col min="2828" max="2828" width="11.28515625" style="73" bestFit="1" customWidth="1"/>
    <col min="2829" max="3068" width="11.42578125" style="73"/>
    <col min="3069" max="3069" width="44.7109375" style="73" customWidth="1"/>
    <col min="3070" max="3072" width="17.140625" style="73" customWidth="1"/>
    <col min="3073" max="3073" width="17.7109375" style="73" customWidth="1"/>
    <col min="3074" max="3074" width="16.140625" style="73" customWidth="1"/>
    <col min="3075" max="3075" width="14.140625" style="73" customWidth="1"/>
    <col min="3076" max="3076" width="14" style="73" customWidth="1"/>
    <col min="3077" max="3078" width="17.140625" style="73" customWidth="1"/>
    <col min="3079" max="3079" width="15.42578125" style="73" bestFit="1" customWidth="1"/>
    <col min="3080" max="3080" width="15.28515625" style="73" bestFit="1" customWidth="1"/>
    <col min="3081" max="3081" width="14.140625" style="73" customWidth="1"/>
    <col min="3082" max="3082" width="15.85546875" style="73" customWidth="1"/>
    <col min="3083" max="3083" width="15.5703125" style="73" customWidth="1"/>
    <col min="3084" max="3084" width="11.28515625" style="73" bestFit="1" customWidth="1"/>
    <col min="3085" max="3324" width="11.42578125" style="73"/>
    <col min="3325" max="3325" width="44.7109375" style="73" customWidth="1"/>
    <col min="3326" max="3328" width="17.140625" style="73" customWidth="1"/>
    <col min="3329" max="3329" width="17.7109375" style="73" customWidth="1"/>
    <col min="3330" max="3330" width="16.140625" style="73" customWidth="1"/>
    <col min="3331" max="3331" width="14.140625" style="73" customWidth="1"/>
    <col min="3332" max="3332" width="14" style="73" customWidth="1"/>
    <col min="3333" max="3334" width="17.140625" style="73" customWidth="1"/>
    <col min="3335" max="3335" width="15.42578125" style="73" bestFit="1" customWidth="1"/>
    <col min="3336" max="3336" width="15.28515625" style="73" bestFit="1" customWidth="1"/>
    <col min="3337" max="3337" width="14.140625" style="73" customWidth="1"/>
    <col min="3338" max="3338" width="15.85546875" style="73" customWidth="1"/>
    <col min="3339" max="3339" width="15.5703125" style="73" customWidth="1"/>
    <col min="3340" max="3340" width="11.28515625" style="73" bestFit="1" customWidth="1"/>
    <col min="3341" max="3580" width="11.42578125" style="73"/>
    <col min="3581" max="3581" width="44.7109375" style="73" customWidth="1"/>
    <col min="3582" max="3584" width="17.140625" style="73" customWidth="1"/>
    <col min="3585" max="3585" width="17.7109375" style="73" customWidth="1"/>
    <col min="3586" max="3586" width="16.140625" style="73" customWidth="1"/>
    <col min="3587" max="3587" width="14.140625" style="73" customWidth="1"/>
    <col min="3588" max="3588" width="14" style="73" customWidth="1"/>
    <col min="3589" max="3590" width="17.140625" style="73" customWidth="1"/>
    <col min="3591" max="3591" width="15.42578125" style="73" bestFit="1" customWidth="1"/>
    <col min="3592" max="3592" width="15.28515625" style="73" bestFit="1" customWidth="1"/>
    <col min="3593" max="3593" width="14.140625" style="73" customWidth="1"/>
    <col min="3594" max="3594" width="15.85546875" style="73" customWidth="1"/>
    <col min="3595" max="3595" width="15.5703125" style="73" customWidth="1"/>
    <col min="3596" max="3596" width="11.28515625" style="73" bestFit="1" customWidth="1"/>
    <col min="3597" max="3836" width="11.42578125" style="73"/>
    <col min="3837" max="3837" width="44.7109375" style="73" customWidth="1"/>
    <col min="3838" max="3840" width="17.140625" style="73" customWidth="1"/>
    <col min="3841" max="3841" width="17.7109375" style="73" customWidth="1"/>
    <col min="3842" max="3842" width="16.140625" style="73" customWidth="1"/>
    <col min="3843" max="3843" width="14.140625" style="73" customWidth="1"/>
    <col min="3844" max="3844" width="14" style="73" customWidth="1"/>
    <col min="3845" max="3846" width="17.140625" style="73" customWidth="1"/>
    <col min="3847" max="3847" width="15.42578125" style="73" bestFit="1" customWidth="1"/>
    <col min="3848" max="3848" width="15.28515625" style="73" bestFit="1" customWidth="1"/>
    <col min="3849" max="3849" width="14.140625" style="73" customWidth="1"/>
    <col min="3850" max="3850" width="15.85546875" style="73" customWidth="1"/>
    <col min="3851" max="3851" width="15.5703125" style="73" customWidth="1"/>
    <col min="3852" max="3852" width="11.28515625" style="73" bestFit="1" customWidth="1"/>
    <col min="3853" max="4092" width="11.42578125" style="73"/>
    <col min="4093" max="4093" width="44.7109375" style="73" customWidth="1"/>
    <col min="4094" max="4096" width="17.140625" style="73" customWidth="1"/>
    <col min="4097" max="4097" width="17.7109375" style="73" customWidth="1"/>
    <col min="4098" max="4098" width="16.140625" style="73" customWidth="1"/>
    <col min="4099" max="4099" width="14.140625" style="73" customWidth="1"/>
    <col min="4100" max="4100" width="14" style="73" customWidth="1"/>
    <col min="4101" max="4102" width="17.140625" style="73" customWidth="1"/>
    <col min="4103" max="4103" width="15.42578125" style="73" bestFit="1" customWidth="1"/>
    <col min="4104" max="4104" width="15.28515625" style="73" bestFit="1" customWidth="1"/>
    <col min="4105" max="4105" width="14.140625" style="73" customWidth="1"/>
    <col min="4106" max="4106" width="15.85546875" style="73" customWidth="1"/>
    <col min="4107" max="4107" width="15.5703125" style="73" customWidth="1"/>
    <col min="4108" max="4108" width="11.28515625" style="73" bestFit="1" customWidth="1"/>
    <col min="4109" max="4348" width="11.42578125" style="73"/>
    <col min="4349" max="4349" width="44.7109375" style="73" customWidth="1"/>
    <col min="4350" max="4352" width="17.140625" style="73" customWidth="1"/>
    <col min="4353" max="4353" width="17.7109375" style="73" customWidth="1"/>
    <col min="4354" max="4354" width="16.140625" style="73" customWidth="1"/>
    <col min="4355" max="4355" width="14.140625" style="73" customWidth="1"/>
    <col min="4356" max="4356" width="14" style="73" customWidth="1"/>
    <col min="4357" max="4358" width="17.140625" style="73" customWidth="1"/>
    <col min="4359" max="4359" width="15.42578125" style="73" bestFit="1" customWidth="1"/>
    <col min="4360" max="4360" width="15.28515625" style="73" bestFit="1" customWidth="1"/>
    <col min="4361" max="4361" width="14.140625" style="73" customWidth="1"/>
    <col min="4362" max="4362" width="15.85546875" style="73" customWidth="1"/>
    <col min="4363" max="4363" width="15.5703125" style="73" customWidth="1"/>
    <col min="4364" max="4364" width="11.28515625" style="73" bestFit="1" customWidth="1"/>
    <col min="4365" max="4604" width="11.42578125" style="73"/>
    <col min="4605" max="4605" width="44.7109375" style="73" customWidth="1"/>
    <col min="4606" max="4608" width="17.140625" style="73" customWidth="1"/>
    <col min="4609" max="4609" width="17.7109375" style="73" customWidth="1"/>
    <col min="4610" max="4610" width="16.140625" style="73" customWidth="1"/>
    <col min="4611" max="4611" width="14.140625" style="73" customWidth="1"/>
    <col min="4612" max="4612" width="14" style="73" customWidth="1"/>
    <col min="4613" max="4614" width="17.140625" style="73" customWidth="1"/>
    <col min="4615" max="4615" width="15.42578125" style="73" bestFit="1" customWidth="1"/>
    <col min="4616" max="4616" width="15.28515625" style="73" bestFit="1" customWidth="1"/>
    <col min="4617" max="4617" width="14.140625" style="73" customWidth="1"/>
    <col min="4618" max="4618" width="15.85546875" style="73" customWidth="1"/>
    <col min="4619" max="4619" width="15.5703125" style="73" customWidth="1"/>
    <col min="4620" max="4620" width="11.28515625" style="73" bestFit="1" customWidth="1"/>
    <col min="4621" max="4860" width="11.42578125" style="73"/>
    <col min="4861" max="4861" width="44.7109375" style="73" customWidth="1"/>
    <col min="4862" max="4864" width="17.140625" style="73" customWidth="1"/>
    <col min="4865" max="4865" width="17.7109375" style="73" customWidth="1"/>
    <col min="4866" max="4866" width="16.140625" style="73" customWidth="1"/>
    <col min="4867" max="4867" width="14.140625" style="73" customWidth="1"/>
    <col min="4868" max="4868" width="14" style="73" customWidth="1"/>
    <col min="4869" max="4870" width="17.140625" style="73" customWidth="1"/>
    <col min="4871" max="4871" width="15.42578125" style="73" bestFit="1" customWidth="1"/>
    <col min="4872" max="4872" width="15.28515625" style="73" bestFit="1" customWidth="1"/>
    <col min="4873" max="4873" width="14.140625" style="73" customWidth="1"/>
    <col min="4874" max="4874" width="15.85546875" style="73" customWidth="1"/>
    <col min="4875" max="4875" width="15.5703125" style="73" customWidth="1"/>
    <col min="4876" max="4876" width="11.28515625" style="73" bestFit="1" customWidth="1"/>
    <col min="4877" max="5116" width="11.42578125" style="73"/>
    <col min="5117" max="5117" width="44.7109375" style="73" customWidth="1"/>
    <col min="5118" max="5120" width="17.140625" style="73" customWidth="1"/>
    <col min="5121" max="5121" width="17.7109375" style="73" customWidth="1"/>
    <col min="5122" max="5122" width="16.140625" style="73" customWidth="1"/>
    <col min="5123" max="5123" width="14.140625" style="73" customWidth="1"/>
    <col min="5124" max="5124" width="14" style="73" customWidth="1"/>
    <col min="5125" max="5126" width="17.140625" style="73" customWidth="1"/>
    <col min="5127" max="5127" width="15.42578125" style="73" bestFit="1" customWidth="1"/>
    <col min="5128" max="5128" width="15.28515625" style="73" bestFit="1" customWidth="1"/>
    <col min="5129" max="5129" width="14.140625" style="73" customWidth="1"/>
    <col min="5130" max="5130" width="15.85546875" style="73" customWidth="1"/>
    <col min="5131" max="5131" width="15.5703125" style="73" customWidth="1"/>
    <col min="5132" max="5132" width="11.28515625" style="73" bestFit="1" customWidth="1"/>
    <col min="5133" max="5372" width="11.42578125" style="73"/>
    <col min="5373" max="5373" width="44.7109375" style="73" customWidth="1"/>
    <col min="5374" max="5376" width="17.140625" style="73" customWidth="1"/>
    <col min="5377" max="5377" width="17.7109375" style="73" customWidth="1"/>
    <col min="5378" max="5378" width="16.140625" style="73" customWidth="1"/>
    <col min="5379" max="5379" width="14.140625" style="73" customWidth="1"/>
    <col min="5380" max="5380" width="14" style="73" customWidth="1"/>
    <col min="5381" max="5382" width="17.140625" style="73" customWidth="1"/>
    <col min="5383" max="5383" width="15.42578125" style="73" bestFit="1" customWidth="1"/>
    <col min="5384" max="5384" width="15.28515625" style="73" bestFit="1" customWidth="1"/>
    <col min="5385" max="5385" width="14.140625" style="73" customWidth="1"/>
    <col min="5386" max="5386" width="15.85546875" style="73" customWidth="1"/>
    <col min="5387" max="5387" width="15.5703125" style="73" customWidth="1"/>
    <col min="5388" max="5388" width="11.28515625" style="73" bestFit="1" customWidth="1"/>
    <col min="5389" max="5628" width="11.42578125" style="73"/>
    <col min="5629" max="5629" width="44.7109375" style="73" customWidth="1"/>
    <col min="5630" max="5632" width="17.140625" style="73" customWidth="1"/>
    <col min="5633" max="5633" width="17.7109375" style="73" customWidth="1"/>
    <col min="5634" max="5634" width="16.140625" style="73" customWidth="1"/>
    <col min="5635" max="5635" width="14.140625" style="73" customWidth="1"/>
    <col min="5636" max="5636" width="14" style="73" customWidth="1"/>
    <col min="5637" max="5638" width="17.140625" style="73" customWidth="1"/>
    <col min="5639" max="5639" width="15.42578125" style="73" bestFit="1" customWidth="1"/>
    <col min="5640" max="5640" width="15.28515625" style="73" bestFit="1" customWidth="1"/>
    <col min="5641" max="5641" width="14.140625" style="73" customWidth="1"/>
    <col min="5642" max="5642" width="15.85546875" style="73" customWidth="1"/>
    <col min="5643" max="5643" width="15.5703125" style="73" customWidth="1"/>
    <col min="5644" max="5644" width="11.28515625" style="73" bestFit="1" customWidth="1"/>
    <col min="5645" max="5884" width="11.42578125" style="73"/>
    <col min="5885" max="5885" width="44.7109375" style="73" customWidth="1"/>
    <col min="5886" max="5888" width="17.140625" style="73" customWidth="1"/>
    <col min="5889" max="5889" width="17.7109375" style="73" customWidth="1"/>
    <col min="5890" max="5890" width="16.140625" style="73" customWidth="1"/>
    <col min="5891" max="5891" width="14.140625" style="73" customWidth="1"/>
    <col min="5892" max="5892" width="14" style="73" customWidth="1"/>
    <col min="5893" max="5894" width="17.140625" style="73" customWidth="1"/>
    <col min="5895" max="5895" width="15.42578125" style="73" bestFit="1" customWidth="1"/>
    <col min="5896" max="5896" width="15.28515625" style="73" bestFit="1" customWidth="1"/>
    <col min="5897" max="5897" width="14.140625" style="73" customWidth="1"/>
    <col min="5898" max="5898" width="15.85546875" style="73" customWidth="1"/>
    <col min="5899" max="5899" width="15.5703125" style="73" customWidth="1"/>
    <col min="5900" max="5900" width="11.28515625" style="73" bestFit="1" customWidth="1"/>
    <col min="5901" max="6140" width="11.42578125" style="73"/>
    <col min="6141" max="6141" width="44.7109375" style="73" customWidth="1"/>
    <col min="6142" max="6144" width="17.140625" style="73" customWidth="1"/>
    <col min="6145" max="6145" width="17.7109375" style="73" customWidth="1"/>
    <col min="6146" max="6146" width="16.140625" style="73" customWidth="1"/>
    <col min="6147" max="6147" width="14.140625" style="73" customWidth="1"/>
    <col min="6148" max="6148" width="14" style="73" customWidth="1"/>
    <col min="6149" max="6150" width="17.140625" style="73" customWidth="1"/>
    <col min="6151" max="6151" width="15.42578125" style="73" bestFit="1" customWidth="1"/>
    <col min="6152" max="6152" width="15.28515625" style="73" bestFit="1" customWidth="1"/>
    <col min="6153" max="6153" width="14.140625" style="73" customWidth="1"/>
    <col min="6154" max="6154" width="15.85546875" style="73" customWidth="1"/>
    <col min="6155" max="6155" width="15.5703125" style="73" customWidth="1"/>
    <col min="6156" max="6156" width="11.28515625" style="73" bestFit="1" customWidth="1"/>
    <col min="6157" max="6396" width="11.42578125" style="73"/>
    <col min="6397" max="6397" width="44.7109375" style="73" customWidth="1"/>
    <col min="6398" max="6400" width="17.140625" style="73" customWidth="1"/>
    <col min="6401" max="6401" width="17.7109375" style="73" customWidth="1"/>
    <col min="6402" max="6402" width="16.140625" style="73" customWidth="1"/>
    <col min="6403" max="6403" width="14.140625" style="73" customWidth="1"/>
    <col min="6404" max="6404" width="14" style="73" customWidth="1"/>
    <col min="6405" max="6406" width="17.140625" style="73" customWidth="1"/>
    <col min="6407" max="6407" width="15.42578125" style="73" bestFit="1" customWidth="1"/>
    <col min="6408" max="6408" width="15.28515625" style="73" bestFit="1" customWidth="1"/>
    <col min="6409" max="6409" width="14.140625" style="73" customWidth="1"/>
    <col min="6410" max="6410" width="15.85546875" style="73" customWidth="1"/>
    <col min="6411" max="6411" width="15.5703125" style="73" customWidth="1"/>
    <col min="6412" max="6412" width="11.28515625" style="73" bestFit="1" customWidth="1"/>
    <col min="6413" max="6652" width="11.42578125" style="73"/>
    <col min="6653" max="6653" width="44.7109375" style="73" customWidth="1"/>
    <col min="6654" max="6656" width="17.140625" style="73" customWidth="1"/>
    <col min="6657" max="6657" width="17.7109375" style="73" customWidth="1"/>
    <col min="6658" max="6658" width="16.140625" style="73" customWidth="1"/>
    <col min="6659" max="6659" width="14.140625" style="73" customWidth="1"/>
    <col min="6660" max="6660" width="14" style="73" customWidth="1"/>
    <col min="6661" max="6662" width="17.140625" style="73" customWidth="1"/>
    <col min="6663" max="6663" width="15.42578125" style="73" bestFit="1" customWidth="1"/>
    <col min="6664" max="6664" width="15.28515625" style="73" bestFit="1" customWidth="1"/>
    <col min="6665" max="6665" width="14.140625" style="73" customWidth="1"/>
    <col min="6666" max="6666" width="15.85546875" style="73" customWidth="1"/>
    <col min="6667" max="6667" width="15.5703125" style="73" customWidth="1"/>
    <col min="6668" max="6668" width="11.28515625" style="73" bestFit="1" customWidth="1"/>
    <col min="6669" max="6908" width="11.42578125" style="73"/>
    <col min="6909" max="6909" width="44.7109375" style="73" customWidth="1"/>
    <col min="6910" max="6912" width="17.140625" style="73" customWidth="1"/>
    <col min="6913" max="6913" width="17.7109375" style="73" customWidth="1"/>
    <col min="6914" max="6914" width="16.140625" style="73" customWidth="1"/>
    <col min="6915" max="6915" width="14.140625" style="73" customWidth="1"/>
    <col min="6916" max="6916" width="14" style="73" customWidth="1"/>
    <col min="6917" max="6918" width="17.140625" style="73" customWidth="1"/>
    <col min="6919" max="6919" width="15.42578125" style="73" bestFit="1" customWidth="1"/>
    <col min="6920" max="6920" width="15.28515625" style="73" bestFit="1" customWidth="1"/>
    <col min="6921" max="6921" width="14.140625" style="73" customWidth="1"/>
    <col min="6922" max="6922" width="15.85546875" style="73" customWidth="1"/>
    <col min="6923" max="6923" width="15.5703125" style="73" customWidth="1"/>
    <col min="6924" max="6924" width="11.28515625" style="73" bestFit="1" customWidth="1"/>
    <col min="6925" max="7164" width="11.42578125" style="73"/>
    <col min="7165" max="7165" width="44.7109375" style="73" customWidth="1"/>
    <col min="7166" max="7168" width="17.140625" style="73" customWidth="1"/>
    <col min="7169" max="7169" width="17.7109375" style="73" customWidth="1"/>
    <col min="7170" max="7170" width="16.140625" style="73" customWidth="1"/>
    <col min="7171" max="7171" width="14.140625" style="73" customWidth="1"/>
    <col min="7172" max="7172" width="14" style="73" customWidth="1"/>
    <col min="7173" max="7174" width="17.140625" style="73" customWidth="1"/>
    <col min="7175" max="7175" width="15.42578125" style="73" bestFit="1" customWidth="1"/>
    <col min="7176" max="7176" width="15.28515625" style="73" bestFit="1" customWidth="1"/>
    <col min="7177" max="7177" width="14.140625" style="73" customWidth="1"/>
    <col min="7178" max="7178" width="15.85546875" style="73" customWidth="1"/>
    <col min="7179" max="7179" width="15.5703125" style="73" customWidth="1"/>
    <col min="7180" max="7180" width="11.28515625" style="73" bestFit="1" customWidth="1"/>
    <col min="7181" max="7420" width="11.42578125" style="73"/>
    <col min="7421" max="7421" width="44.7109375" style="73" customWidth="1"/>
    <col min="7422" max="7424" width="17.140625" style="73" customWidth="1"/>
    <col min="7425" max="7425" width="17.7109375" style="73" customWidth="1"/>
    <col min="7426" max="7426" width="16.140625" style="73" customWidth="1"/>
    <col min="7427" max="7427" width="14.140625" style="73" customWidth="1"/>
    <col min="7428" max="7428" width="14" style="73" customWidth="1"/>
    <col min="7429" max="7430" width="17.140625" style="73" customWidth="1"/>
    <col min="7431" max="7431" width="15.42578125" style="73" bestFit="1" customWidth="1"/>
    <col min="7432" max="7432" width="15.28515625" style="73" bestFit="1" customWidth="1"/>
    <col min="7433" max="7433" width="14.140625" style="73" customWidth="1"/>
    <col min="7434" max="7434" width="15.85546875" style="73" customWidth="1"/>
    <col min="7435" max="7435" width="15.5703125" style="73" customWidth="1"/>
    <col min="7436" max="7436" width="11.28515625" style="73" bestFit="1" customWidth="1"/>
    <col min="7437" max="7676" width="11.42578125" style="73"/>
    <col min="7677" max="7677" width="44.7109375" style="73" customWidth="1"/>
    <col min="7678" max="7680" width="17.140625" style="73" customWidth="1"/>
    <col min="7681" max="7681" width="17.7109375" style="73" customWidth="1"/>
    <col min="7682" max="7682" width="16.140625" style="73" customWidth="1"/>
    <col min="7683" max="7683" width="14.140625" style="73" customWidth="1"/>
    <col min="7684" max="7684" width="14" style="73" customWidth="1"/>
    <col min="7685" max="7686" width="17.140625" style="73" customWidth="1"/>
    <col min="7687" max="7687" width="15.42578125" style="73" bestFit="1" customWidth="1"/>
    <col min="7688" max="7688" width="15.28515625" style="73" bestFit="1" customWidth="1"/>
    <col min="7689" max="7689" width="14.140625" style="73" customWidth="1"/>
    <col min="7690" max="7690" width="15.85546875" style="73" customWidth="1"/>
    <col min="7691" max="7691" width="15.5703125" style="73" customWidth="1"/>
    <col min="7692" max="7692" width="11.28515625" style="73" bestFit="1" customWidth="1"/>
    <col min="7693" max="7932" width="11.42578125" style="73"/>
    <col min="7933" max="7933" width="44.7109375" style="73" customWidth="1"/>
    <col min="7934" max="7936" width="17.140625" style="73" customWidth="1"/>
    <col min="7937" max="7937" width="17.7109375" style="73" customWidth="1"/>
    <col min="7938" max="7938" width="16.140625" style="73" customWidth="1"/>
    <col min="7939" max="7939" width="14.140625" style="73" customWidth="1"/>
    <col min="7940" max="7940" width="14" style="73" customWidth="1"/>
    <col min="7941" max="7942" width="17.140625" style="73" customWidth="1"/>
    <col min="7943" max="7943" width="15.42578125" style="73" bestFit="1" customWidth="1"/>
    <col min="7944" max="7944" width="15.28515625" style="73" bestFit="1" customWidth="1"/>
    <col min="7945" max="7945" width="14.140625" style="73" customWidth="1"/>
    <col min="7946" max="7946" width="15.85546875" style="73" customWidth="1"/>
    <col min="7947" max="7947" width="15.5703125" style="73" customWidth="1"/>
    <col min="7948" max="7948" width="11.28515625" style="73" bestFit="1" customWidth="1"/>
    <col min="7949" max="8188" width="11.42578125" style="73"/>
    <col min="8189" max="8189" width="44.7109375" style="73" customWidth="1"/>
    <col min="8190" max="8192" width="17.140625" style="73" customWidth="1"/>
    <col min="8193" max="8193" width="17.7109375" style="73" customWidth="1"/>
    <col min="8194" max="8194" width="16.140625" style="73" customWidth="1"/>
    <col min="8195" max="8195" width="14.140625" style="73" customWidth="1"/>
    <col min="8196" max="8196" width="14" style="73" customWidth="1"/>
    <col min="8197" max="8198" width="17.140625" style="73" customWidth="1"/>
    <col min="8199" max="8199" width="15.42578125" style="73" bestFit="1" customWidth="1"/>
    <col min="8200" max="8200" width="15.28515625" style="73" bestFit="1" customWidth="1"/>
    <col min="8201" max="8201" width="14.140625" style="73" customWidth="1"/>
    <col min="8202" max="8202" width="15.85546875" style="73" customWidth="1"/>
    <col min="8203" max="8203" width="15.5703125" style="73" customWidth="1"/>
    <col min="8204" max="8204" width="11.28515625" style="73" bestFit="1" customWidth="1"/>
    <col min="8205" max="8444" width="11.42578125" style="73"/>
    <col min="8445" max="8445" width="44.7109375" style="73" customWidth="1"/>
    <col min="8446" max="8448" width="17.140625" style="73" customWidth="1"/>
    <col min="8449" max="8449" width="17.7109375" style="73" customWidth="1"/>
    <col min="8450" max="8450" width="16.140625" style="73" customWidth="1"/>
    <col min="8451" max="8451" width="14.140625" style="73" customWidth="1"/>
    <col min="8452" max="8452" width="14" style="73" customWidth="1"/>
    <col min="8453" max="8454" width="17.140625" style="73" customWidth="1"/>
    <col min="8455" max="8455" width="15.42578125" style="73" bestFit="1" customWidth="1"/>
    <col min="8456" max="8456" width="15.28515625" style="73" bestFit="1" customWidth="1"/>
    <col min="8457" max="8457" width="14.140625" style="73" customWidth="1"/>
    <col min="8458" max="8458" width="15.85546875" style="73" customWidth="1"/>
    <col min="8459" max="8459" width="15.5703125" style="73" customWidth="1"/>
    <col min="8460" max="8460" width="11.28515625" style="73" bestFit="1" customWidth="1"/>
    <col min="8461" max="8700" width="11.42578125" style="73"/>
    <col min="8701" max="8701" width="44.7109375" style="73" customWidth="1"/>
    <col min="8702" max="8704" width="17.140625" style="73" customWidth="1"/>
    <col min="8705" max="8705" width="17.7109375" style="73" customWidth="1"/>
    <col min="8706" max="8706" width="16.140625" style="73" customWidth="1"/>
    <col min="8707" max="8707" width="14.140625" style="73" customWidth="1"/>
    <col min="8708" max="8708" width="14" style="73" customWidth="1"/>
    <col min="8709" max="8710" width="17.140625" style="73" customWidth="1"/>
    <col min="8711" max="8711" width="15.42578125" style="73" bestFit="1" customWidth="1"/>
    <col min="8712" max="8712" width="15.28515625" style="73" bestFit="1" customWidth="1"/>
    <col min="8713" max="8713" width="14.140625" style="73" customWidth="1"/>
    <col min="8714" max="8714" width="15.85546875" style="73" customWidth="1"/>
    <col min="8715" max="8715" width="15.5703125" style="73" customWidth="1"/>
    <col min="8716" max="8716" width="11.28515625" style="73" bestFit="1" customWidth="1"/>
    <col min="8717" max="8956" width="11.42578125" style="73"/>
    <col min="8957" max="8957" width="44.7109375" style="73" customWidth="1"/>
    <col min="8958" max="8960" width="17.140625" style="73" customWidth="1"/>
    <col min="8961" max="8961" width="17.7109375" style="73" customWidth="1"/>
    <col min="8962" max="8962" width="16.140625" style="73" customWidth="1"/>
    <col min="8963" max="8963" width="14.140625" style="73" customWidth="1"/>
    <col min="8964" max="8964" width="14" style="73" customWidth="1"/>
    <col min="8965" max="8966" width="17.140625" style="73" customWidth="1"/>
    <col min="8967" max="8967" width="15.42578125" style="73" bestFit="1" customWidth="1"/>
    <col min="8968" max="8968" width="15.28515625" style="73" bestFit="1" customWidth="1"/>
    <col min="8969" max="8969" width="14.140625" style="73" customWidth="1"/>
    <col min="8970" max="8970" width="15.85546875" style="73" customWidth="1"/>
    <col min="8971" max="8971" width="15.5703125" style="73" customWidth="1"/>
    <col min="8972" max="8972" width="11.28515625" style="73" bestFit="1" customWidth="1"/>
    <col min="8973" max="9212" width="11.42578125" style="73"/>
    <col min="9213" max="9213" width="44.7109375" style="73" customWidth="1"/>
    <col min="9214" max="9216" width="17.140625" style="73" customWidth="1"/>
    <col min="9217" max="9217" width="17.7109375" style="73" customWidth="1"/>
    <col min="9218" max="9218" width="16.140625" style="73" customWidth="1"/>
    <col min="9219" max="9219" width="14.140625" style="73" customWidth="1"/>
    <col min="9220" max="9220" width="14" style="73" customWidth="1"/>
    <col min="9221" max="9222" width="17.140625" style="73" customWidth="1"/>
    <col min="9223" max="9223" width="15.42578125" style="73" bestFit="1" customWidth="1"/>
    <col min="9224" max="9224" width="15.28515625" style="73" bestFit="1" customWidth="1"/>
    <col min="9225" max="9225" width="14.140625" style="73" customWidth="1"/>
    <col min="9226" max="9226" width="15.85546875" style="73" customWidth="1"/>
    <col min="9227" max="9227" width="15.5703125" style="73" customWidth="1"/>
    <col min="9228" max="9228" width="11.28515625" style="73" bestFit="1" customWidth="1"/>
    <col min="9229" max="9468" width="11.42578125" style="73"/>
    <col min="9469" max="9469" width="44.7109375" style="73" customWidth="1"/>
    <col min="9470" max="9472" width="17.140625" style="73" customWidth="1"/>
    <col min="9473" max="9473" width="17.7109375" style="73" customWidth="1"/>
    <col min="9474" max="9474" width="16.140625" style="73" customWidth="1"/>
    <col min="9475" max="9475" width="14.140625" style="73" customWidth="1"/>
    <col min="9476" max="9476" width="14" style="73" customWidth="1"/>
    <col min="9477" max="9478" width="17.140625" style="73" customWidth="1"/>
    <col min="9479" max="9479" width="15.42578125" style="73" bestFit="1" customWidth="1"/>
    <col min="9480" max="9480" width="15.28515625" style="73" bestFit="1" customWidth="1"/>
    <col min="9481" max="9481" width="14.140625" style="73" customWidth="1"/>
    <col min="9482" max="9482" width="15.85546875" style="73" customWidth="1"/>
    <col min="9483" max="9483" width="15.5703125" style="73" customWidth="1"/>
    <col min="9484" max="9484" width="11.28515625" style="73" bestFit="1" customWidth="1"/>
    <col min="9485" max="9724" width="11.42578125" style="73"/>
    <col min="9725" max="9725" width="44.7109375" style="73" customWidth="1"/>
    <col min="9726" max="9728" width="17.140625" style="73" customWidth="1"/>
    <col min="9729" max="9729" width="17.7109375" style="73" customWidth="1"/>
    <col min="9730" max="9730" width="16.140625" style="73" customWidth="1"/>
    <col min="9731" max="9731" width="14.140625" style="73" customWidth="1"/>
    <col min="9732" max="9732" width="14" style="73" customWidth="1"/>
    <col min="9733" max="9734" width="17.140625" style="73" customWidth="1"/>
    <col min="9735" max="9735" width="15.42578125" style="73" bestFit="1" customWidth="1"/>
    <col min="9736" max="9736" width="15.28515625" style="73" bestFit="1" customWidth="1"/>
    <col min="9737" max="9737" width="14.140625" style="73" customWidth="1"/>
    <col min="9738" max="9738" width="15.85546875" style="73" customWidth="1"/>
    <col min="9739" max="9739" width="15.5703125" style="73" customWidth="1"/>
    <col min="9740" max="9740" width="11.28515625" style="73" bestFit="1" customWidth="1"/>
    <col min="9741" max="9980" width="11.42578125" style="73"/>
    <col min="9981" max="9981" width="44.7109375" style="73" customWidth="1"/>
    <col min="9982" max="9984" width="17.140625" style="73" customWidth="1"/>
    <col min="9985" max="9985" width="17.7109375" style="73" customWidth="1"/>
    <col min="9986" max="9986" width="16.140625" style="73" customWidth="1"/>
    <col min="9987" max="9987" width="14.140625" style="73" customWidth="1"/>
    <col min="9988" max="9988" width="14" style="73" customWidth="1"/>
    <col min="9989" max="9990" width="17.140625" style="73" customWidth="1"/>
    <col min="9991" max="9991" width="15.42578125" style="73" bestFit="1" customWidth="1"/>
    <col min="9992" max="9992" width="15.28515625" style="73" bestFit="1" customWidth="1"/>
    <col min="9993" max="9993" width="14.140625" style="73" customWidth="1"/>
    <col min="9994" max="9994" width="15.85546875" style="73" customWidth="1"/>
    <col min="9995" max="9995" width="15.5703125" style="73" customWidth="1"/>
    <col min="9996" max="9996" width="11.28515625" style="73" bestFit="1" customWidth="1"/>
    <col min="9997" max="10236" width="11.42578125" style="73"/>
    <col min="10237" max="10237" width="44.7109375" style="73" customWidth="1"/>
    <col min="10238" max="10240" width="17.140625" style="73" customWidth="1"/>
    <col min="10241" max="10241" width="17.7109375" style="73" customWidth="1"/>
    <col min="10242" max="10242" width="16.140625" style="73" customWidth="1"/>
    <col min="10243" max="10243" width="14.140625" style="73" customWidth="1"/>
    <col min="10244" max="10244" width="14" style="73" customWidth="1"/>
    <col min="10245" max="10246" width="17.140625" style="73" customWidth="1"/>
    <col min="10247" max="10247" width="15.42578125" style="73" bestFit="1" customWidth="1"/>
    <col min="10248" max="10248" width="15.28515625" style="73" bestFit="1" customWidth="1"/>
    <col min="10249" max="10249" width="14.140625" style="73" customWidth="1"/>
    <col min="10250" max="10250" width="15.85546875" style="73" customWidth="1"/>
    <col min="10251" max="10251" width="15.5703125" style="73" customWidth="1"/>
    <col min="10252" max="10252" width="11.28515625" style="73" bestFit="1" customWidth="1"/>
    <col min="10253" max="10492" width="11.42578125" style="73"/>
    <col min="10493" max="10493" width="44.7109375" style="73" customWidth="1"/>
    <col min="10494" max="10496" width="17.140625" style="73" customWidth="1"/>
    <col min="10497" max="10497" width="17.7109375" style="73" customWidth="1"/>
    <col min="10498" max="10498" width="16.140625" style="73" customWidth="1"/>
    <col min="10499" max="10499" width="14.140625" style="73" customWidth="1"/>
    <col min="10500" max="10500" width="14" style="73" customWidth="1"/>
    <col min="10501" max="10502" width="17.140625" style="73" customWidth="1"/>
    <col min="10503" max="10503" width="15.42578125" style="73" bestFit="1" customWidth="1"/>
    <col min="10504" max="10504" width="15.28515625" style="73" bestFit="1" customWidth="1"/>
    <col min="10505" max="10505" width="14.140625" style="73" customWidth="1"/>
    <col min="10506" max="10506" width="15.85546875" style="73" customWidth="1"/>
    <col min="10507" max="10507" width="15.5703125" style="73" customWidth="1"/>
    <col min="10508" max="10508" width="11.28515625" style="73" bestFit="1" customWidth="1"/>
    <col min="10509" max="10748" width="11.42578125" style="73"/>
    <col min="10749" max="10749" width="44.7109375" style="73" customWidth="1"/>
    <col min="10750" max="10752" width="17.140625" style="73" customWidth="1"/>
    <col min="10753" max="10753" width="17.7109375" style="73" customWidth="1"/>
    <col min="10754" max="10754" width="16.140625" style="73" customWidth="1"/>
    <col min="10755" max="10755" width="14.140625" style="73" customWidth="1"/>
    <col min="10756" max="10756" width="14" style="73" customWidth="1"/>
    <col min="10757" max="10758" width="17.140625" style="73" customWidth="1"/>
    <col min="10759" max="10759" width="15.42578125" style="73" bestFit="1" customWidth="1"/>
    <col min="10760" max="10760" width="15.28515625" style="73" bestFit="1" customWidth="1"/>
    <col min="10761" max="10761" width="14.140625" style="73" customWidth="1"/>
    <col min="10762" max="10762" width="15.85546875" style="73" customWidth="1"/>
    <col min="10763" max="10763" width="15.5703125" style="73" customWidth="1"/>
    <col min="10764" max="10764" width="11.28515625" style="73" bestFit="1" customWidth="1"/>
    <col min="10765" max="11004" width="11.42578125" style="73"/>
    <col min="11005" max="11005" width="44.7109375" style="73" customWidth="1"/>
    <col min="11006" max="11008" width="17.140625" style="73" customWidth="1"/>
    <col min="11009" max="11009" width="17.7109375" style="73" customWidth="1"/>
    <col min="11010" max="11010" width="16.140625" style="73" customWidth="1"/>
    <col min="11011" max="11011" width="14.140625" style="73" customWidth="1"/>
    <col min="11012" max="11012" width="14" style="73" customWidth="1"/>
    <col min="11013" max="11014" width="17.140625" style="73" customWidth="1"/>
    <col min="11015" max="11015" width="15.42578125" style="73" bestFit="1" customWidth="1"/>
    <col min="11016" max="11016" width="15.28515625" style="73" bestFit="1" customWidth="1"/>
    <col min="11017" max="11017" width="14.140625" style="73" customWidth="1"/>
    <col min="11018" max="11018" width="15.85546875" style="73" customWidth="1"/>
    <col min="11019" max="11019" width="15.5703125" style="73" customWidth="1"/>
    <col min="11020" max="11020" width="11.28515625" style="73" bestFit="1" customWidth="1"/>
    <col min="11021" max="11260" width="11.42578125" style="73"/>
    <col min="11261" max="11261" width="44.7109375" style="73" customWidth="1"/>
    <col min="11262" max="11264" width="17.140625" style="73" customWidth="1"/>
    <col min="11265" max="11265" width="17.7109375" style="73" customWidth="1"/>
    <col min="11266" max="11266" width="16.140625" style="73" customWidth="1"/>
    <col min="11267" max="11267" width="14.140625" style="73" customWidth="1"/>
    <col min="11268" max="11268" width="14" style="73" customWidth="1"/>
    <col min="11269" max="11270" width="17.140625" style="73" customWidth="1"/>
    <col min="11271" max="11271" width="15.42578125" style="73" bestFit="1" customWidth="1"/>
    <col min="11272" max="11272" width="15.28515625" style="73" bestFit="1" customWidth="1"/>
    <col min="11273" max="11273" width="14.140625" style="73" customWidth="1"/>
    <col min="11274" max="11274" width="15.85546875" style="73" customWidth="1"/>
    <col min="11275" max="11275" width="15.5703125" style="73" customWidth="1"/>
    <col min="11276" max="11276" width="11.28515625" style="73" bestFit="1" customWidth="1"/>
    <col min="11277" max="11516" width="11.42578125" style="73"/>
    <col min="11517" max="11517" width="44.7109375" style="73" customWidth="1"/>
    <col min="11518" max="11520" width="17.140625" style="73" customWidth="1"/>
    <col min="11521" max="11521" width="17.7109375" style="73" customWidth="1"/>
    <col min="11522" max="11522" width="16.140625" style="73" customWidth="1"/>
    <col min="11523" max="11523" width="14.140625" style="73" customWidth="1"/>
    <col min="11524" max="11524" width="14" style="73" customWidth="1"/>
    <col min="11525" max="11526" width="17.140625" style="73" customWidth="1"/>
    <col min="11527" max="11527" width="15.42578125" style="73" bestFit="1" customWidth="1"/>
    <col min="11528" max="11528" width="15.28515625" style="73" bestFit="1" customWidth="1"/>
    <col min="11529" max="11529" width="14.140625" style="73" customWidth="1"/>
    <col min="11530" max="11530" width="15.85546875" style="73" customWidth="1"/>
    <col min="11531" max="11531" width="15.5703125" style="73" customWidth="1"/>
    <col min="11532" max="11532" width="11.28515625" style="73" bestFit="1" customWidth="1"/>
    <col min="11533" max="11772" width="11.42578125" style="73"/>
    <col min="11773" max="11773" width="44.7109375" style="73" customWidth="1"/>
    <col min="11774" max="11776" width="17.140625" style="73" customWidth="1"/>
    <col min="11777" max="11777" width="17.7109375" style="73" customWidth="1"/>
    <col min="11778" max="11778" width="16.140625" style="73" customWidth="1"/>
    <col min="11779" max="11779" width="14.140625" style="73" customWidth="1"/>
    <col min="11780" max="11780" width="14" style="73" customWidth="1"/>
    <col min="11781" max="11782" width="17.140625" style="73" customWidth="1"/>
    <col min="11783" max="11783" width="15.42578125" style="73" bestFit="1" customWidth="1"/>
    <col min="11784" max="11784" width="15.28515625" style="73" bestFit="1" customWidth="1"/>
    <col min="11785" max="11785" width="14.140625" style="73" customWidth="1"/>
    <col min="11786" max="11786" width="15.85546875" style="73" customWidth="1"/>
    <col min="11787" max="11787" width="15.5703125" style="73" customWidth="1"/>
    <col min="11788" max="11788" width="11.28515625" style="73" bestFit="1" customWidth="1"/>
    <col min="11789" max="12028" width="11.42578125" style="73"/>
    <col min="12029" max="12029" width="44.7109375" style="73" customWidth="1"/>
    <col min="12030" max="12032" width="17.140625" style="73" customWidth="1"/>
    <col min="12033" max="12033" width="17.7109375" style="73" customWidth="1"/>
    <col min="12034" max="12034" width="16.140625" style="73" customWidth="1"/>
    <col min="12035" max="12035" width="14.140625" style="73" customWidth="1"/>
    <col min="12036" max="12036" width="14" style="73" customWidth="1"/>
    <col min="12037" max="12038" width="17.140625" style="73" customWidth="1"/>
    <col min="12039" max="12039" width="15.42578125" style="73" bestFit="1" customWidth="1"/>
    <col min="12040" max="12040" width="15.28515625" style="73" bestFit="1" customWidth="1"/>
    <col min="12041" max="12041" width="14.140625" style="73" customWidth="1"/>
    <col min="12042" max="12042" width="15.85546875" style="73" customWidth="1"/>
    <col min="12043" max="12043" width="15.5703125" style="73" customWidth="1"/>
    <col min="12044" max="12044" width="11.28515625" style="73" bestFit="1" customWidth="1"/>
    <col min="12045" max="12284" width="11.42578125" style="73"/>
    <col min="12285" max="12285" width="44.7109375" style="73" customWidth="1"/>
    <col min="12286" max="12288" width="17.140625" style="73" customWidth="1"/>
    <col min="12289" max="12289" width="17.7109375" style="73" customWidth="1"/>
    <col min="12290" max="12290" width="16.140625" style="73" customWidth="1"/>
    <col min="12291" max="12291" width="14.140625" style="73" customWidth="1"/>
    <col min="12292" max="12292" width="14" style="73" customWidth="1"/>
    <col min="12293" max="12294" width="17.140625" style="73" customWidth="1"/>
    <col min="12295" max="12295" width="15.42578125" style="73" bestFit="1" customWidth="1"/>
    <col min="12296" max="12296" width="15.28515625" style="73" bestFit="1" customWidth="1"/>
    <col min="12297" max="12297" width="14.140625" style="73" customWidth="1"/>
    <col min="12298" max="12298" width="15.85546875" style="73" customWidth="1"/>
    <col min="12299" max="12299" width="15.5703125" style="73" customWidth="1"/>
    <col min="12300" max="12300" width="11.28515625" style="73" bestFit="1" customWidth="1"/>
    <col min="12301" max="12540" width="11.42578125" style="73"/>
    <col min="12541" max="12541" width="44.7109375" style="73" customWidth="1"/>
    <col min="12542" max="12544" width="17.140625" style="73" customWidth="1"/>
    <col min="12545" max="12545" width="17.7109375" style="73" customWidth="1"/>
    <col min="12546" max="12546" width="16.140625" style="73" customWidth="1"/>
    <col min="12547" max="12547" width="14.140625" style="73" customWidth="1"/>
    <col min="12548" max="12548" width="14" style="73" customWidth="1"/>
    <col min="12549" max="12550" width="17.140625" style="73" customWidth="1"/>
    <col min="12551" max="12551" width="15.42578125" style="73" bestFit="1" customWidth="1"/>
    <col min="12552" max="12552" width="15.28515625" style="73" bestFit="1" customWidth="1"/>
    <col min="12553" max="12553" width="14.140625" style="73" customWidth="1"/>
    <col min="12554" max="12554" width="15.85546875" style="73" customWidth="1"/>
    <col min="12555" max="12555" width="15.5703125" style="73" customWidth="1"/>
    <col min="12556" max="12556" width="11.28515625" style="73" bestFit="1" customWidth="1"/>
    <col min="12557" max="12796" width="11.42578125" style="73"/>
    <col min="12797" max="12797" width="44.7109375" style="73" customWidth="1"/>
    <col min="12798" max="12800" width="17.140625" style="73" customWidth="1"/>
    <col min="12801" max="12801" width="17.7109375" style="73" customWidth="1"/>
    <col min="12802" max="12802" width="16.140625" style="73" customWidth="1"/>
    <col min="12803" max="12803" width="14.140625" style="73" customWidth="1"/>
    <col min="12804" max="12804" width="14" style="73" customWidth="1"/>
    <col min="12805" max="12806" width="17.140625" style="73" customWidth="1"/>
    <col min="12807" max="12807" width="15.42578125" style="73" bestFit="1" customWidth="1"/>
    <col min="12808" max="12808" width="15.28515625" style="73" bestFit="1" customWidth="1"/>
    <col min="12809" max="12809" width="14.140625" style="73" customWidth="1"/>
    <col min="12810" max="12810" width="15.85546875" style="73" customWidth="1"/>
    <col min="12811" max="12811" width="15.5703125" style="73" customWidth="1"/>
    <col min="12812" max="12812" width="11.28515625" style="73" bestFit="1" customWidth="1"/>
    <col min="12813" max="13052" width="11.42578125" style="73"/>
    <col min="13053" max="13053" width="44.7109375" style="73" customWidth="1"/>
    <col min="13054" max="13056" width="17.140625" style="73" customWidth="1"/>
    <col min="13057" max="13057" width="17.7109375" style="73" customWidth="1"/>
    <col min="13058" max="13058" width="16.140625" style="73" customWidth="1"/>
    <col min="13059" max="13059" width="14.140625" style="73" customWidth="1"/>
    <col min="13060" max="13060" width="14" style="73" customWidth="1"/>
    <col min="13061" max="13062" width="17.140625" style="73" customWidth="1"/>
    <col min="13063" max="13063" width="15.42578125" style="73" bestFit="1" customWidth="1"/>
    <col min="13064" max="13064" width="15.28515625" style="73" bestFit="1" customWidth="1"/>
    <col min="13065" max="13065" width="14.140625" style="73" customWidth="1"/>
    <col min="13066" max="13066" width="15.85546875" style="73" customWidth="1"/>
    <col min="13067" max="13067" width="15.5703125" style="73" customWidth="1"/>
    <col min="13068" max="13068" width="11.28515625" style="73" bestFit="1" customWidth="1"/>
    <col min="13069" max="13308" width="11.42578125" style="73"/>
    <col min="13309" max="13309" width="44.7109375" style="73" customWidth="1"/>
    <col min="13310" max="13312" width="17.140625" style="73" customWidth="1"/>
    <col min="13313" max="13313" width="17.7109375" style="73" customWidth="1"/>
    <col min="13314" max="13314" width="16.140625" style="73" customWidth="1"/>
    <col min="13315" max="13315" width="14.140625" style="73" customWidth="1"/>
    <col min="13316" max="13316" width="14" style="73" customWidth="1"/>
    <col min="13317" max="13318" width="17.140625" style="73" customWidth="1"/>
    <col min="13319" max="13319" width="15.42578125" style="73" bestFit="1" customWidth="1"/>
    <col min="13320" max="13320" width="15.28515625" style="73" bestFit="1" customWidth="1"/>
    <col min="13321" max="13321" width="14.140625" style="73" customWidth="1"/>
    <col min="13322" max="13322" width="15.85546875" style="73" customWidth="1"/>
    <col min="13323" max="13323" width="15.5703125" style="73" customWidth="1"/>
    <col min="13324" max="13324" width="11.28515625" style="73" bestFit="1" customWidth="1"/>
    <col min="13325" max="13564" width="11.42578125" style="73"/>
    <col min="13565" max="13565" width="44.7109375" style="73" customWidth="1"/>
    <col min="13566" max="13568" width="17.140625" style="73" customWidth="1"/>
    <col min="13569" max="13569" width="17.7109375" style="73" customWidth="1"/>
    <col min="13570" max="13570" width="16.140625" style="73" customWidth="1"/>
    <col min="13571" max="13571" width="14.140625" style="73" customWidth="1"/>
    <col min="13572" max="13572" width="14" style="73" customWidth="1"/>
    <col min="13573" max="13574" width="17.140625" style="73" customWidth="1"/>
    <col min="13575" max="13575" width="15.42578125" style="73" bestFit="1" customWidth="1"/>
    <col min="13576" max="13576" width="15.28515625" style="73" bestFit="1" customWidth="1"/>
    <col min="13577" max="13577" width="14.140625" style="73" customWidth="1"/>
    <col min="13578" max="13578" width="15.85546875" style="73" customWidth="1"/>
    <col min="13579" max="13579" width="15.5703125" style="73" customWidth="1"/>
    <col min="13580" max="13580" width="11.28515625" style="73" bestFit="1" customWidth="1"/>
    <col min="13581" max="13820" width="11.42578125" style="73"/>
    <col min="13821" max="13821" width="44.7109375" style="73" customWidth="1"/>
    <col min="13822" max="13824" width="17.140625" style="73" customWidth="1"/>
    <col min="13825" max="13825" width="17.7109375" style="73" customWidth="1"/>
    <col min="13826" max="13826" width="16.140625" style="73" customWidth="1"/>
    <col min="13827" max="13827" width="14.140625" style="73" customWidth="1"/>
    <col min="13828" max="13828" width="14" style="73" customWidth="1"/>
    <col min="13829" max="13830" width="17.140625" style="73" customWidth="1"/>
    <col min="13831" max="13831" width="15.42578125" style="73" bestFit="1" customWidth="1"/>
    <col min="13832" max="13832" width="15.28515625" style="73" bestFit="1" customWidth="1"/>
    <col min="13833" max="13833" width="14.140625" style="73" customWidth="1"/>
    <col min="13834" max="13834" width="15.85546875" style="73" customWidth="1"/>
    <col min="13835" max="13835" width="15.5703125" style="73" customWidth="1"/>
    <col min="13836" max="13836" width="11.28515625" style="73" bestFit="1" customWidth="1"/>
    <col min="13837" max="14076" width="11.42578125" style="73"/>
    <col min="14077" max="14077" width="44.7109375" style="73" customWidth="1"/>
    <col min="14078" max="14080" width="17.140625" style="73" customWidth="1"/>
    <col min="14081" max="14081" width="17.7109375" style="73" customWidth="1"/>
    <col min="14082" max="14082" width="16.140625" style="73" customWidth="1"/>
    <col min="14083" max="14083" width="14.140625" style="73" customWidth="1"/>
    <col min="14084" max="14084" width="14" style="73" customWidth="1"/>
    <col min="14085" max="14086" width="17.140625" style="73" customWidth="1"/>
    <col min="14087" max="14087" width="15.42578125" style="73" bestFit="1" customWidth="1"/>
    <col min="14088" max="14088" width="15.28515625" style="73" bestFit="1" customWidth="1"/>
    <col min="14089" max="14089" width="14.140625" style="73" customWidth="1"/>
    <col min="14090" max="14090" width="15.85546875" style="73" customWidth="1"/>
    <col min="14091" max="14091" width="15.5703125" style="73" customWidth="1"/>
    <col min="14092" max="14092" width="11.28515625" style="73" bestFit="1" customWidth="1"/>
    <col min="14093" max="14332" width="11.42578125" style="73"/>
    <col min="14333" max="14333" width="44.7109375" style="73" customWidth="1"/>
    <col min="14334" max="14336" width="17.140625" style="73" customWidth="1"/>
    <col min="14337" max="14337" width="17.7109375" style="73" customWidth="1"/>
    <col min="14338" max="14338" width="16.140625" style="73" customWidth="1"/>
    <col min="14339" max="14339" width="14.140625" style="73" customWidth="1"/>
    <col min="14340" max="14340" width="14" style="73" customWidth="1"/>
    <col min="14341" max="14342" width="17.140625" style="73" customWidth="1"/>
    <col min="14343" max="14343" width="15.42578125" style="73" bestFit="1" customWidth="1"/>
    <col min="14344" max="14344" width="15.28515625" style="73" bestFit="1" customWidth="1"/>
    <col min="14345" max="14345" width="14.140625" style="73" customWidth="1"/>
    <col min="14346" max="14346" width="15.85546875" style="73" customWidth="1"/>
    <col min="14347" max="14347" width="15.5703125" style="73" customWidth="1"/>
    <col min="14348" max="14348" width="11.28515625" style="73" bestFit="1" customWidth="1"/>
    <col min="14349" max="14588" width="11.42578125" style="73"/>
    <col min="14589" max="14589" width="44.7109375" style="73" customWidth="1"/>
    <col min="14590" max="14592" width="17.140625" style="73" customWidth="1"/>
    <col min="14593" max="14593" width="17.7109375" style="73" customWidth="1"/>
    <col min="14594" max="14594" width="16.140625" style="73" customWidth="1"/>
    <col min="14595" max="14595" width="14.140625" style="73" customWidth="1"/>
    <col min="14596" max="14596" width="14" style="73" customWidth="1"/>
    <col min="14597" max="14598" width="17.140625" style="73" customWidth="1"/>
    <col min="14599" max="14599" width="15.42578125" style="73" bestFit="1" customWidth="1"/>
    <col min="14600" max="14600" width="15.28515625" style="73" bestFit="1" customWidth="1"/>
    <col min="14601" max="14601" width="14.140625" style="73" customWidth="1"/>
    <col min="14602" max="14602" width="15.85546875" style="73" customWidth="1"/>
    <col min="14603" max="14603" width="15.5703125" style="73" customWidth="1"/>
    <col min="14604" max="14604" width="11.28515625" style="73" bestFit="1" customWidth="1"/>
    <col min="14605" max="14844" width="11.42578125" style="73"/>
    <col min="14845" max="14845" width="44.7109375" style="73" customWidth="1"/>
    <col min="14846" max="14848" width="17.140625" style="73" customWidth="1"/>
    <col min="14849" max="14849" width="17.7109375" style="73" customWidth="1"/>
    <col min="14850" max="14850" width="16.140625" style="73" customWidth="1"/>
    <col min="14851" max="14851" width="14.140625" style="73" customWidth="1"/>
    <col min="14852" max="14852" width="14" style="73" customWidth="1"/>
    <col min="14853" max="14854" width="17.140625" style="73" customWidth="1"/>
    <col min="14855" max="14855" width="15.42578125" style="73" bestFit="1" customWidth="1"/>
    <col min="14856" max="14856" width="15.28515625" style="73" bestFit="1" customWidth="1"/>
    <col min="14857" max="14857" width="14.140625" style="73" customWidth="1"/>
    <col min="14858" max="14858" width="15.85546875" style="73" customWidth="1"/>
    <col min="14859" max="14859" width="15.5703125" style="73" customWidth="1"/>
    <col min="14860" max="14860" width="11.28515625" style="73" bestFit="1" customWidth="1"/>
    <col min="14861" max="15100" width="11.42578125" style="73"/>
    <col min="15101" max="15101" width="44.7109375" style="73" customWidth="1"/>
    <col min="15102" max="15104" width="17.140625" style="73" customWidth="1"/>
    <col min="15105" max="15105" width="17.7109375" style="73" customWidth="1"/>
    <col min="15106" max="15106" width="16.140625" style="73" customWidth="1"/>
    <col min="15107" max="15107" width="14.140625" style="73" customWidth="1"/>
    <col min="15108" max="15108" width="14" style="73" customWidth="1"/>
    <col min="15109" max="15110" width="17.140625" style="73" customWidth="1"/>
    <col min="15111" max="15111" width="15.42578125" style="73" bestFit="1" customWidth="1"/>
    <col min="15112" max="15112" width="15.28515625" style="73" bestFit="1" customWidth="1"/>
    <col min="15113" max="15113" width="14.140625" style="73" customWidth="1"/>
    <col min="15114" max="15114" width="15.85546875" style="73" customWidth="1"/>
    <col min="15115" max="15115" width="15.5703125" style="73" customWidth="1"/>
    <col min="15116" max="15116" width="11.28515625" style="73" bestFit="1" customWidth="1"/>
    <col min="15117" max="15356" width="11.42578125" style="73"/>
    <col min="15357" max="15357" width="44.7109375" style="73" customWidth="1"/>
    <col min="15358" max="15360" width="17.140625" style="73" customWidth="1"/>
    <col min="15361" max="15361" width="17.7109375" style="73" customWidth="1"/>
    <col min="15362" max="15362" width="16.140625" style="73" customWidth="1"/>
    <col min="15363" max="15363" width="14.140625" style="73" customWidth="1"/>
    <col min="15364" max="15364" width="14" style="73" customWidth="1"/>
    <col min="15365" max="15366" width="17.140625" style="73" customWidth="1"/>
    <col min="15367" max="15367" width="15.42578125" style="73" bestFit="1" customWidth="1"/>
    <col min="15368" max="15368" width="15.28515625" style="73" bestFit="1" customWidth="1"/>
    <col min="15369" max="15369" width="14.140625" style="73" customWidth="1"/>
    <col min="15370" max="15370" width="15.85546875" style="73" customWidth="1"/>
    <col min="15371" max="15371" width="15.5703125" style="73" customWidth="1"/>
    <col min="15372" max="15372" width="11.28515625" style="73" bestFit="1" customWidth="1"/>
    <col min="15373" max="15612" width="11.42578125" style="73"/>
    <col min="15613" max="15613" width="44.7109375" style="73" customWidth="1"/>
    <col min="15614" max="15616" width="17.140625" style="73" customWidth="1"/>
    <col min="15617" max="15617" width="17.7109375" style="73" customWidth="1"/>
    <col min="15618" max="15618" width="16.140625" style="73" customWidth="1"/>
    <col min="15619" max="15619" width="14.140625" style="73" customWidth="1"/>
    <col min="15620" max="15620" width="14" style="73" customWidth="1"/>
    <col min="15621" max="15622" width="17.140625" style="73" customWidth="1"/>
    <col min="15623" max="15623" width="15.42578125" style="73" bestFit="1" customWidth="1"/>
    <col min="15624" max="15624" width="15.28515625" style="73" bestFit="1" customWidth="1"/>
    <col min="15625" max="15625" width="14.140625" style="73" customWidth="1"/>
    <col min="15626" max="15626" width="15.85546875" style="73" customWidth="1"/>
    <col min="15627" max="15627" width="15.5703125" style="73" customWidth="1"/>
    <col min="15628" max="15628" width="11.28515625" style="73" bestFit="1" customWidth="1"/>
    <col min="15629" max="15868" width="11.42578125" style="73"/>
    <col min="15869" max="15869" width="44.7109375" style="73" customWidth="1"/>
    <col min="15870" max="15872" width="17.140625" style="73" customWidth="1"/>
    <col min="15873" max="15873" width="17.7109375" style="73" customWidth="1"/>
    <col min="15874" max="15874" width="16.140625" style="73" customWidth="1"/>
    <col min="15875" max="15875" width="14.140625" style="73" customWidth="1"/>
    <col min="15876" max="15876" width="14" style="73" customWidth="1"/>
    <col min="15877" max="15878" width="17.140625" style="73" customWidth="1"/>
    <col min="15879" max="15879" width="15.42578125" style="73" bestFit="1" customWidth="1"/>
    <col min="15880" max="15880" width="15.28515625" style="73" bestFit="1" customWidth="1"/>
    <col min="15881" max="15881" width="14.140625" style="73" customWidth="1"/>
    <col min="15882" max="15882" width="15.85546875" style="73" customWidth="1"/>
    <col min="15883" max="15883" width="15.5703125" style="73" customWidth="1"/>
    <col min="15884" max="15884" width="11.28515625" style="73" bestFit="1" customWidth="1"/>
    <col min="15885" max="16124" width="11.42578125" style="73"/>
    <col min="16125" max="16125" width="44.7109375" style="73" customWidth="1"/>
    <col min="16126" max="16128" width="17.140625" style="73" customWidth="1"/>
    <col min="16129" max="16129" width="17.7109375" style="73" customWidth="1"/>
    <col min="16130" max="16130" width="16.140625" style="73" customWidth="1"/>
    <col min="16131" max="16131" width="14.140625" style="73" customWidth="1"/>
    <col min="16132" max="16132" width="14" style="73" customWidth="1"/>
    <col min="16133" max="16134" width="17.140625" style="73" customWidth="1"/>
    <col min="16135" max="16135" width="15.42578125" style="73" bestFit="1" customWidth="1"/>
    <col min="16136" max="16136" width="15.28515625" style="73" bestFit="1" customWidth="1"/>
    <col min="16137" max="16137" width="14.140625" style="73" customWidth="1"/>
    <col min="16138" max="16138" width="15.85546875" style="73" customWidth="1"/>
    <col min="16139" max="16139" width="15.5703125" style="73" customWidth="1"/>
    <col min="16140" max="16140" width="11.28515625" style="73" bestFit="1" customWidth="1"/>
    <col min="16141" max="16384" width="11.42578125" style="73"/>
  </cols>
  <sheetData>
    <row r="1" spans="1:13" x14ac:dyDescent="0.2">
      <c r="A1" s="214" t="s">
        <v>14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3" x14ac:dyDescent="0.2">
      <c r="A2" s="216">
        <v>45604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3" ht="11.25" x14ac:dyDescent="0.2">
      <c r="A3" s="74"/>
      <c r="B3" s="73"/>
      <c r="C3" s="73"/>
      <c r="E3" s="73"/>
    </row>
    <row r="4" spans="1:13" ht="13.5" customHeight="1" thickBot="1" x14ac:dyDescent="0.25">
      <c r="A4" s="74"/>
      <c r="B4" s="73"/>
      <c r="C4" s="218"/>
      <c r="D4" s="218"/>
      <c r="E4" s="73"/>
    </row>
    <row r="5" spans="1:13" ht="12.75" customHeight="1" x14ac:dyDescent="0.2">
      <c r="A5" s="219" t="s">
        <v>0</v>
      </c>
      <c r="B5" s="221" t="s">
        <v>9</v>
      </c>
      <c r="C5" s="76" t="s">
        <v>10</v>
      </c>
      <c r="D5" s="76" t="s">
        <v>10</v>
      </c>
      <c r="E5" s="221" t="s">
        <v>1</v>
      </c>
      <c r="F5" s="212" t="s">
        <v>7</v>
      </c>
      <c r="G5" s="212" t="s">
        <v>8</v>
      </c>
      <c r="H5" s="212" t="s">
        <v>2</v>
      </c>
      <c r="I5" s="212" t="s">
        <v>3</v>
      </c>
      <c r="J5" s="212" t="s">
        <v>4</v>
      </c>
      <c r="K5" s="212" t="s">
        <v>5</v>
      </c>
    </row>
    <row r="6" spans="1:13" ht="23.25" customHeight="1" thickBot="1" x14ac:dyDescent="0.25">
      <c r="A6" s="220"/>
      <c r="B6" s="222"/>
      <c r="C6" s="77" t="s">
        <v>11</v>
      </c>
      <c r="D6" s="77" t="s">
        <v>12</v>
      </c>
      <c r="E6" s="222" t="s">
        <v>6</v>
      </c>
      <c r="F6" s="213" t="s">
        <v>6</v>
      </c>
      <c r="G6" s="213" t="s">
        <v>6</v>
      </c>
      <c r="H6" s="213"/>
      <c r="I6" s="213"/>
      <c r="J6" s="213"/>
      <c r="K6" s="213" t="s">
        <v>6</v>
      </c>
    </row>
    <row r="7" spans="1:13" x14ac:dyDescent="0.2">
      <c r="A7" s="1" t="s">
        <v>15</v>
      </c>
      <c r="B7" s="78">
        <v>2435806.89</v>
      </c>
      <c r="C7" s="78">
        <v>178524.09</v>
      </c>
      <c r="D7" s="78">
        <v>164003.73000000001</v>
      </c>
      <c r="E7" s="78"/>
      <c r="F7" s="78">
        <v>5135556.8499999996</v>
      </c>
      <c r="G7" s="78">
        <v>20331.04</v>
      </c>
      <c r="H7" s="79"/>
      <c r="I7" s="79"/>
      <c r="J7" s="79"/>
      <c r="K7" s="80">
        <v>7934222.5999999996</v>
      </c>
      <c r="L7" s="75"/>
      <c r="M7" s="75"/>
    </row>
    <row r="8" spans="1:13" x14ac:dyDescent="0.2">
      <c r="A8" s="2" t="s">
        <v>16</v>
      </c>
      <c r="B8" s="78">
        <v>2302296.64</v>
      </c>
      <c r="C8" s="78">
        <v>168738.92</v>
      </c>
      <c r="D8" s="78">
        <v>155014.44</v>
      </c>
      <c r="E8" s="78"/>
      <c r="F8" s="78">
        <v>4618797.76</v>
      </c>
      <c r="G8" s="78">
        <v>18285.259999999998</v>
      </c>
      <c r="H8" s="79"/>
      <c r="I8" s="79"/>
      <c r="J8" s="79"/>
      <c r="K8" s="80">
        <v>7263133.0199999996</v>
      </c>
      <c r="L8" s="75"/>
      <c r="M8" s="75"/>
    </row>
    <row r="9" spans="1:13" x14ac:dyDescent="0.2">
      <c r="A9" s="2" t="s">
        <v>17</v>
      </c>
      <c r="B9" s="78"/>
      <c r="C9" s="78"/>
      <c r="E9" s="78"/>
      <c r="F9" s="78">
        <v>1794747.3</v>
      </c>
      <c r="G9" s="78">
        <v>7105.18</v>
      </c>
      <c r="H9" s="79"/>
      <c r="I9" s="79"/>
      <c r="J9" s="79"/>
      <c r="K9" s="80">
        <v>1801852.48</v>
      </c>
      <c r="L9" s="75"/>
      <c r="M9" s="75"/>
    </row>
    <row r="10" spans="1:13" x14ac:dyDescent="0.2">
      <c r="A10" s="2" t="s">
        <v>18</v>
      </c>
      <c r="B10" s="78"/>
      <c r="C10" s="78"/>
      <c r="D10" s="78"/>
      <c r="E10" s="78"/>
      <c r="F10" s="78">
        <v>1899279.31</v>
      </c>
      <c r="G10" s="78">
        <v>7519.01</v>
      </c>
      <c r="H10" s="79"/>
      <c r="I10" s="79"/>
      <c r="J10" s="79"/>
      <c r="K10" s="80">
        <v>1906798.32</v>
      </c>
      <c r="L10" s="75"/>
      <c r="M10" s="75"/>
    </row>
    <row r="11" spans="1:13" x14ac:dyDescent="0.2">
      <c r="A11" s="2" t="s">
        <v>19</v>
      </c>
      <c r="B11" s="78"/>
      <c r="C11" s="78"/>
      <c r="D11" s="78"/>
      <c r="E11" s="78"/>
      <c r="F11" s="78">
        <v>1840269.3</v>
      </c>
      <c r="G11" s="78">
        <v>7285.4</v>
      </c>
      <c r="H11" s="79"/>
      <c r="I11" s="79"/>
      <c r="J11" s="79"/>
      <c r="K11" s="80">
        <v>1847554.7</v>
      </c>
      <c r="L11" s="75"/>
      <c r="M11" s="75"/>
    </row>
    <row r="12" spans="1:13" x14ac:dyDescent="0.2">
      <c r="A12" s="2" t="s">
        <v>20</v>
      </c>
      <c r="B12" s="78"/>
      <c r="C12" s="78"/>
      <c r="D12" s="78"/>
      <c r="E12" s="78"/>
      <c r="F12" s="78">
        <v>1721406.28</v>
      </c>
      <c r="G12" s="78">
        <v>6814.84</v>
      </c>
      <c r="H12" s="79"/>
      <c r="I12" s="79"/>
      <c r="J12" s="79"/>
      <c r="K12" s="80">
        <v>1728221.12</v>
      </c>
      <c r="L12" s="75"/>
      <c r="M12" s="75"/>
    </row>
    <row r="13" spans="1:13" x14ac:dyDescent="0.2">
      <c r="A13" s="2" t="s">
        <v>21</v>
      </c>
      <c r="B13" s="78"/>
      <c r="C13" s="78"/>
      <c r="D13" s="78"/>
      <c r="E13" s="78"/>
      <c r="F13" s="78">
        <v>2079681.34</v>
      </c>
      <c r="G13" s="78">
        <v>8233.2000000000007</v>
      </c>
      <c r="H13" s="79"/>
      <c r="I13" s="79"/>
      <c r="J13" s="79"/>
      <c r="K13" s="80">
        <v>2087914.54</v>
      </c>
      <c r="L13" s="75"/>
      <c r="M13" s="75"/>
    </row>
    <row r="14" spans="1:13" x14ac:dyDescent="0.2">
      <c r="A14" s="2" t="s">
        <v>22</v>
      </c>
      <c r="B14" s="78"/>
      <c r="C14" s="78"/>
      <c r="D14" s="78"/>
      <c r="E14" s="78"/>
      <c r="F14" s="78">
        <v>1692744.28</v>
      </c>
      <c r="G14" s="78">
        <v>6701.37</v>
      </c>
      <c r="H14" s="79"/>
      <c r="I14" s="79"/>
      <c r="J14" s="79"/>
      <c r="K14" s="80">
        <v>1699445.65</v>
      </c>
      <c r="L14" s="75"/>
      <c r="M14" s="75"/>
    </row>
    <row r="15" spans="1:13" x14ac:dyDescent="0.2">
      <c r="A15" s="2" t="s">
        <v>23</v>
      </c>
      <c r="B15" s="78"/>
      <c r="C15" s="78"/>
      <c r="D15" s="78"/>
      <c r="E15" s="78"/>
      <c r="F15" s="78">
        <v>1973463.33</v>
      </c>
      <c r="G15" s="78">
        <v>7812.7</v>
      </c>
      <c r="H15" s="79"/>
      <c r="I15" s="79"/>
      <c r="J15" s="79"/>
      <c r="K15" s="80">
        <v>1981276.03</v>
      </c>
      <c r="L15" s="75"/>
      <c r="M15" s="75"/>
    </row>
    <row r="16" spans="1:13" x14ac:dyDescent="0.2">
      <c r="A16" s="2" t="s">
        <v>24</v>
      </c>
      <c r="B16" s="78"/>
      <c r="C16" s="78"/>
      <c r="D16" s="78"/>
      <c r="E16" s="78"/>
      <c r="F16" s="78">
        <v>3118257.51</v>
      </c>
      <c r="G16" s="78">
        <v>12344.8</v>
      </c>
      <c r="H16" s="79"/>
      <c r="I16" s="79"/>
      <c r="J16" s="79"/>
      <c r="K16" s="80">
        <v>3130602.31</v>
      </c>
      <c r="L16" s="75"/>
      <c r="M16" s="75"/>
    </row>
    <row r="17" spans="1:13" x14ac:dyDescent="0.2">
      <c r="A17" s="2" t="s">
        <v>25</v>
      </c>
      <c r="B17" s="78"/>
      <c r="C17" s="78"/>
      <c r="D17" s="78"/>
      <c r="E17" s="78"/>
      <c r="F17" s="78">
        <v>1858815.31</v>
      </c>
      <c r="G17" s="78">
        <v>7358.82</v>
      </c>
      <c r="H17" s="79"/>
      <c r="I17" s="79"/>
      <c r="J17" s="79"/>
      <c r="K17" s="80">
        <v>1866174.13</v>
      </c>
      <c r="L17" s="75"/>
      <c r="M17" s="75"/>
    </row>
    <row r="18" spans="1:13" x14ac:dyDescent="0.2">
      <c r="A18" s="2" t="s">
        <v>26</v>
      </c>
      <c r="B18" s="78"/>
      <c r="C18" s="78"/>
      <c r="D18" s="78"/>
      <c r="E18" s="78"/>
      <c r="F18" s="78">
        <v>1838583.3</v>
      </c>
      <c r="G18" s="78">
        <v>7278.73</v>
      </c>
      <c r="H18" s="79"/>
      <c r="I18" s="79"/>
      <c r="J18" s="79"/>
      <c r="K18" s="80">
        <v>1845862.03</v>
      </c>
      <c r="L18" s="75"/>
      <c r="M18" s="75"/>
    </row>
    <row r="19" spans="1:13" x14ac:dyDescent="0.2">
      <c r="A19" s="2" t="s">
        <v>27</v>
      </c>
      <c r="B19" s="78"/>
      <c r="C19" s="78"/>
      <c r="D19" s="78"/>
      <c r="E19" s="78"/>
      <c r="F19" s="78">
        <v>1988637.33</v>
      </c>
      <c r="G19" s="78">
        <v>7872.77</v>
      </c>
      <c r="H19" s="79"/>
      <c r="I19" s="79"/>
      <c r="J19" s="79"/>
      <c r="K19" s="80">
        <v>1996510.1</v>
      </c>
      <c r="L19" s="75"/>
      <c r="M19" s="75"/>
    </row>
    <row r="20" spans="1:13" x14ac:dyDescent="0.2">
      <c r="A20" s="2" t="s">
        <v>28</v>
      </c>
      <c r="B20" s="78"/>
      <c r="C20" s="78"/>
      <c r="D20" s="78"/>
      <c r="E20" s="78"/>
      <c r="F20" s="78">
        <v>2790330.46</v>
      </c>
      <c r="G20" s="78">
        <v>11046.58</v>
      </c>
      <c r="H20" s="80"/>
      <c r="I20" s="80"/>
      <c r="J20" s="80"/>
      <c r="K20" s="80">
        <v>2801377.04</v>
      </c>
      <c r="L20" s="75"/>
      <c r="M20" s="75"/>
    </row>
    <row r="21" spans="1:13" x14ac:dyDescent="0.2">
      <c r="A21" s="2" t="s">
        <v>29</v>
      </c>
      <c r="B21" s="78"/>
      <c r="C21" s="78"/>
      <c r="D21" s="78"/>
      <c r="E21" s="78"/>
      <c r="F21" s="78">
        <v>2545860.42</v>
      </c>
      <c r="G21" s="78">
        <v>10078.75</v>
      </c>
      <c r="H21" s="80"/>
      <c r="I21" s="80"/>
      <c r="J21" s="80"/>
      <c r="K21" s="80">
        <v>2555939.17</v>
      </c>
      <c r="L21" s="75"/>
      <c r="M21" s="75"/>
    </row>
    <row r="22" spans="1:13" x14ac:dyDescent="0.2">
      <c r="A22" s="2" t="s">
        <v>30</v>
      </c>
      <c r="B22" s="78"/>
      <c r="C22" s="78"/>
      <c r="D22" s="78"/>
      <c r="E22" s="78"/>
      <c r="F22" s="78">
        <v>1943958.32</v>
      </c>
      <c r="G22" s="78">
        <v>7695.89</v>
      </c>
      <c r="H22" s="80"/>
      <c r="I22" s="80"/>
      <c r="J22" s="80"/>
      <c r="K22" s="80">
        <v>1951654.21</v>
      </c>
      <c r="L22" s="75"/>
      <c r="M22" s="75"/>
    </row>
    <row r="23" spans="1:13" x14ac:dyDescent="0.2">
      <c r="A23" s="2" t="s">
        <v>31</v>
      </c>
      <c r="B23" s="78"/>
      <c r="C23" s="78"/>
      <c r="D23" s="78"/>
      <c r="E23" s="78"/>
      <c r="F23" s="78">
        <v>1814136.3</v>
      </c>
      <c r="G23" s="78">
        <v>7181.94</v>
      </c>
      <c r="H23" s="80"/>
      <c r="I23" s="80"/>
      <c r="J23" s="80"/>
      <c r="K23" s="80">
        <v>1821318.24</v>
      </c>
      <c r="L23" s="75"/>
      <c r="M23" s="75"/>
    </row>
    <row r="24" spans="1:13" x14ac:dyDescent="0.2">
      <c r="A24" s="2" t="s">
        <v>32</v>
      </c>
      <c r="B24" s="78"/>
      <c r="C24" s="78"/>
      <c r="D24" s="78"/>
      <c r="E24" s="78"/>
      <c r="F24" s="78">
        <v>2512140.41</v>
      </c>
      <c r="G24" s="78">
        <v>9945.26</v>
      </c>
      <c r="H24" s="80"/>
      <c r="I24" s="80"/>
      <c r="J24" s="80"/>
      <c r="K24" s="80">
        <v>2522085.67</v>
      </c>
      <c r="L24" s="75"/>
      <c r="M24" s="75"/>
    </row>
    <row r="25" spans="1:13" x14ac:dyDescent="0.2">
      <c r="A25" s="2" t="s">
        <v>33</v>
      </c>
      <c r="B25" s="78"/>
      <c r="C25" s="78"/>
      <c r="D25" s="78"/>
      <c r="E25" s="78"/>
      <c r="F25" s="78">
        <v>1903494.31</v>
      </c>
      <c r="G25" s="78">
        <v>7535.7</v>
      </c>
      <c r="H25" s="80"/>
      <c r="I25" s="80"/>
      <c r="J25" s="80"/>
      <c r="K25" s="80">
        <v>1911030.01</v>
      </c>
      <c r="L25" s="75"/>
      <c r="M25" s="75"/>
    </row>
    <row r="26" spans="1:13" x14ac:dyDescent="0.2">
      <c r="A26" s="2" t="s">
        <v>34</v>
      </c>
      <c r="B26" s="78"/>
      <c r="C26" s="78"/>
      <c r="D26" s="78"/>
      <c r="E26" s="78"/>
      <c r="F26" s="78">
        <v>2380632.39</v>
      </c>
      <c r="G26" s="78">
        <v>9424.6299999999992</v>
      </c>
      <c r="H26" s="80"/>
      <c r="I26" s="80"/>
      <c r="J26" s="80"/>
      <c r="K26" s="80">
        <v>2390057.02</v>
      </c>
      <c r="L26" s="75"/>
      <c r="M26" s="75"/>
    </row>
    <row r="27" spans="1:13" x14ac:dyDescent="0.2">
      <c r="A27" s="2" t="s">
        <v>35</v>
      </c>
      <c r="B27" s="78"/>
      <c r="C27" s="78"/>
      <c r="D27" s="78"/>
      <c r="E27" s="78"/>
      <c r="F27" s="78">
        <v>1954917.32</v>
      </c>
      <c r="G27" s="78">
        <v>7739.28</v>
      </c>
      <c r="H27" s="80"/>
      <c r="I27" s="80"/>
      <c r="J27" s="80"/>
      <c r="K27" s="80">
        <v>1962656.6</v>
      </c>
      <c r="L27" s="75"/>
      <c r="M27" s="75"/>
    </row>
    <row r="28" spans="1:13" x14ac:dyDescent="0.2">
      <c r="A28" s="2" t="s">
        <v>36</v>
      </c>
      <c r="B28" s="78"/>
      <c r="C28" s="78"/>
      <c r="D28" s="78"/>
      <c r="E28" s="78"/>
      <c r="F28" s="78">
        <v>2498652.41</v>
      </c>
      <c r="G28" s="78">
        <v>9891.86</v>
      </c>
      <c r="H28" s="80"/>
      <c r="I28" s="80"/>
      <c r="J28" s="80"/>
      <c r="K28" s="80">
        <v>2508544.27</v>
      </c>
      <c r="L28" s="75"/>
      <c r="M28" s="75"/>
    </row>
    <row r="29" spans="1:13" x14ac:dyDescent="0.2">
      <c r="A29" s="2" t="s">
        <v>37</v>
      </c>
      <c r="B29" s="78">
        <v>2671111.16</v>
      </c>
      <c r="C29" s="78">
        <v>195769.91</v>
      </c>
      <c r="D29" s="78">
        <v>179846.85</v>
      </c>
      <c r="E29" s="78"/>
      <c r="F29" s="78">
        <v>5255262.87</v>
      </c>
      <c r="G29" s="78">
        <v>20804.939999999999</v>
      </c>
      <c r="H29" s="80"/>
      <c r="I29" s="80"/>
      <c r="J29" s="80"/>
      <c r="K29" s="80">
        <v>8322795.7300000004</v>
      </c>
      <c r="L29" s="75"/>
      <c r="M29" s="75"/>
    </row>
    <row r="30" spans="1:13" x14ac:dyDescent="0.2">
      <c r="A30" s="2" t="s">
        <v>38</v>
      </c>
      <c r="B30" s="78">
        <v>3382461.01</v>
      </c>
      <c r="C30" s="78">
        <v>247905.85</v>
      </c>
      <c r="D30" s="78">
        <v>227742.29</v>
      </c>
      <c r="E30" s="78"/>
      <c r="F30" s="78">
        <v>7845802.29</v>
      </c>
      <c r="G30" s="78">
        <v>31060.57</v>
      </c>
      <c r="H30" s="80"/>
      <c r="I30" s="80"/>
      <c r="J30" s="80"/>
      <c r="K30" s="80">
        <v>11734972.01</v>
      </c>
      <c r="L30" s="75"/>
      <c r="M30" s="75"/>
    </row>
    <row r="31" spans="1:13" x14ac:dyDescent="0.2">
      <c r="A31" s="2" t="s">
        <v>39</v>
      </c>
      <c r="B31" s="78">
        <v>91933284.590000004</v>
      </c>
      <c r="C31" s="78">
        <v>6737933.9500000002</v>
      </c>
      <c r="D31" s="78">
        <v>6189900.3200000003</v>
      </c>
      <c r="E31" s="78"/>
      <c r="F31" s="78">
        <v>337200055.52999997</v>
      </c>
      <c r="G31" s="78">
        <v>1334933.76</v>
      </c>
      <c r="H31" s="80"/>
      <c r="I31" s="80"/>
      <c r="J31" s="80"/>
      <c r="K31" s="80">
        <v>443396108.14999998</v>
      </c>
      <c r="L31" s="75"/>
      <c r="M31" s="75"/>
    </row>
    <row r="32" spans="1:13" x14ac:dyDescent="0.2">
      <c r="A32" s="2" t="s">
        <v>40</v>
      </c>
      <c r="B32" s="78">
        <v>2875907.42</v>
      </c>
      <c r="C32" s="78">
        <v>210779.74</v>
      </c>
      <c r="D32" s="78">
        <v>193635.86</v>
      </c>
      <c r="E32" s="78"/>
      <c r="F32" s="78">
        <v>5200467.8600000003</v>
      </c>
      <c r="G32" s="78">
        <v>20588.02</v>
      </c>
      <c r="H32" s="80"/>
      <c r="I32" s="80"/>
      <c r="J32" s="80"/>
      <c r="K32" s="80">
        <v>8501378.9000000004</v>
      </c>
      <c r="L32" s="75"/>
      <c r="M32" s="75"/>
    </row>
    <row r="33" spans="1:13" x14ac:dyDescent="0.2">
      <c r="A33" s="2" t="s">
        <v>41</v>
      </c>
      <c r="B33" s="78">
        <v>4608520.0599999996</v>
      </c>
      <c r="C33" s="78">
        <v>337765.63</v>
      </c>
      <c r="D33" s="78">
        <v>310293.27</v>
      </c>
      <c r="E33" s="78"/>
      <c r="F33" s="78">
        <v>10339396.699999999</v>
      </c>
      <c r="G33" s="78">
        <v>40932.410000000003</v>
      </c>
      <c r="H33" s="80"/>
      <c r="I33" s="80"/>
      <c r="J33" s="80"/>
      <c r="K33" s="80">
        <v>15636908.07</v>
      </c>
      <c r="L33" s="75"/>
      <c r="M33" s="75"/>
    </row>
    <row r="34" spans="1:13" x14ac:dyDescent="0.2">
      <c r="A34" s="2" t="s">
        <v>42</v>
      </c>
      <c r="B34" s="78">
        <v>3364941.57</v>
      </c>
      <c r="C34" s="78">
        <v>246621.82</v>
      </c>
      <c r="D34" s="78">
        <v>226562.7</v>
      </c>
      <c r="E34" s="78"/>
      <c r="F34" s="78">
        <v>10929496.800000001</v>
      </c>
      <c r="G34" s="78">
        <v>43268.54</v>
      </c>
      <c r="H34" s="80"/>
      <c r="I34" s="80"/>
      <c r="J34" s="80"/>
      <c r="K34" s="80">
        <v>14810891.43</v>
      </c>
      <c r="L34" s="75"/>
      <c r="M34" s="75"/>
    </row>
    <row r="35" spans="1:13" x14ac:dyDescent="0.2">
      <c r="A35" s="2" t="s">
        <v>43</v>
      </c>
      <c r="B35" s="78">
        <v>4771934.1900000004</v>
      </c>
      <c r="C35" s="78">
        <v>349742.51</v>
      </c>
      <c r="D35" s="78">
        <v>321296</v>
      </c>
      <c r="E35" s="78"/>
      <c r="F35" s="78">
        <v>12200741.01</v>
      </c>
      <c r="G35" s="78">
        <v>48301.24</v>
      </c>
      <c r="H35" s="80"/>
      <c r="I35" s="80"/>
      <c r="J35" s="80"/>
      <c r="K35" s="80">
        <v>17692014.949999999</v>
      </c>
      <c r="L35" s="75"/>
      <c r="M35" s="75"/>
    </row>
    <row r="36" spans="1:13" x14ac:dyDescent="0.2">
      <c r="A36" s="2" t="s">
        <v>44</v>
      </c>
      <c r="B36" s="78">
        <v>2830598.51</v>
      </c>
      <c r="C36" s="78">
        <v>207458.98</v>
      </c>
      <c r="D36" s="78">
        <v>190585.19</v>
      </c>
      <c r="E36" s="78"/>
      <c r="F36" s="78">
        <v>6952222.1500000004</v>
      </c>
      <c r="G36" s="78">
        <v>27523</v>
      </c>
      <c r="H36" s="80"/>
      <c r="I36" s="80"/>
      <c r="J36" s="80"/>
      <c r="K36" s="80">
        <v>10208387.83</v>
      </c>
      <c r="L36" s="75"/>
      <c r="M36" s="75"/>
    </row>
    <row r="37" spans="1:13" x14ac:dyDescent="0.2">
      <c r="A37" s="2" t="s">
        <v>45</v>
      </c>
      <c r="B37" s="78">
        <v>18140780.579999998</v>
      </c>
      <c r="C37" s="78">
        <v>1329566.1299999999</v>
      </c>
      <c r="D37" s="78">
        <v>1221425.1200000001</v>
      </c>
      <c r="E37" s="78"/>
      <c r="F37" s="78">
        <v>36292841.979999997</v>
      </c>
      <c r="G37" s="78">
        <v>143678.92000000001</v>
      </c>
      <c r="H37" s="79"/>
      <c r="I37" s="79"/>
      <c r="J37" s="79"/>
      <c r="K37" s="80">
        <v>57128292.729999997</v>
      </c>
      <c r="L37" s="75"/>
      <c r="M37" s="75"/>
    </row>
    <row r="38" spans="1:13" x14ac:dyDescent="0.2">
      <c r="A38" s="2" t="s">
        <v>46</v>
      </c>
      <c r="B38" s="78">
        <v>5926103.0999999996</v>
      </c>
      <c r="C38" s="78">
        <v>434333.35</v>
      </c>
      <c r="D38" s="78">
        <v>399006.6</v>
      </c>
      <c r="E38" s="78"/>
      <c r="F38" s="78">
        <v>13850492.279999999</v>
      </c>
      <c r="G38" s="78">
        <v>54832.4</v>
      </c>
      <c r="H38" s="79"/>
      <c r="I38" s="79"/>
      <c r="J38" s="79"/>
      <c r="K38" s="80">
        <v>20664767.73</v>
      </c>
      <c r="L38" s="75"/>
      <c r="M38" s="75"/>
    </row>
    <row r="39" spans="1:13" x14ac:dyDescent="0.2">
      <c r="A39" s="2" t="s">
        <v>47</v>
      </c>
      <c r="B39" s="78">
        <v>3650991.8</v>
      </c>
      <c r="C39" s="78">
        <v>267586.89</v>
      </c>
      <c r="D39" s="78">
        <v>245822.56</v>
      </c>
      <c r="E39" s="78"/>
      <c r="F39" s="78">
        <v>7574356.25</v>
      </c>
      <c r="G39" s="81">
        <v>29985.95</v>
      </c>
      <c r="H39" s="79"/>
      <c r="I39" s="79"/>
      <c r="J39" s="79"/>
      <c r="K39" s="80">
        <v>11768743.449999999</v>
      </c>
      <c r="L39" s="75"/>
      <c r="M39" s="75"/>
    </row>
    <row r="40" spans="1:13" x14ac:dyDescent="0.2">
      <c r="A40" s="2" t="s">
        <v>48</v>
      </c>
      <c r="B40" s="78">
        <v>2577774.7999999998</v>
      </c>
      <c r="C40" s="78">
        <v>188929.14</v>
      </c>
      <c r="D40" s="78">
        <v>173562.48</v>
      </c>
      <c r="E40" s="78"/>
      <c r="F40" s="78">
        <v>8644966.4199999999</v>
      </c>
      <c r="G40" s="82">
        <v>34224.36</v>
      </c>
      <c r="H40" s="79"/>
      <c r="I40" s="79"/>
      <c r="J40" s="79"/>
      <c r="K40" s="80">
        <v>11619457.199999999</v>
      </c>
      <c r="L40" s="75"/>
      <c r="M40" s="75"/>
    </row>
    <row r="41" spans="1:13" x14ac:dyDescent="0.2">
      <c r="A41" s="2" t="s">
        <v>49</v>
      </c>
      <c r="B41" s="78">
        <v>3329902.68</v>
      </c>
      <c r="C41" s="78">
        <v>244053.77</v>
      </c>
      <c r="D41" s="78">
        <v>224203.51999999999</v>
      </c>
      <c r="E41" s="78"/>
      <c r="F41" s="78">
        <v>5133027.8499999996</v>
      </c>
      <c r="G41" s="78">
        <v>20321.03</v>
      </c>
      <c r="H41" s="79"/>
      <c r="I41" s="79"/>
      <c r="J41" s="79"/>
      <c r="K41" s="80">
        <v>8951508.8499999996</v>
      </c>
      <c r="L41" s="75"/>
      <c r="M41" s="75"/>
    </row>
    <row r="42" spans="1:13" x14ac:dyDescent="0.2">
      <c r="A42" s="2" t="s">
        <v>50</v>
      </c>
      <c r="B42" s="78">
        <v>4743842.67</v>
      </c>
      <c r="C42" s="78">
        <v>347683.64</v>
      </c>
      <c r="D42" s="78">
        <v>319404.59000000003</v>
      </c>
      <c r="E42" s="78"/>
      <c r="F42" s="78">
        <v>23668071.899999999</v>
      </c>
      <c r="G42" s="78">
        <v>93699</v>
      </c>
      <c r="H42" s="79"/>
      <c r="I42" s="79"/>
      <c r="J42" s="79"/>
      <c r="K42" s="80">
        <v>29172701.800000001</v>
      </c>
      <c r="L42" s="75"/>
      <c r="M42" s="75"/>
    </row>
    <row r="43" spans="1:13" x14ac:dyDescent="0.2">
      <c r="A43" s="2" t="s">
        <v>51</v>
      </c>
      <c r="B43" s="78">
        <v>2659934.96</v>
      </c>
      <c r="C43" s="78">
        <v>194950.79</v>
      </c>
      <c r="D43" s="78">
        <v>179094.35</v>
      </c>
      <c r="E43" s="78"/>
      <c r="F43" s="78">
        <v>11105683.83</v>
      </c>
      <c r="G43" s="78">
        <v>43966.04</v>
      </c>
      <c r="H43" s="79"/>
      <c r="I43" s="79"/>
      <c r="J43" s="79"/>
      <c r="K43" s="80">
        <v>14183629.970000001</v>
      </c>
      <c r="L43" s="75"/>
      <c r="M43" s="75"/>
    </row>
    <row r="44" spans="1:13" x14ac:dyDescent="0.2">
      <c r="A44" s="2" t="s">
        <v>52</v>
      </c>
      <c r="B44" s="78">
        <v>38627354.350000001</v>
      </c>
      <c r="C44" s="78">
        <v>2831059.11</v>
      </c>
      <c r="D44" s="78">
        <v>2600793.3199999998</v>
      </c>
      <c r="E44" s="78"/>
      <c r="F44" s="78">
        <v>86235542.189999998</v>
      </c>
      <c r="G44" s="78">
        <v>341395.96</v>
      </c>
      <c r="H44" s="79"/>
      <c r="I44" s="79"/>
      <c r="J44" s="79"/>
      <c r="K44" s="80">
        <v>130636144.93000001</v>
      </c>
      <c r="L44" s="75"/>
      <c r="M44" s="75"/>
    </row>
    <row r="45" spans="1:13" x14ac:dyDescent="0.2">
      <c r="A45" s="2" t="s">
        <v>53</v>
      </c>
      <c r="B45" s="78">
        <v>6109755.21</v>
      </c>
      <c r="C45" s="78">
        <v>447793.5</v>
      </c>
      <c r="D45" s="78">
        <v>411371.96</v>
      </c>
      <c r="E45" s="78"/>
      <c r="F45" s="78">
        <v>18252639.010000002</v>
      </c>
      <c r="G45" s="78">
        <v>72259.960000000006</v>
      </c>
      <c r="H45" s="79"/>
      <c r="I45" s="79"/>
      <c r="J45" s="79"/>
      <c r="K45" s="80">
        <v>25293819.640000001</v>
      </c>
      <c r="L45" s="75"/>
      <c r="M45" s="75"/>
    </row>
    <row r="46" spans="1:13" x14ac:dyDescent="0.2">
      <c r="A46" s="2" t="s">
        <v>54</v>
      </c>
      <c r="B46" s="78">
        <v>16229952.9</v>
      </c>
      <c r="C46" s="78">
        <v>1189518.5900000001</v>
      </c>
      <c r="D46" s="78">
        <v>1092768.42</v>
      </c>
      <c r="E46" s="78"/>
      <c r="F46" s="78">
        <v>37143429.119999997</v>
      </c>
      <c r="G46" s="78">
        <v>147046.29</v>
      </c>
      <c r="H46" s="79"/>
      <c r="I46" s="79"/>
      <c r="J46" s="79"/>
      <c r="K46" s="80">
        <v>55802715.32</v>
      </c>
      <c r="L46" s="75"/>
      <c r="M46" s="75"/>
    </row>
    <row r="47" spans="1:13" x14ac:dyDescent="0.2">
      <c r="A47" s="2" t="s">
        <v>55</v>
      </c>
      <c r="B47" s="78">
        <v>3734058.14</v>
      </c>
      <c r="C47" s="78">
        <v>273674.95</v>
      </c>
      <c r="D47" s="78">
        <v>251415.44</v>
      </c>
      <c r="E47" s="78"/>
      <c r="F47" s="78">
        <v>8596072.4199999999</v>
      </c>
      <c r="G47" s="78">
        <v>34030.800000000003</v>
      </c>
      <c r="H47" s="79"/>
      <c r="I47" s="79"/>
      <c r="J47" s="79"/>
      <c r="K47" s="80">
        <v>12889251.75</v>
      </c>
      <c r="L47" s="75"/>
      <c r="M47" s="75"/>
    </row>
    <row r="48" spans="1:13" x14ac:dyDescent="0.2">
      <c r="A48" s="2" t="s">
        <v>56</v>
      </c>
      <c r="B48" s="78">
        <v>2909133.95</v>
      </c>
      <c r="C48" s="78">
        <v>213214.97</v>
      </c>
      <c r="D48" s="78">
        <v>195873.01</v>
      </c>
      <c r="E48" s="78"/>
      <c r="F48" s="78">
        <v>4531968.75</v>
      </c>
      <c r="G48" s="78">
        <v>17941.509999999998</v>
      </c>
      <c r="H48" s="79"/>
      <c r="I48" s="79"/>
      <c r="J48" s="79"/>
      <c r="K48" s="80">
        <v>7868132.1900000004</v>
      </c>
      <c r="L48" s="75"/>
      <c r="M48" s="75"/>
    </row>
    <row r="49" spans="1:13" x14ac:dyDescent="0.2">
      <c r="A49" s="2" t="s">
        <v>57</v>
      </c>
      <c r="B49" s="78">
        <v>3393335.15</v>
      </c>
      <c r="C49" s="78">
        <v>248702.83</v>
      </c>
      <c r="D49" s="78">
        <v>228474.45</v>
      </c>
      <c r="E49" s="78"/>
      <c r="F49" s="78">
        <v>5374968.8899999997</v>
      </c>
      <c r="G49" s="78">
        <v>21278.84</v>
      </c>
      <c r="H49" s="79"/>
      <c r="I49" s="79"/>
      <c r="J49" s="79"/>
      <c r="K49" s="80">
        <v>9266760.1600000001</v>
      </c>
      <c r="L49" s="75"/>
      <c r="M49" s="75"/>
    </row>
    <row r="50" spans="1:13" x14ac:dyDescent="0.2">
      <c r="A50" s="2" t="s">
        <v>58</v>
      </c>
      <c r="B50" s="78">
        <v>8530761.1899999995</v>
      </c>
      <c r="C50" s="78">
        <v>625232.81000000006</v>
      </c>
      <c r="D50" s="78">
        <v>574379.14</v>
      </c>
      <c r="E50" s="78"/>
      <c r="F50" s="78">
        <v>18861285.109999999</v>
      </c>
      <c r="G50" s="78">
        <v>74669.52</v>
      </c>
      <c r="H50" s="79"/>
      <c r="I50" s="79"/>
      <c r="J50" s="79"/>
      <c r="K50" s="80">
        <v>28666327.77</v>
      </c>
      <c r="L50" s="75"/>
      <c r="M50" s="75"/>
    </row>
    <row r="51" spans="1:13" x14ac:dyDescent="0.2">
      <c r="A51" s="2" t="s">
        <v>59</v>
      </c>
      <c r="B51" s="78">
        <v>3003074.42</v>
      </c>
      <c r="C51" s="78">
        <v>220100.01</v>
      </c>
      <c r="D51" s="78">
        <v>202198.05</v>
      </c>
      <c r="E51" s="78"/>
      <c r="F51" s="78">
        <v>4418163.7300000004</v>
      </c>
      <c r="G51" s="78">
        <v>17490.97</v>
      </c>
      <c r="H51" s="79"/>
      <c r="I51" s="79"/>
      <c r="J51" s="79"/>
      <c r="K51" s="80">
        <v>7861027.1799999997</v>
      </c>
      <c r="L51" s="75"/>
      <c r="M51" s="75"/>
    </row>
    <row r="52" spans="1:13" x14ac:dyDescent="0.2">
      <c r="A52" s="2" t="s">
        <v>60</v>
      </c>
      <c r="B52" s="78">
        <v>51737939.960000001</v>
      </c>
      <c r="C52" s="78">
        <v>3791954.39</v>
      </c>
      <c r="D52" s="78">
        <v>3483533.66</v>
      </c>
      <c r="E52" s="78"/>
      <c r="F52" s="78">
        <v>89358014.709999993</v>
      </c>
      <c r="G52" s="78">
        <v>353757.44</v>
      </c>
      <c r="H52" s="79"/>
      <c r="I52" s="79"/>
      <c r="J52" s="79"/>
      <c r="K52" s="80">
        <v>148725200.16</v>
      </c>
      <c r="L52" s="75"/>
      <c r="M52" s="75"/>
    </row>
    <row r="53" spans="1:13" ht="13.5" thickBot="1" x14ac:dyDescent="0.25">
      <c r="A53" s="4" t="s">
        <v>61</v>
      </c>
      <c r="B53" s="78">
        <v>5577828.6299999999</v>
      </c>
      <c r="C53" s="78">
        <v>408807.77</v>
      </c>
      <c r="D53" s="78">
        <v>375557.16</v>
      </c>
      <c r="E53" s="78"/>
      <c r="F53" s="78">
        <v>16130807.66</v>
      </c>
      <c r="G53" s="78">
        <v>63859.89</v>
      </c>
      <c r="H53" s="79"/>
      <c r="I53" s="79"/>
      <c r="J53" s="79"/>
      <c r="K53" s="80">
        <v>22556861.109999999</v>
      </c>
      <c r="L53" s="75"/>
      <c r="M53" s="75"/>
    </row>
    <row r="54" spans="1:13" s="84" customFormat="1" ht="13.5" thickBot="1" x14ac:dyDescent="0.25">
      <c r="A54" s="5" t="s">
        <v>13</v>
      </c>
      <c r="B54" s="83">
        <v>302059386.52999997</v>
      </c>
      <c r="C54" s="83">
        <v>22138404.039999999</v>
      </c>
      <c r="D54" s="83">
        <v>20337764.48</v>
      </c>
      <c r="E54" s="83">
        <v>0</v>
      </c>
      <c r="F54" s="83">
        <v>843000138.85000002</v>
      </c>
      <c r="G54" s="83">
        <v>3337334.37</v>
      </c>
      <c r="H54" s="83">
        <v>0</v>
      </c>
      <c r="I54" s="83">
        <v>0</v>
      </c>
      <c r="J54" s="83">
        <v>0</v>
      </c>
      <c r="K54" s="83">
        <v>1190873028.27</v>
      </c>
      <c r="L54" s="75"/>
      <c r="M54" s="75"/>
    </row>
    <row r="55" spans="1:13" x14ac:dyDescent="0.2">
      <c r="F55" s="75"/>
      <c r="G55" s="75"/>
      <c r="H55" s="75"/>
      <c r="I55" s="75"/>
      <c r="J55" s="75"/>
    </row>
    <row r="56" spans="1:13" x14ac:dyDescent="0.2">
      <c r="F56" s="75"/>
      <c r="G56" s="75"/>
      <c r="H56" s="75"/>
      <c r="I56" s="75"/>
      <c r="J56" s="75"/>
      <c r="K56" s="75"/>
    </row>
    <row r="57" spans="1:13" x14ac:dyDescent="0.2">
      <c r="F57" s="75"/>
      <c r="G57" s="75"/>
      <c r="H57" s="75"/>
      <c r="I57" s="75"/>
      <c r="J57" s="75"/>
    </row>
    <row r="58" spans="1:13" x14ac:dyDescent="0.2">
      <c r="F58" s="75"/>
      <c r="G58" s="75"/>
      <c r="H58" s="75"/>
      <c r="I58" s="75"/>
      <c r="J58" s="75"/>
    </row>
    <row r="59" spans="1:13" x14ac:dyDescent="0.2">
      <c r="F59" s="75"/>
      <c r="G59" s="75"/>
      <c r="H59" s="75"/>
      <c r="I59" s="75"/>
      <c r="J59" s="75"/>
    </row>
    <row r="60" spans="1:13" x14ac:dyDescent="0.2">
      <c r="G60" s="75"/>
      <c r="H60" s="75"/>
      <c r="I60" s="75"/>
      <c r="J60" s="75"/>
    </row>
    <row r="61" spans="1:13" x14ac:dyDescent="0.2">
      <c r="G61" s="75"/>
      <c r="H61" s="75"/>
      <c r="I61" s="75"/>
      <c r="J61" s="75"/>
    </row>
    <row r="62" spans="1:13" x14ac:dyDescent="0.2">
      <c r="G62" s="75"/>
      <c r="H62" s="75"/>
      <c r="I62" s="75"/>
      <c r="J62" s="75"/>
    </row>
    <row r="63" spans="1:13" x14ac:dyDescent="0.2">
      <c r="G63" s="75"/>
      <c r="H63" s="75"/>
      <c r="I63" s="75"/>
      <c r="J63" s="7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BE80-987D-4D7C-AC93-79CA171D7BF7}">
  <dimension ref="A1:K63"/>
  <sheetViews>
    <sheetView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baseColWidth="10" defaultRowHeight="12.75" x14ac:dyDescent="0.2"/>
  <cols>
    <col min="1" max="1" width="44.7109375" style="3" customWidth="1"/>
    <col min="2" max="4" width="17.140625" style="86" customWidth="1"/>
    <col min="5" max="5" width="17.7109375" style="86" customWidth="1"/>
    <col min="6" max="6" width="16.140625" style="85" customWidth="1"/>
    <col min="7" max="7" width="14.140625" style="85" customWidth="1"/>
    <col min="8" max="8" width="14" style="85" customWidth="1"/>
    <col min="9" max="10" width="17.140625" style="85" customWidth="1"/>
    <col min="11" max="11" width="15.42578125" style="85" bestFit="1" customWidth="1"/>
    <col min="12" max="16384" width="11.42578125" style="85"/>
  </cols>
  <sheetData>
    <row r="1" spans="1:11" x14ac:dyDescent="0.2">
      <c r="A1" s="225" t="s">
        <v>14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x14ac:dyDescent="0.2">
      <c r="A2" s="227">
        <v>45611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ht="11.25" x14ac:dyDescent="0.2">
      <c r="A3" s="96"/>
      <c r="B3" s="85"/>
      <c r="C3" s="85"/>
      <c r="E3" s="85"/>
    </row>
    <row r="4" spans="1:11" ht="13.5" customHeight="1" thickBot="1" x14ac:dyDescent="0.25">
      <c r="A4" s="96"/>
      <c r="B4" s="85"/>
      <c r="C4" s="229"/>
      <c r="D4" s="229"/>
      <c r="E4" s="85"/>
    </row>
    <row r="5" spans="1:11" ht="12.75" customHeight="1" x14ac:dyDescent="0.2">
      <c r="A5" s="230" t="s">
        <v>0</v>
      </c>
      <c r="B5" s="232" t="s">
        <v>9</v>
      </c>
      <c r="C5" s="95" t="s">
        <v>10</v>
      </c>
      <c r="D5" s="95" t="s">
        <v>10</v>
      </c>
      <c r="E5" s="232" t="s">
        <v>1</v>
      </c>
      <c r="F5" s="223" t="s">
        <v>7</v>
      </c>
      <c r="G5" s="223" t="s">
        <v>8</v>
      </c>
      <c r="H5" s="223" t="s">
        <v>2</v>
      </c>
      <c r="I5" s="223" t="s">
        <v>3</v>
      </c>
      <c r="J5" s="223" t="s">
        <v>4</v>
      </c>
      <c r="K5" s="223" t="s">
        <v>5</v>
      </c>
    </row>
    <row r="6" spans="1:11" ht="23.25" customHeight="1" thickBot="1" x14ac:dyDescent="0.25">
      <c r="A6" s="231"/>
      <c r="B6" s="233"/>
      <c r="C6" s="94" t="s">
        <v>11</v>
      </c>
      <c r="D6" s="94" t="s">
        <v>12</v>
      </c>
      <c r="E6" s="233" t="s">
        <v>6</v>
      </c>
      <c r="F6" s="224" t="s">
        <v>6</v>
      </c>
      <c r="G6" s="224" t="s">
        <v>6</v>
      </c>
      <c r="H6" s="224"/>
      <c r="I6" s="224"/>
      <c r="J6" s="224"/>
      <c r="K6" s="224" t="s">
        <v>6</v>
      </c>
    </row>
    <row r="7" spans="1:11" x14ac:dyDescent="0.2">
      <c r="A7" s="1" t="s">
        <v>15</v>
      </c>
      <c r="B7" s="91">
        <v>9048821.4499999993</v>
      </c>
      <c r="C7" s="91">
        <v>1544117.92</v>
      </c>
      <c r="D7" s="91">
        <v>205004.67</v>
      </c>
      <c r="E7" s="91"/>
      <c r="F7" s="91"/>
      <c r="G7" s="91"/>
      <c r="H7" s="90">
        <v>3099690.01</v>
      </c>
      <c r="I7" s="90"/>
      <c r="J7" s="90"/>
      <c r="K7" s="89">
        <v>13897634.050000001</v>
      </c>
    </row>
    <row r="8" spans="1:11" x14ac:dyDescent="0.2">
      <c r="A8" s="2" t="s">
        <v>16</v>
      </c>
      <c r="B8" s="91">
        <v>8552841.9000000004</v>
      </c>
      <c r="C8" s="91">
        <v>1459482.49</v>
      </c>
      <c r="D8" s="91">
        <v>193768.05</v>
      </c>
      <c r="E8" s="91"/>
      <c r="F8" s="91"/>
      <c r="G8" s="91"/>
      <c r="H8" s="90">
        <v>3026301.87</v>
      </c>
      <c r="I8" s="90"/>
      <c r="J8" s="90"/>
      <c r="K8" s="89">
        <v>13232394.310000001</v>
      </c>
    </row>
    <row r="9" spans="1:11" x14ac:dyDescent="0.2">
      <c r="A9" s="2" t="s">
        <v>17</v>
      </c>
      <c r="B9" s="91"/>
      <c r="C9" s="91"/>
      <c r="E9" s="91"/>
      <c r="F9" s="91"/>
      <c r="G9" s="91"/>
      <c r="H9" s="90"/>
      <c r="I9" s="90"/>
      <c r="J9" s="90"/>
      <c r="K9" s="89"/>
    </row>
    <row r="10" spans="1:11" x14ac:dyDescent="0.2">
      <c r="A10" s="2" t="s">
        <v>18</v>
      </c>
      <c r="B10" s="91"/>
      <c r="C10" s="91"/>
      <c r="D10" s="91"/>
      <c r="E10" s="91"/>
      <c r="F10" s="91"/>
      <c r="G10" s="91"/>
      <c r="H10" s="90"/>
      <c r="I10" s="90"/>
      <c r="J10" s="90"/>
      <c r="K10" s="89"/>
    </row>
    <row r="11" spans="1:11" x14ac:dyDescent="0.2">
      <c r="A11" s="2" t="s">
        <v>19</v>
      </c>
      <c r="B11" s="91"/>
      <c r="C11" s="91"/>
      <c r="D11" s="91"/>
      <c r="E11" s="91"/>
      <c r="F11" s="91"/>
      <c r="G11" s="91"/>
      <c r="H11" s="90"/>
      <c r="I11" s="90"/>
      <c r="J11" s="90"/>
      <c r="K11" s="89"/>
    </row>
    <row r="12" spans="1:11" x14ac:dyDescent="0.2">
      <c r="A12" s="2" t="s">
        <v>20</v>
      </c>
      <c r="B12" s="91"/>
      <c r="C12" s="91"/>
      <c r="D12" s="91"/>
      <c r="E12" s="91"/>
      <c r="F12" s="91"/>
      <c r="G12" s="91"/>
      <c r="H12" s="90"/>
      <c r="I12" s="90"/>
      <c r="J12" s="90"/>
      <c r="K12" s="89"/>
    </row>
    <row r="13" spans="1:11" x14ac:dyDescent="0.2">
      <c r="A13" s="2" t="s">
        <v>21</v>
      </c>
      <c r="B13" s="91"/>
      <c r="C13" s="91"/>
      <c r="D13" s="91"/>
      <c r="E13" s="91"/>
      <c r="F13" s="91"/>
      <c r="G13" s="91"/>
      <c r="H13" s="90"/>
      <c r="I13" s="90"/>
      <c r="J13" s="90"/>
      <c r="K13" s="89"/>
    </row>
    <row r="14" spans="1:11" x14ac:dyDescent="0.2">
      <c r="A14" s="2" t="s">
        <v>22</v>
      </c>
      <c r="B14" s="91"/>
      <c r="C14" s="91"/>
      <c r="D14" s="91"/>
      <c r="E14" s="91"/>
      <c r="F14" s="91"/>
      <c r="G14" s="91"/>
      <c r="H14" s="90"/>
      <c r="I14" s="90"/>
      <c r="J14" s="90"/>
      <c r="K14" s="89"/>
    </row>
    <row r="15" spans="1:11" x14ac:dyDescent="0.2">
      <c r="A15" s="2" t="s">
        <v>23</v>
      </c>
      <c r="B15" s="91"/>
      <c r="C15" s="91"/>
      <c r="D15" s="91"/>
      <c r="E15" s="91"/>
      <c r="F15" s="91"/>
      <c r="G15" s="91"/>
      <c r="H15" s="90"/>
      <c r="I15" s="90"/>
      <c r="J15" s="90"/>
      <c r="K15" s="89"/>
    </row>
    <row r="16" spans="1:11" x14ac:dyDescent="0.2">
      <c r="A16" s="2" t="s">
        <v>24</v>
      </c>
      <c r="B16" s="91"/>
      <c r="C16" s="91"/>
      <c r="D16" s="91"/>
      <c r="E16" s="91"/>
      <c r="F16" s="91"/>
      <c r="G16" s="91"/>
      <c r="H16" s="90"/>
      <c r="I16" s="90"/>
      <c r="J16" s="90"/>
      <c r="K16" s="89"/>
    </row>
    <row r="17" spans="1:11" x14ac:dyDescent="0.2">
      <c r="A17" s="2" t="s">
        <v>25</v>
      </c>
      <c r="B17" s="91"/>
      <c r="C17" s="91"/>
      <c r="D17" s="91"/>
      <c r="E17" s="91"/>
      <c r="F17" s="91"/>
      <c r="G17" s="91"/>
      <c r="H17" s="90"/>
      <c r="I17" s="90"/>
      <c r="J17" s="90"/>
      <c r="K17" s="89"/>
    </row>
    <row r="18" spans="1:11" x14ac:dyDescent="0.2">
      <c r="A18" s="2" t="s">
        <v>26</v>
      </c>
      <c r="B18" s="91"/>
      <c r="C18" s="91"/>
      <c r="D18" s="91"/>
      <c r="E18" s="91"/>
      <c r="F18" s="91"/>
      <c r="G18" s="91"/>
      <c r="H18" s="90"/>
      <c r="I18" s="90"/>
      <c r="J18" s="90"/>
      <c r="K18" s="89"/>
    </row>
    <row r="19" spans="1:11" x14ac:dyDescent="0.2">
      <c r="A19" s="2" t="s">
        <v>27</v>
      </c>
      <c r="B19" s="91"/>
      <c r="C19" s="91"/>
      <c r="D19" s="91"/>
      <c r="E19" s="91"/>
      <c r="F19" s="91"/>
      <c r="G19" s="91"/>
      <c r="H19" s="90"/>
      <c r="I19" s="90"/>
      <c r="J19" s="90"/>
      <c r="K19" s="89"/>
    </row>
    <row r="20" spans="1:11" x14ac:dyDescent="0.2">
      <c r="A20" s="2" t="s">
        <v>28</v>
      </c>
      <c r="B20" s="91"/>
      <c r="C20" s="91"/>
      <c r="D20" s="91"/>
      <c r="E20" s="91"/>
      <c r="F20" s="91"/>
      <c r="G20" s="91"/>
      <c r="H20" s="89"/>
      <c r="I20" s="89"/>
      <c r="J20" s="89"/>
      <c r="K20" s="89"/>
    </row>
    <row r="21" spans="1:11" x14ac:dyDescent="0.2">
      <c r="A21" s="2" t="s">
        <v>29</v>
      </c>
      <c r="B21" s="91"/>
      <c r="C21" s="91"/>
      <c r="D21" s="91"/>
      <c r="E21" s="91"/>
      <c r="F21" s="91"/>
      <c r="G21" s="91"/>
      <c r="H21" s="89"/>
      <c r="I21" s="89"/>
      <c r="J21" s="89"/>
      <c r="K21" s="89"/>
    </row>
    <row r="22" spans="1:11" x14ac:dyDescent="0.2">
      <c r="A22" s="2" t="s">
        <v>30</v>
      </c>
      <c r="B22" s="91"/>
      <c r="C22" s="91"/>
      <c r="D22" s="91"/>
      <c r="E22" s="91"/>
      <c r="F22" s="91"/>
      <c r="G22" s="91"/>
      <c r="H22" s="89"/>
      <c r="I22" s="89"/>
      <c r="J22" s="89"/>
      <c r="K22" s="89"/>
    </row>
    <row r="23" spans="1:11" x14ac:dyDescent="0.2">
      <c r="A23" s="2" t="s">
        <v>31</v>
      </c>
      <c r="B23" s="91"/>
      <c r="C23" s="91"/>
      <c r="D23" s="91"/>
      <c r="E23" s="91"/>
      <c r="F23" s="91"/>
      <c r="G23" s="91"/>
      <c r="H23" s="89"/>
      <c r="I23" s="89"/>
      <c r="J23" s="89"/>
      <c r="K23" s="89"/>
    </row>
    <row r="24" spans="1:11" x14ac:dyDescent="0.2">
      <c r="A24" s="2" t="s">
        <v>32</v>
      </c>
      <c r="B24" s="91"/>
      <c r="C24" s="91"/>
      <c r="D24" s="91"/>
      <c r="E24" s="91"/>
      <c r="F24" s="91"/>
      <c r="G24" s="91"/>
      <c r="H24" s="89"/>
      <c r="I24" s="89"/>
      <c r="J24" s="89"/>
      <c r="K24" s="89"/>
    </row>
    <row r="25" spans="1:11" x14ac:dyDescent="0.2">
      <c r="A25" s="2" t="s">
        <v>33</v>
      </c>
      <c r="B25" s="91"/>
      <c r="C25" s="91"/>
      <c r="D25" s="91"/>
      <c r="E25" s="91"/>
      <c r="F25" s="91"/>
      <c r="G25" s="91"/>
      <c r="H25" s="89"/>
      <c r="I25" s="89"/>
      <c r="J25" s="89"/>
      <c r="K25" s="89"/>
    </row>
    <row r="26" spans="1:11" x14ac:dyDescent="0.2">
      <c r="A26" s="2" t="s">
        <v>34</v>
      </c>
      <c r="B26" s="91"/>
      <c r="C26" s="91"/>
      <c r="D26" s="91"/>
      <c r="E26" s="91"/>
      <c r="F26" s="91"/>
      <c r="G26" s="91"/>
      <c r="H26" s="89"/>
      <c r="I26" s="89"/>
      <c r="J26" s="89"/>
      <c r="K26" s="89"/>
    </row>
    <row r="27" spans="1:11" x14ac:dyDescent="0.2">
      <c r="A27" s="2" t="s">
        <v>35</v>
      </c>
      <c r="B27" s="91"/>
      <c r="C27" s="91"/>
      <c r="D27" s="91"/>
      <c r="E27" s="91"/>
      <c r="F27" s="91"/>
      <c r="G27" s="91"/>
      <c r="H27" s="89"/>
      <c r="I27" s="89"/>
      <c r="J27" s="89"/>
      <c r="K27" s="89"/>
    </row>
    <row r="28" spans="1:11" x14ac:dyDescent="0.2">
      <c r="A28" s="2" t="s">
        <v>36</v>
      </c>
      <c r="B28" s="91"/>
      <c r="C28" s="91"/>
      <c r="D28" s="91"/>
      <c r="E28" s="91"/>
      <c r="F28" s="91"/>
      <c r="G28" s="91"/>
      <c r="H28" s="89"/>
      <c r="I28" s="89"/>
      <c r="J28" s="89"/>
      <c r="K28" s="89"/>
    </row>
    <row r="29" spans="1:11" x14ac:dyDescent="0.2">
      <c r="A29" s="2" t="s">
        <v>37</v>
      </c>
      <c r="B29" s="91">
        <v>9922957.3499999996</v>
      </c>
      <c r="C29" s="91">
        <v>1693283.08</v>
      </c>
      <c r="D29" s="91">
        <v>224808.56</v>
      </c>
      <c r="E29" s="91"/>
      <c r="F29" s="91"/>
      <c r="G29" s="91"/>
      <c r="H29" s="89">
        <v>3387105.58</v>
      </c>
      <c r="I29" s="89"/>
      <c r="J29" s="89"/>
      <c r="K29" s="89">
        <v>15228154.57</v>
      </c>
    </row>
    <row r="30" spans="1:11" x14ac:dyDescent="0.2">
      <c r="A30" s="2" t="s">
        <v>38</v>
      </c>
      <c r="B30" s="91">
        <v>12565563.32</v>
      </c>
      <c r="C30" s="91">
        <v>2144225.25</v>
      </c>
      <c r="D30" s="91">
        <v>284677.86</v>
      </c>
      <c r="E30" s="91"/>
      <c r="F30" s="91"/>
      <c r="G30" s="91"/>
      <c r="H30" s="89">
        <v>4750283.88</v>
      </c>
      <c r="I30" s="89"/>
      <c r="J30" s="89"/>
      <c r="K30" s="89">
        <v>19744750.309999999</v>
      </c>
    </row>
    <row r="31" spans="1:11" x14ac:dyDescent="0.2">
      <c r="A31" s="2" t="s">
        <v>39</v>
      </c>
      <c r="B31" s="91">
        <v>341524560</v>
      </c>
      <c r="C31" s="91">
        <v>58278770.920000002</v>
      </c>
      <c r="D31" s="91">
        <v>7737375.4000000004</v>
      </c>
      <c r="E31" s="91"/>
      <c r="F31" s="91"/>
      <c r="G31" s="91"/>
      <c r="H31" s="89">
        <v>56648228.450000003</v>
      </c>
      <c r="I31" s="89"/>
      <c r="J31" s="89"/>
      <c r="K31" s="89">
        <v>464188934.76999998</v>
      </c>
    </row>
    <row r="32" spans="1:11" x14ac:dyDescent="0.2">
      <c r="A32" s="2" t="s">
        <v>40</v>
      </c>
      <c r="B32" s="91">
        <v>10683758.560000001</v>
      </c>
      <c r="C32" s="91">
        <v>1823108.47</v>
      </c>
      <c r="D32" s="91">
        <v>242044.82</v>
      </c>
      <c r="E32" s="91"/>
      <c r="F32" s="91"/>
      <c r="G32" s="91"/>
      <c r="H32" s="89">
        <v>4318137.6900000004</v>
      </c>
      <c r="I32" s="89"/>
      <c r="J32" s="89"/>
      <c r="K32" s="89">
        <v>17067049.539999999</v>
      </c>
    </row>
    <row r="33" spans="1:11" x14ac:dyDescent="0.2">
      <c r="A33" s="2" t="s">
        <v>41</v>
      </c>
      <c r="B33" s="91">
        <v>17120271.43</v>
      </c>
      <c r="C33" s="91">
        <v>2921454.25</v>
      </c>
      <c r="D33" s="91">
        <v>387866.59</v>
      </c>
      <c r="E33" s="91"/>
      <c r="F33" s="91"/>
      <c r="G33" s="91"/>
      <c r="H33" s="89">
        <v>4446503.01</v>
      </c>
      <c r="I33" s="89"/>
      <c r="J33" s="89"/>
      <c r="K33" s="89">
        <v>24876095.280000001</v>
      </c>
    </row>
    <row r="34" spans="1:11" x14ac:dyDescent="0.2">
      <c r="A34" s="2" t="s">
        <v>42</v>
      </c>
      <c r="B34" s="91">
        <v>12500480.029999999</v>
      </c>
      <c r="C34" s="91">
        <v>2133119.25</v>
      </c>
      <c r="D34" s="91">
        <v>283203.37</v>
      </c>
      <c r="E34" s="91"/>
      <c r="F34" s="91"/>
      <c r="G34" s="91"/>
      <c r="H34" s="89">
        <v>4375927.66</v>
      </c>
      <c r="I34" s="89"/>
      <c r="J34" s="89"/>
      <c r="K34" s="89">
        <v>19292730.309999999</v>
      </c>
    </row>
    <row r="35" spans="1:11" x14ac:dyDescent="0.2">
      <c r="A35" s="2" t="s">
        <v>43</v>
      </c>
      <c r="B35" s="91">
        <v>17727341.420000002</v>
      </c>
      <c r="C35" s="91">
        <v>3025046.49</v>
      </c>
      <c r="D35" s="91">
        <v>401620</v>
      </c>
      <c r="E35" s="91"/>
      <c r="F35" s="91"/>
      <c r="G35" s="91"/>
      <c r="H35" s="89">
        <v>5943416.5</v>
      </c>
      <c r="I35" s="89"/>
      <c r="J35" s="89"/>
      <c r="K35" s="89">
        <v>27097424.41</v>
      </c>
    </row>
    <row r="36" spans="1:11" x14ac:dyDescent="0.2">
      <c r="A36" s="2" t="s">
        <v>44</v>
      </c>
      <c r="B36" s="91">
        <v>10515439.710000001</v>
      </c>
      <c r="C36" s="91">
        <v>1794386.04</v>
      </c>
      <c r="D36" s="91">
        <v>238231.49</v>
      </c>
      <c r="E36" s="91"/>
      <c r="F36" s="91"/>
      <c r="G36" s="91"/>
      <c r="H36" s="89">
        <v>3938155.9</v>
      </c>
      <c r="I36" s="89"/>
      <c r="J36" s="89"/>
      <c r="K36" s="89">
        <v>16486213.140000001</v>
      </c>
    </row>
    <row r="37" spans="1:11" x14ac:dyDescent="0.2">
      <c r="A37" s="2" t="s">
        <v>45</v>
      </c>
      <c r="B37" s="91">
        <v>67391501.700000003</v>
      </c>
      <c r="C37" s="91">
        <v>11499887.119999999</v>
      </c>
      <c r="D37" s="91">
        <v>1526781.4</v>
      </c>
      <c r="E37" s="91"/>
      <c r="F37" s="91"/>
      <c r="G37" s="91"/>
      <c r="H37" s="90">
        <v>18213299.789999999</v>
      </c>
      <c r="I37" s="90"/>
      <c r="J37" s="90"/>
      <c r="K37" s="89">
        <v>98631470.010000005</v>
      </c>
    </row>
    <row r="38" spans="1:11" x14ac:dyDescent="0.2">
      <c r="A38" s="2" t="s">
        <v>46</v>
      </c>
      <c r="B38" s="91">
        <v>22014983.629999999</v>
      </c>
      <c r="C38" s="91">
        <v>3756702.56</v>
      </c>
      <c r="D38" s="91">
        <v>498758.25</v>
      </c>
      <c r="E38" s="91"/>
      <c r="F38" s="91"/>
      <c r="G38" s="91"/>
      <c r="H38" s="90">
        <v>5990722.4400000004</v>
      </c>
      <c r="I38" s="90"/>
      <c r="J38" s="90"/>
      <c r="K38" s="89">
        <v>32261166.879999999</v>
      </c>
    </row>
    <row r="39" spans="1:11" x14ac:dyDescent="0.2">
      <c r="A39" s="2" t="s">
        <v>47</v>
      </c>
      <c r="B39" s="91">
        <v>13563133.039999999</v>
      </c>
      <c r="C39" s="91">
        <v>2314453.5299999998</v>
      </c>
      <c r="D39" s="91">
        <v>307278.2</v>
      </c>
      <c r="E39" s="91"/>
      <c r="F39" s="91"/>
      <c r="G39" s="93"/>
      <c r="H39" s="90">
        <v>4274667.37</v>
      </c>
      <c r="I39" s="90"/>
      <c r="J39" s="90"/>
      <c r="K39" s="89">
        <v>20459532.140000001</v>
      </c>
    </row>
    <row r="40" spans="1:11" x14ac:dyDescent="0.2">
      <c r="A40" s="2" t="s">
        <v>48</v>
      </c>
      <c r="B40" s="91">
        <v>9576220.5199999996</v>
      </c>
      <c r="C40" s="91">
        <v>1634114.87</v>
      </c>
      <c r="D40" s="91">
        <v>216953.1</v>
      </c>
      <c r="E40" s="91"/>
      <c r="F40" s="91"/>
      <c r="G40" s="92"/>
      <c r="H40" s="90">
        <v>3717224.35</v>
      </c>
      <c r="I40" s="90"/>
      <c r="J40" s="90"/>
      <c r="K40" s="89">
        <v>15144512.84</v>
      </c>
    </row>
    <row r="41" spans="1:11" x14ac:dyDescent="0.2">
      <c r="A41" s="2" t="s">
        <v>49</v>
      </c>
      <c r="B41" s="91">
        <v>12370313.449999999</v>
      </c>
      <c r="C41" s="91">
        <v>2110907.23</v>
      </c>
      <c r="D41" s="91">
        <v>280254.39</v>
      </c>
      <c r="E41" s="91"/>
      <c r="F41" s="91"/>
      <c r="G41" s="91"/>
      <c r="H41" s="90">
        <v>4130448.17</v>
      </c>
      <c r="I41" s="90"/>
      <c r="J41" s="90"/>
      <c r="K41" s="89">
        <v>18891923.239999998</v>
      </c>
    </row>
    <row r="42" spans="1:11" x14ac:dyDescent="0.2">
      <c r="A42" s="2" t="s">
        <v>50</v>
      </c>
      <c r="B42" s="91">
        <v>17622983.739999998</v>
      </c>
      <c r="C42" s="91">
        <v>3007238.58</v>
      </c>
      <c r="D42" s="91">
        <v>399255.74</v>
      </c>
      <c r="E42" s="91"/>
      <c r="F42" s="91"/>
      <c r="G42" s="91"/>
      <c r="H42" s="90">
        <v>5047927.7699999996</v>
      </c>
      <c r="I42" s="90"/>
      <c r="J42" s="90"/>
      <c r="K42" s="89">
        <v>26077405.829999998</v>
      </c>
    </row>
    <row r="43" spans="1:11" x14ac:dyDescent="0.2">
      <c r="A43" s="2" t="s">
        <v>51</v>
      </c>
      <c r="B43" s="91">
        <v>9881438.6999999993</v>
      </c>
      <c r="C43" s="91">
        <v>1686198.21</v>
      </c>
      <c r="D43" s="91">
        <v>223867.94</v>
      </c>
      <c r="E43" s="91"/>
      <c r="F43" s="91"/>
      <c r="G43" s="91"/>
      <c r="H43" s="90">
        <v>3501406.97</v>
      </c>
      <c r="I43" s="90"/>
      <c r="J43" s="90"/>
      <c r="K43" s="89">
        <v>15292911.82</v>
      </c>
    </row>
    <row r="44" spans="1:11" x14ac:dyDescent="0.2">
      <c r="A44" s="2" t="s">
        <v>52</v>
      </c>
      <c r="B44" s="91">
        <v>143497431.40000001</v>
      </c>
      <c r="C44" s="91">
        <v>24486830.27</v>
      </c>
      <c r="D44" s="91">
        <v>3250991.65</v>
      </c>
      <c r="E44" s="91"/>
      <c r="F44" s="91"/>
      <c r="G44" s="91"/>
      <c r="H44" s="90">
        <v>22789958.07</v>
      </c>
      <c r="I44" s="90"/>
      <c r="J44" s="90"/>
      <c r="K44" s="89">
        <v>194025211.38999999</v>
      </c>
    </row>
    <row r="45" spans="1:11" x14ac:dyDescent="0.2">
      <c r="A45" s="2" t="s">
        <v>53</v>
      </c>
      <c r="B45" s="91">
        <v>22697236.039999999</v>
      </c>
      <c r="C45" s="91">
        <v>3873124.15</v>
      </c>
      <c r="D45" s="91">
        <v>514214.95</v>
      </c>
      <c r="E45" s="91"/>
      <c r="F45" s="91"/>
      <c r="G45" s="91"/>
      <c r="H45" s="90">
        <v>3236237.97</v>
      </c>
      <c r="I45" s="90"/>
      <c r="J45" s="90"/>
      <c r="K45" s="89">
        <v>30320813.109999999</v>
      </c>
    </row>
    <row r="46" spans="1:11" x14ac:dyDescent="0.2">
      <c r="A46" s="2" t="s">
        <v>54</v>
      </c>
      <c r="B46" s="91">
        <v>60292934.68</v>
      </c>
      <c r="C46" s="91">
        <v>10288566.449999999</v>
      </c>
      <c r="D46" s="91">
        <v>1365960.53</v>
      </c>
      <c r="E46" s="91"/>
      <c r="F46" s="91"/>
      <c r="G46" s="91"/>
      <c r="H46" s="90">
        <v>17899546.309999999</v>
      </c>
      <c r="I46" s="90"/>
      <c r="J46" s="90"/>
      <c r="K46" s="89">
        <v>89847007.969999999</v>
      </c>
    </row>
    <row r="47" spans="1:11" x14ac:dyDescent="0.2">
      <c r="A47" s="2" t="s">
        <v>55</v>
      </c>
      <c r="B47" s="91">
        <v>13871717.6</v>
      </c>
      <c r="C47" s="91">
        <v>2367111.3199999998</v>
      </c>
      <c r="D47" s="91">
        <v>314269.31</v>
      </c>
      <c r="E47" s="91"/>
      <c r="F47" s="91"/>
      <c r="G47" s="91"/>
      <c r="H47" s="90">
        <v>4115872.82</v>
      </c>
      <c r="I47" s="90"/>
      <c r="J47" s="90"/>
      <c r="K47" s="89">
        <v>20668971.050000001</v>
      </c>
    </row>
    <row r="48" spans="1:11" x14ac:dyDescent="0.2">
      <c r="A48" s="2" t="s">
        <v>56</v>
      </c>
      <c r="B48" s="91">
        <v>10807192.380000001</v>
      </c>
      <c r="C48" s="91">
        <v>1844171.59</v>
      </c>
      <c r="D48" s="91">
        <v>244841.26</v>
      </c>
      <c r="E48" s="91"/>
      <c r="F48" s="91"/>
      <c r="G48" s="91"/>
      <c r="H48" s="90">
        <v>3926649.05</v>
      </c>
      <c r="I48" s="90"/>
      <c r="J48" s="90"/>
      <c r="K48" s="89">
        <v>16822854.280000001</v>
      </c>
    </row>
    <row r="49" spans="1:11" x14ac:dyDescent="0.2">
      <c r="A49" s="2" t="s">
        <v>57</v>
      </c>
      <c r="B49" s="91">
        <v>12605959.84</v>
      </c>
      <c r="C49" s="91">
        <v>2151118.64</v>
      </c>
      <c r="D49" s="91">
        <v>285593.06</v>
      </c>
      <c r="E49" s="91"/>
      <c r="F49" s="91"/>
      <c r="G49" s="91"/>
      <c r="H49" s="90">
        <v>3741260.89</v>
      </c>
      <c r="I49" s="90"/>
      <c r="J49" s="90"/>
      <c r="K49" s="89">
        <v>18783932.43</v>
      </c>
    </row>
    <row r="50" spans="1:11" x14ac:dyDescent="0.2">
      <c r="A50" s="2" t="s">
        <v>58</v>
      </c>
      <c r="B50" s="91">
        <v>31691073.329999998</v>
      </c>
      <c r="C50" s="91">
        <v>5407859.4000000004</v>
      </c>
      <c r="D50" s="91">
        <v>717973.93</v>
      </c>
      <c r="E50" s="91"/>
      <c r="F50" s="91"/>
      <c r="G50" s="91"/>
      <c r="H50" s="90">
        <v>10228312.18</v>
      </c>
      <c r="I50" s="90"/>
      <c r="J50" s="90"/>
      <c r="K50" s="89">
        <v>48045218.840000004</v>
      </c>
    </row>
    <row r="51" spans="1:11" x14ac:dyDescent="0.2">
      <c r="A51" s="2" t="s">
        <v>59</v>
      </c>
      <c r="B51" s="91">
        <v>11156173.470000001</v>
      </c>
      <c r="C51" s="91">
        <v>1903722.76</v>
      </c>
      <c r="D51" s="91">
        <v>252747.57</v>
      </c>
      <c r="E51" s="91"/>
      <c r="F51" s="91"/>
      <c r="G51" s="91"/>
      <c r="H51" s="90">
        <v>3602922.96</v>
      </c>
      <c r="I51" s="90"/>
      <c r="J51" s="90"/>
      <c r="K51" s="89">
        <v>16915566.760000002</v>
      </c>
    </row>
    <row r="52" spans="1:11" x14ac:dyDescent="0.2">
      <c r="A52" s="2" t="s">
        <v>60</v>
      </c>
      <c r="B52" s="91">
        <v>192202174.21000001</v>
      </c>
      <c r="C52" s="91">
        <v>32797953.039999999</v>
      </c>
      <c r="D52" s="91">
        <v>4354417.0599999996</v>
      </c>
      <c r="E52" s="91"/>
      <c r="F52" s="91"/>
      <c r="G52" s="91"/>
      <c r="H52" s="90">
        <v>39818307.890000001</v>
      </c>
      <c r="I52" s="90"/>
      <c r="J52" s="90"/>
      <c r="K52" s="89">
        <v>269172852.19999999</v>
      </c>
    </row>
    <row r="53" spans="1:11" ht="13.5" thickBot="1" x14ac:dyDescent="0.25">
      <c r="A53" s="4" t="s">
        <v>61</v>
      </c>
      <c r="B53" s="91">
        <v>20721172.73</v>
      </c>
      <c r="C53" s="91">
        <v>3535922.8</v>
      </c>
      <c r="D53" s="91">
        <v>469446.45</v>
      </c>
      <c r="E53" s="91"/>
      <c r="F53" s="91"/>
      <c r="G53" s="91"/>
      <c r="H53" s="90">
        <v>7539288.9100000001</v>
      </c>
      <c r="I53" s="90"/>
      <c r="J53" s="90"/>
      <c r="K53" s="89">
        <v>32265830.890000001</v>
      </c>
    </row>
    <row r="54" spans="1:11" s="87" customFormat="1" ht="13.5" thickBot="1" x14ac:dyDescent="0.25">
      <c r="A54" s="5" t="s">
        <v>13</v>
      </c>
      <c r="B54" s="88">
        <v>1122125675.6300001</v>
      </c>
      <c r="C54" s="88">
        <v>191482876.68000001</v>
      </c>
      <c r="D54" s="88">
        <v>25422205.600000001</v>
      </c>
      <c r="E54" s="88">
        <v>0</v>
      </c>
      <c r="F54" s="88">
        <v>0</v>
      </c>
      <c r="G54" s="88">
        <v>0</v>
      </c>
      <c r="H54" s="88">
        <v>255707804.46000001</v>
      </c>
      <c r="I54" s="88">
        <v>0</v>
      </c>
      <c r="J54" s="88">
        <v>0</v>
      </c>
      <c r="K54" s="88">
        <v>1594738562.3699999</v>
      </c>
    </row>
    <row r="55" spans="1:11" x14ac:dyDescent="0.2">
      <c r="F55" s="86"/>
      <c r="G55" s="86"/>
      <c r="H55" s="86"/>
      <c r="I55" s="86"/>
      <c r="J55" s="86"/>
    </row>
    <row r="56" spans="1:11" x14ac:dyDescent="0.2">
      <c r="F56" s="86"/>
      <c r="G56" s="86"/>
      <c r="H56" s="86"/>
      <c r="I56" s="86"/>
      <c r="J56" s="86"/>
      <c r="K56" s="86"/>
    </row>
    <row r="57" spans="1:11" x14ac:dyDescent="0.2">
      <c r="F57" s="86"/>
      <c r="G57" s="86"/>
      <c r="H57" s="86"/>
      <c r="I57" s="86"/>
      <c r="J57" s="86"/>
    </row>
    <row r="58" spans="1:11" x14ac:dyDescent="0.2">
      <c r="F58" s="86"/>
      <c r="G58" s="86"/>
      <c r="H58" s="86"/>
      <c r="I58" s="86"/>
      <c r="J58" s="86"/>
    </row>
    <row r="59" spans="1:11" x14ac:dyDescent="0.2">
      <c r="F59" s="86"/>
      <c r="G59" s="86"/>
      <c r="H59" s="86"/>
      <c r="I59" s="86"/>
      <c r="J59" s="86"/>
    </row>
    <row r="60" spans="1:11" x14ac:dyDescent="0.2">
      <c r="G60" s="86"/>
      <c r="H60" s="86"/>
      <c r="I60" s="86"/>
      <c r="J60" s="86"/>
    </row>
    <row r="61" spans="1:11" x14ac:dyDescent="0.2">
      <c r="G61" s="86"/>
      <c r="H61" s="86"/>
      <c r="I61" s="86"/>
      <c r="J61" s="86"/>
    </row>
    <row r="62" spans="1:11" x14ac:dyDescent="0.2">
      <c r="G62" s="86"/>
      <c r="H62" s="86"/>
      <c r="I62" s="86"/>
      <c r="J62" s="86"/>
    </row>
    <row r="63" spans="1:11" x14ac:dyDescent="0.2">
      <c r="G63" s="86"/>
      <c r="H63" s="86"/>
      <c r="I63" s="86"/>
      <c r="J63" s="86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E6DC-46EA-4600-99EA-764FF30C33C9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99" customWidth="1"/>
    <col min="5" max="5" width="17.7109375" style="99" customWidth="1"/>
    <col min="6" max="6" width="16.140625" style="97" customWidth="1"/>
    <col min="7" max="7" width="14.140625" style="97" customWidth="1"/>
    <col min="8" max="8" width="14" style="97" customWidth="1"/>
    <col min="9" max="10" width="17.140625" style="97" customWidth="1"/>
    <col min="11" max="11" width="15.42578125" style="97" bestFit="1" customWidth="1"/>
    <col min="12" max="12" width="11.28515625" style="97" bestFit="1" customWidth="1"/>
    <col min="13" max="252" width="11.42578125" style="97"/>
    <col min="253" max="253" width="44.7109375" style="97" customWidth="1"/>
    <col min="254" max="256" width="17.140625" style="97" customWidth="1"/>
    <col min="257" max="257" width="17.7109375" style="97" customWidth="1"/>
    <col min="258" max="258" width="16.140625" style="97" customWidth="1"/>
    <col min="259" max="259" width="14.140625" style="97" customWidth="1"/>
    <col min="260" max="260" width="14" style="97" customWidth="1"/>
    <col min="261" max="262" width="17.140625" style="97" customWidth="1"/>
    <col min="263" max="263" width="15.42578125" style="97" bestFit="1" customWidth="1"/>
    <col min="264" max="264" width="15.28515625" style="97" bestFit="1" customWidth="1"/>
    <col min="265" max="265" width="14.140625" style="97" customWidth="1"/>
    <col min="266" max="266" width="15.85546875" style="97" customWidth="1"/>
    <col min="267" max="267" width="15.5703125" style="97" customWidth="1"/>
    <col min="268" max="268" width="11.28515625" style="97" bestFit="1" customWidth="1"/>
    <col min="269" max="508" width="11.42578125" style="97"/>
    <col min="509" max="509" width="44.7109375" style="97" customWidth="1"/>
    <col min="510" max="512" width="17.140625" style="97" customWidth="1"/>
    <col min="513" max="513" width="17.7109375" style="97" customWidth="1"/>
    <col min="514" max="514" width="16.140625" style="97" customWidth="1"/>
    <col min="515" max="515" width="14.140625" style="97" customWidth="1"/>
    <col min="516" max="516" width="14" style="97" customWidth="1"/>
    <col min="517" max="518" width="17.140625" style="97" customWidth="1"/>
    <col min="519" max="519" width="15.42578125" style="97" bestFit="1" customWidth="1"/>
    <col min="520" max="520" width="15.28515625" style="97" bestFit="1" customWidth="1"/>
    <col min="521" max="521" width="14.140625" style="97" customWidth="1"/>
    <col min="522" max="522" width="15.85546875" style="97" customWidth="1"/>
    <col min="523" max="523" width="15.5703125" style="97" customWidth="1"/>
    <col min="524" max="524" width="11.28515625" style="97" bestFit="1" customWidth="1"/>
    <col min="525" max="764" width="11.42578125" style="97"/>
    <col min="765" max="765" width="44.7109375" style="97" customWidth="1"/>
    <col min="766" max="768" width="17.140625" style="97" customWidth="1"/>
    <col min="769" max="769" width="17.7109375" style="97" customWidth="1"/>
    <col min="770" max="770" width="16.140625" style="97" customWidth="1"/>
    <col min="771" max="771" width="14.140625" style="97" customWidth="1"/>
    <col min="772" max="772" width="14" style="97" customWidth="1"/>
    <col min="773" max="774" width="17.140625" style="97" customWidth="1"/>
    <col min="775" max="775" width="15.42578125" style="97" bestFit="1" customWidth="1"/>
    <col min="776" max="776" width="15.28515625" style="97" bestFit="1" customWidth="1"/>
    <col min="777" max="777" width="14.140625" style="97" customWidth="1"/>
    <col min="778" max="778" width="15.85546875" style="97" customWidth="1"/>
    <col min="779" max="779" width="15.5703125" style="97" customWidth="1"/>
    <col min="780" max="780" width="11.28515625" style="97" bestFit="1" customWidth="1"/>
    <col min="781" max="1020" width="11.42578125" style="97"/>
    <col min="1021" max="1021" width="44.7109375" style="97" customWidth="1"/>
    <col min="1022" max="1024" width="17.140625" style="97" customWidth="1"/>
    <col min="1025" max="1025" width="17.7109375" style="97" customWidth="1"/>
    <col min="1026" max="1026" width="16.140625" style="97" customWidth="1"/>
    <col min="1027" max="1027" width="14.140625" style="97" customWidth="1"/>
    <col min="1028" max="1028" width="14" style="97" customWidth="1"/>
    <col min="1029" max="1030" width="17.140625" style="97" customWidth="1"/>
    <col min="1031" max="1031" width="15.42578125" style="97" bestFit="1" customWidth="1"/>
    <col min="1032" max="1032" width="15.28515625" style="97" bestFit="1" customWidth="1"/>
    <col min="1033" max="1033" width="14.140625" style="97" customWidth="1"/>
    <col min="1034" max="1034" width="15.85546875" style="97" customWidth="1"/>
    <col min="1035" max="1035" width="15.5703125" style="97" customWidth="1"/>
    <col min="1036" max="1036" width="11.28515625" style="97" bestFit="1" customWidth="1"/>
    <col min="1037" max="1276" width="11.42578125" style="97"/>
    <col min="1277" max="1277" width="44.7109375" style="97" customWidth="1"/>
    <col min="1278" max="1280" width="17.140625" style="97" customWidth="1"/>
    <col min="1281" max="1281" width="17.7109375" style="97" customWidth="1"/>
    <col min="1282" max="1282" width="16.140625" style="97" customWidth="1"/>
    <col min="1283" max="1283" width="14.140625" style="97" customWidth="1"/>
    <col min="1284" max="1284" width="14" style="97" customWidth="1"/>
    <col min="1285" max="1286" width="17.140625" style="97" customWidth="1"/>
    <col min="1287" max="1287" width="15.42578125" style="97" bestFit="1" customWidth="1"/>
    <col min="1288" max="1288" width="15.28515625" style="97" bestFit="1" customWidth="1"/>
    <col min="1289" max="1289" width="14.140625" style="97" customWidth="1"/>
    <col min="1290" max="1290" width="15.85546875" style="97" customWidth="1"/>
    <col min="1291" max="1291" width="15.5703125" style="97" customWidth="1"/>
    <col min="1292" max="1292" width="11.28515625" style="97" bestFit="1" customWidth="1"/>
    <col min="1293" max="1532" width="11.42578125" style="97"/>
    <col min="1533" max="1533" width="44.7109375" style="97" customWidth="1"/>
    <col min="1534" max="1536" width="17.140625" style="97" customWidth="1"/>
    <col min="1537" max="1537" width="17.7109375" style="97" customWidth="1"/>
    <col min="1538" max="1538" width="16.140625" style="97" customWidth="1"/>
    <col min="1539" max="1539" width="14.140625" style="97" customWidth="1"/>
    <col min="1540" max="1540" width="14" style="97" customWidth="1"/>
    <col min="1541" max="1542" width="17.140625" style="97" customWidth="1"/>
    <col min="1543" max="1543" width="15.42578125" style="97" bestFit="1" customWidth="1"/>
    <col min="1544" max="1544" width="15.28515625" style="97" bestFit="1" customWidth="1"/>
    <col min="1545" max="1545" width="14.140625" style="97" customWidth="1"/>
    <col min="1546" max="1546" width="15.85546875" style="97" customWidth="1"/>
    <col min="1547" max="1547" width="15.5703125" style="97" customWidth="1"/>
    <col min="1548" max="1548" width="11.28515625" style="97" bestFit="1" customWidth="1"/>
    <col min="1549" max="1788" width="11.42578125" style="97"/>
    <col min="1789" max="1789" width="44.7109375" style="97" customWidth="1"/>
    <col min="1790" max="1792" width="17.140625" style="97" customWidth="1"/>
    <col min="1793" max="1793" width="17.7109375" style="97" customWidth="1"/>
    <col min="1794" max="1794" width="16.140625" style="97" customWidth="1"/>
    <col min="1795" max="1795" width="14.140625" style="97" customWidth="1"/>
    <col min="1796" max="1796" width="14" style="97" customWidth="1"/>
    <col min="1797" max="1798" width="17.140625" style="97" customWidth="1"/>
    <col min="1799" max="1799" width="15.42578125" style="97" bestFit="1" customWidth="1"/>
    <col min="1800" max="1800" width="15.28515625" style="97" bestFit="1" customWidth="1"/>
    <col min="1801" max="1801" width="14.140625" style="97" customWidth="1"/>
    <col min="1802" max="1802" width="15.85546875" style="97" customWidth="1"/>
    <col min="1803" max="1803" width="15.5703125" style="97" customWidth="1"/>
    <col min="1804" max="1804" width="11.28515625" style="97" bestFit="1" customWidth="1"/>
    <col min="1805" max="2044" width="11.42578125" style="97"/>
    <col min="2045" max="2045" width="44.7109375" style="97" customWidth="1"/>
    <col min="2046" max="2048" width="17.140625" style="97" customWidth="1"/>
    <col min="2049" max="2049" width="17.7109375" style="97" customWidth="1"/>
    <col min="2050" max="2050" width="16.140625" style="97" customWidth="1"/>
    <col min="2051" max="2051" width="14.140625" style="97" customWidth="1"/>
    <col min="2052" max="2052" width="14" style="97" customWidth="1"/>
    <col min="2053" max="2054" width="17.140625" style="97" customWidth="1"/>
    <col min="2055" max="2055" width="15.42578125" style="97" bestFit="1" customWidth="1"/>
    <col min="2056" max="2056" width="15.28515625" style="97" bestFit="1" customWidth="1"/>
    <col min="2057" max="2057" width="14.140625" style="97" customWidth="1"/>
    <col min="2058" max="2058" width="15.85546875" style="97" customWidth="1"/>
    <col min="2059" max="2059" width="15.5703125" style="97" customWidth="1"/>
    <col min="2060" max="2060" width="11.28515625" style="97" bestFit="1" customWidth="1"/>
    <col min="2061" max="2300" width="11.42578125" style="97"/>
    <col min="2301" max="2301" width="44.7109375" style="97" customWidth="1"/>
    <col min="2302" max="2304" width="17.140625" style="97" customWidth="1"/>
    <col min="2305" max="2305" width="17.7109375" style="97" customWidth="1"/>
    <col min="2306" max="2306" width="16.140625" style="97" customWidth="1"/>
    <col min="2307" max="2307" width="14.140625" style="97" customWidth="1"/>
    <col min="2308" max="2308" width="14" style="97" customWidth="1"/>
    <col min="2309" max="2310" width="17.140625" style="97" customWidth="1"/>
    <col min="2311" max="2311" width="15.42578125" style="97" bestFit="1" customWidth="1"/>
    <col min="2312" max="2312" width="15.28515625" style="97" bestFit="1" customWidth="1"/>
    <col min="2313" max="2313" width="14.140625" style="97" customWidth="1"/>
    <col min="2314" max="2314" width="15.85546875" style="97" customWidth="1"/>
    <col min="2315" max="2315" width="15.5703125" style="97" customWidth="1"/>
    <col min="2316" max="2316" width="11.28515625" style="97" bestFit="1" customWidth="1"/>
    <col min="2317" max="2556" width="11.42578125" style="97"/>
    <col min="2557" max="2557" width="44.7109375" style="97" customWidth="1"/>
    <col min="2558" max="2560" width="17.140625" style="97" customWidth="1"/>
    <col min="2561" max="2561" width="17.7109375" style="97" customWidth="1"/>
    <col min="2562" max="2562" width="16.140625" style="97" customWidth="1"/>
    <col min="2563" max="2563" width="14.140625" style="97" customWidth="1"/>
    <col min="2564" max="2564" width="14" style="97" customWidth="1"/>
    <col min="2565" max="2566" width="17.140625" style="97" customWidth="1"/>
    <col min="2567" max="2567" width="15.42578125" style="97" bestFit="1" customWidth="1"/>
    <col min="2568" max="2568" width="15.28515625" style="97" bestFit="1" customWidth="1"/>
    <col min="2569" max="2569" width="14.140625" style="97" customWidth="1"/>
    <col min="2570" max="2570" width="15.85546875" style="97" customWidth="1"/>
    <col min="2571" max="2571" width="15.5703125" style="97" customWidth="1"/>
    <col min="2572" max="2572" width="11.28515625" style="97" bestFit="1" customWidth="1"/>
    <col min="2573" max="2812" width="11.42578125" style="97"/>
    <col min="2813" max="2813" width="44.7109375" style="97" customWidth="1"/>
    <col min="2814" max="2816" width="17.140625" style="97" customWidth="1"/>
    <col min="2817" max="2817" width="17.7109375" style="97" customWidth="1"/>
    <col min="2818" max="2818" width="16.140625" style="97" customWidth="1"/>
    <col min="2819" max="2819" width="14.140625" style="97" customWidth="1"/>
    <col min="2820" max="2820" width="14" style="97" customWidth="1"/>
    <col min="2821" max="2822" width="17.140625" style="97" customWidth="1"/>
    <col min="2823" max="2823" width="15.42578125" style="97" bestFit="1" customWidth="1"/>
    <col min="2824" max="2824" width="15.28515625" style="97" bestFit="1" customWidth="1"/>
    <col min="2825" max="2825" width="14.140625" style="97" customWidth="1"/>
    <col min="2826" max="2826" width="15.85546875" style="97" customWidth="1"/>
    <col min="2827" max="2827" width="15.5703125" style="97" customWidth="1"/>
    <col min="2828" max="2828" width="11.28515625" style="97" bestFit="1" customWidth="1"/>
    <col min="2829" max="3068" width="11.42578125" style="97"/>
    <col min="3069" max="3069" width="44.7109375" style="97" customWidth="1"/>
    <col min="3070" max="3072" width="17.140625" style="97" customWidth="1"/>
    <col min="3073" max="3073" width="17.7109375" style="97" customWidth="1"/>
    <col min="3074" max="3074" width="16.140625" style="97" customWidth="1"/>
    <col min="3075" max="3075" width="14.140625" style="97" customWidth="1"/>
    <col min="3076" max="3076" width="14" style="97" customWidth="1"/>
    <col min="3077" max="3078" width="17.140625" style="97" customWidth="1"/>
    <col min="3079" max="3079" width="15.42578125" style="97" bestFit="1" customWidth="1"/>
    <col min="3080" max="3080" width="15.28515625" style="97" bestFit="1" customWidth="1"/>
    <col min="3081" max="3081" width="14.140625" style="97" customWidth="1"/>
    <col min="3082" max="3082" width="15.85546875" style="97" customWidth="1"/>
    <col min="3083" max="3083" width="15.5703125" style="97" customWidth="1"/>
    <col min="3084" max="3084" width="11.28515625" style="97" bestFit="1" customWidth="1"/>
    <col min="3085" max="3324" width="11.42578125" style="97"/>
    <col min="3325" max="3325" width="44.7109375" style="97" customWidth="1"/>
    <col min="3326" max="3328" width="17.140625" style="97" customWidth="1"/>
    <col min="3329" max="3329" width="17.7109375" style="97" customWidth="1"/>
    <col min="3330" max="3330" width="16.140625" style="97" customWidth="1"/>
    <col min="3331" max="3331" width="14.140625" style="97" customWidth="1"/>
    <col min="3332" max="3332" width="14" style="97" customWidth="1"/>
    <col min="3333" max="3334" width="17.140625" style="97" customWidth="1"/>
    <col min="3335" max="3335" width="15.42578125" style="97" bestFit="1" customWidth="1"/>
    <col min="3336" max="3336" width="15.28515625" style="97" bestFit="1" customWidth="1"/>
    <col min="3337" max="3337" width="14.140625" style="97" customWidth="1"/>
    <col min="3338" max="3338" width="15.85546875" style="97" customWidth="1"/>
    <col min="3339" max="3339" width="15.5703125" style="97" customWidth="1"/>
    <col min="3340" max="3340" width="11.28515625" style="97" bestFit="1" customWidth="1"/>
    <col min="3341" max="3580" width="11.42578125" style="97"/>
    <col min="3581" max="3581" width="44.7109375" style="97" customWidth="1"/>
    <col min="3582" max="3584" width="17.140625" style="97" customWidth="1"/>
    <col min="3585" max="3585" width="17.7109375" style="97" customWidth="1"/>
    <col min="3586" max="3586" width="16.140625" style="97" customWidth="1"/>
    <col min="3587" max="3587" width="14.140625" style="97" customWidth="1"/>
    <col min="3588" max="3588" width="14" style="97" customWidth="1"/>
    <col min="3589" max="3590" width="17.140625" style="97" customWidth="1"/>
    <col min="3591" max="3591" width="15.42578125" style="97" bestFit="1" customWidth="1"/>
    <col min="3592" max="3592" width="15.28515625" style="97" bestFit="1" customWidth="1"/>
    <col min="3593" max="3593" width="14.140625" style="97" customWidth="1"/>
    <col min="3594" max="3594" width="15.85546875" style="97" customWidth="1"/>
    <col min="3595" max="3595" width="15.5703125" style="97" customWidth="1"/>
    <col min="3596" max="3596" width="11.28515625" style="97" bestFit="1" customWidth="1"/>
    <col min="3597" max="3836" width="11.42578125" style="97"/>
    <col min="3837" max="3837" width="44.7109375" style="97" customWidth="1"/>
    <col min="3838" max="3840" width="17.140625" style="97" customWidth="1"/>
    <col min="3841" max="3841" width="17.7109375" style="97" customWidth="1"/>
    <col min="3842" max="3842" width="16.140625" style="97" customWidth="1"/>
    <col min="3843" max="3843" width="14.140625" style="97" customWidth="1"/>
    <col min="3844" max="3844" width="14" style="97" customWidth="1"/>
    <col min="3845" max="3846" width="17.140625" style="97" customWidth="1"/>
    <col min="3847" max="3847" width="15.42578125" style="97" bestFit="1" customWidth="1"/>
    <col min="3848" max="3848" width="15.28515625" style="97" bestFit="1" customWidth="1"/>
    <col min="3849" max="3849" width="14.140625" style="97" customWidth="1"/>
    <col min="3850" max="3850" width="15.85546875" style="97" customWidth="1"/>
    <col min="3851" max="3851" width="15.5703125" style="97" customWidth="1"/>
    <col min="3852" max="3852" width="11.28515625" style="97" bestFit="1" customWidth="1"/>
    <col min="3853" max="4092" width="11.42578125" style="97"/>
    <col min="4093" max="4093" width="44.7109375" style="97" customWidth="1"/>
    <col min="4094" max="4096" width="17.140625" style="97" customWidth="1"/>
    <col min="4097" max="4097" width="17.7109375" style="97" customWidth="1"/>
    <col min="4098" max="4098" width="16.140625" style="97" customWidth="1"/>
    <col min="4099" max="4099" width="14.140625" style="97" customWidth="1"/>
    <col min="4100" max="4100" width="14" style="97" customWidth="1"/>
    <col min="4101" max="4102" width="17.140625" style="97" customWidth="1"/>
    <col min="4103" max="4103" width="15.42578125" style="97" bestFit="1" customWidth="1"/>
    <col min="4104" max="4104" width="15.28515625" style="97" bestFit="1" customWidth="1"/>
    <col min="4105" max="4105" width="14.140625" style="97" customWidth="1"/>
    <col min="4106" max="4106" width="15.85546875" style="97" customWidth="1"/>
    <col min="4107" max="4107" width="15.5703125" style="97" customWidth="1"/>
    <col min="4108" max="4108" width="11.28515625" style="97" bestFit="1" customWidth="1"/>
    <col min="4109" max="4348" width="11.42578125" style="97"/>
    <col min="4349" max="4349" width="44.7109375" style="97" customWidth="1"/>
    <col min="4350" max="4352" width="17.140625" style="97" customWidth="1"/>
    <col min="4353" max="4353" width="17.7109375" style="97" customWidth="1"/>
    <col min="4354" max="4354" width="16.140625" style="97" customWidth="1"/>
    <col min="4355" max="4355" width="14.140625" style="97" customWidth="1"/>
    <col min="4356" max="4356" width="14" style="97" customWidth="1"/>
    <col min="4357" max="4358" width="17.140625" style="97" customWidth="1"/>
    <col min="4359" max="4359" width="15.42578125" style="97" bestFit="1" customWidth="1"/>
    <col min="4360" max="4360" width="15.28515625" style="97" bestFit="1" customWidth="1"/>
    <col min="4361" max="4361" width="14.140625" style="97" customWidth="1"/>
    <col min="4362" max="4362" width="15.85546875" style="97" customWidth="1"/>
    <col min="4363" max="4363" width="15.5703125" style="97" customWidth="1"/>
    <col min="4364" max="4364" width="11.28515625" style="97" bestFit="1" customWidth="1"/>
    <col min="4365" max="4604" width="11.42578125" style="97"/>
    <col min="4605" max="4605" width="44.7109375" style="97" customWidth="1"/>
    <col min="4606" max="4608" width="17.140625" style="97" customWidth="1"/>
    <col min="4609" max="4609" width="17.7109375" style="97" customWidth="1"/>
    <col min="4610" max="4610" width="16.140625" style="97" customWidth="1"/>
    <col min="4611" max="4611" width="14.140625" style="97" customWidth="1"/>
    <col min="4612" max="4612" width="14" style="97" customWidth="1"/>
    <col min="4613" max="4614" width="17.140625" style="97" customWidth="1"/>
    <col min="4615" max="4615" width="15.42578125" style="97" bestFit="1" customWidth="1"/>
    <col min="4616" max="4616" width="15.28515625" style="97" bestFit="1" customWidth="1"/>
    <col min="4617" max="4617" width="14.140625" style="97" customWidth="1"/>
    <col min="4618" max="4618" width="15.85546875" style="97" customWidth="1"/>
    <col min="4619" max="4619" width="15.5703125" style="97" customWidth="1"/>
    <col min="4620" max="4620" width="11.28515625" style="97" bestFit="1" customWidth="1"/>
    <col min="4621" max="4860" width="11.42578125" style="97"/>
    <col min="4861" max="4861" width="44.7109375" style="97" customWidth="1"/>
    <col min="4862" max="4864" width="17.140625" style="97" customWidth="1"/>
    <col min="4865" max="4865" width="17.7109375" style="97" customWidth="1"/>
    <col min="4866" max="4866" width="16.140625" style="97" customWidth="1"/>
    <col min="4867" max="4867" width="14.140625" style="97" customWidth="1"/>
    <col min="4868" max="4868" width="14" style="97" customWidth="1"/>
    <col min="4869" max="4870" width="17.140625" style="97" customWidth="1"/>
    <col min="4871" max="4871" width="15.42578125" style="97" bestFit="1" customWidth="1"/>
    <col min="4872" max="4872" width="15.28515625" style="97" bestFit="1" customWidth="1"/>
    <col min="4873" max="4873" width="14.140625" style="97" customWidth="1"/>
    <col min="4874" max="4874" width="15.85546875" style="97" customWidth="1"/>
    <col min="4875" max="4875" width="15.5703125" style="97" customWidth="1"/>
    <col min="4876" max="4876" width="11.28515625" style="97" bestFit="1" customWidth="1"/>
    <col min="4877" max="5116" width="11.42578125" style="97"/>
    <col min="5117" max="5117" width="44.7109375" style="97" customWidth="1"/>
    <col min="5118" max="5120" width="17.140625" style="97" customWidth="1"/>
    <col min="5121" max="5121" width="17.7109375" style="97" customWidth="1"/>
    <col min="5122" max="5122" width="16.140625" style="97" customWidth="1"/>
    <col min="5123" max="5123" width="14.140625" style="97" customWidth="1"/>
    <col min="5124" max="5124" width="14" style="97" customWidth="1"/>
    <col min="5125" max="5126" width="17.140625" style="97" customWidth="1"/>
    <col min="5127" max="5127" width="15.42578125" style="97" bestFit="1" customWidth="1"/>
    <col min="5128" max="5128" width="15.28515625" style="97" bestFit="1" customWidth="1"/>
    <col min="5129" max="5129" width="14.140625" style="97" customWidth="1"/>
    <col min="5130" max="5130" width="15.85546875" style="97" customWidth="1"/>
    <col min="5131" max="5131" width="15.5703125" style="97" customWidth="1"/>
    <col min="5132" max="5132" width="11.28515625" style="97" bestFit="1" customWidth="1"/>
    <col min="5133" max="5372" width="11.42578125" style="97"/>
    <col min="5373" max="5373" width="44.7109375" style="97" customWidth="1"/>
    <col min="5374" max="5376" width="17.140625" style="97" customWidth="1"/>
    <col min="5377" max="5377" width="17.7109375" style="97" customWidth="1"/>
    <col min="5378" max="5378" width="16.140625" style="97" customWidth="1"/>
    <col min="5379" max="5379" width="14.140625" style="97" customWidth="1"/>
    <col min="5380" max="5380" width="14" style="97" customWidth="1"/>
    <col min="5381" max="5382" width="17.140625" style="97" customWidth="1"/>
    <col min="5383" max="5383" width="15.42578125" style="97" bestFit="1" customWidth="1"/>
    <col min="5384" max="5384" width="15.28515625" style="97" bestFit="1" customWidth="1"/>
    <col min="5385" max="5385" width="14.140625" style="97" customWidth="1"/>
    <col min="5386" max="5386" width="15.85546875" style="97" customWidth="1"/>
    <col min="5387" max="5387" width="15.5703125" style="97" customWidth="1"/>
    <col min="5388" max="5388" width="11.28515625" style="97" bestFit="1" customWidth="1"/>
    <col min="5389" max="5628" width="11.42578125" style="97"/>
    <col min="5629" max="5629" width="44.7109375" style="97" customWidth="1"/>
    <col min="5630" max="5632" width="17.140625" style="97" customWidth="1"/>
    <col min="5633" max="5633" width="17.7109375" style="97" customWidth="1"/>
    <col min="5634" max="5634" width="16.140625" style="97" customWidth="1"/>
    <col min="5635" max="5635" width="14.140625" style="97" customWidth="1"/>
    <col min="5636" max="5636" width="14" style="97" customWidth="1"/>
    <col min="5637" max="5638" width="17.140625" style="97" customWidth="1"/>
    <col min="5639" max="5639" width="15.42578125" style="97" bestFit="1" customWidth="1"/>
    <col min="5640" max="5640" width="15.28515625" style="97" bestFit="1" customWidth="1"/>
    <col min="5641" max="5641" width="14.140625" style="97" customWidth="1"/>
    <col min="5642" max="5642" width="15.85546875" style="97" customWidth="1"/>
    <col min="5643" max="5643" width="15.5703125" style="97" customWidth="1"/>
    <col min="5644" max="5644" width="11.28515625" style="97" bestFit="1" customWidth="1"/>
    <col min="5645" max="5884" width="11.42578125" style="97"/>
    <col min="5885" max="5885" width="44.7109375" style="97" customWidth="1"/>
    <col min="5886" max="5888" width="17.140625" style="97" customWidth="1"/>
    <col min="5889" max="5889" width="17.7109375" style="97" customWidth="1"/>
    <col min="5890" max="5890" width="16.140625" style="97" customWidth="1"/>
    <col min="5891" max="5891" width="14.140625" style="97" customWidth="1"/>
    <col min="5892" max="5892" width="14" style="97" customWidth="1"/>
    <col min="5893" max="5894" width="17.140625" style="97" customWidth="1"/>
    <col min="5895" max="5895" width="15.42578125" style="97" bestFit="1" customWidth="1"/>
    <col min="5896" max="5896" width="15.28515625" style="97" bestFit="1" customWidth="1"/>
    <col min="5897" max="5897" width="14.140625" style="97" customWidth="1"/>
    <col min="5898" max="5898" width="15.85546875" style="97" customWidth="1"/>
    <col min="5899" max="5899" width="15.5703125" style="97" customWidth="1"/>
    <col min="5900" max="5900" width="11.28515625" style="97" bestFit="1" customWidth="1"/>
    <col min="5901" max="6140" width="11.42578125" style="97"/>
    <col min="6141" max="6141" width="44.7109375" style="97" customWidth="1"/>
    <col min="6142" max="6144" width="17.140625" style="97" customWidth="1"/>
    <col min="6145" max="6145" width="17.7109375" style="97" customWidth="1"/>
    <col min="6146" max="6146" width="16.140625" style="97" customWidth="1"/>
    <col min="6147" max="6147" width="14.140625" style="97" customWidth="1"/>
    <col min="6148" max="6148" width="14" style="97" customWidth="1"/>
    <col min="6149" max="6150" width="17.140625" style="97" customWidth="1"/>
    <col min="6151" max="6151" width="15.42578125" style="97" bestFit="1" customWidth="1"/>
    <col min="6152" max="6152" width="15.28515625" style="97" bestFit="1" customWidth="1"/>
    <col min="6153" max="6153" width="14.140625" style="97" customWidth="1"/>
    <col min="6154" max="6154" width="15.85546875" style="97" customWidth="1"/>
    <col min="6155" max="6155" width="15.5703125" style="97" customWidth="1"/>
    <col min="6156" max="6156" width="11.28515625" style="97" bestFit="1" customWidth="1"/>
    <col min="6157" max="6396" width="11.42578125" style="97"/>
    <col min="6397" max="6397" width="44.7109375" style="97" customWidth="1"/>
    <col min="6398" max="6400" width="17.140625" style="97" customWidth="1"/>
    <col min="6401" max="6401" width="17.7109375" style="97" customWidth="1"/>
    <col min="6402" max="6402" width="16.140625" style="97" customWidth="1"/>
    <col min="6403" max="6403" width="14.140625" style="97" customWidth="1"/>
    <col min="6404" max="6404" width="14" style="97" customWidth="1"/>
    <col min="6405" max="6406" width="17.140625" style="97" customWidth="1"/>
    <col min="6407" max="6407" width="15.42578125" style="97" bestFit="1" customWidth="1"/>
    <col min="6408" max="6408" width="15.28515625" style="97" bestFit="1" customWidth="1"/>
    <col min="6409" max="6409" width="14.140625" style="97" customWidth="1"/>
    <col min="6410" max="6410" width="15.85546875" style="97" customWidth="1"/>
    <col min="6411" max="6411" width="15.5703125" style="97" customWidth="1"/>
    <col min="6412" max="6412" width="11.28515625" style="97" bestFit="1" customWidth="1"/>
    <col min="6413" max="6652" width="11.42578125" style="97"/>
    <col min="6653" max="6653" width="44.7109375" style="97" customWidth="1"/>
    <col min="6654" max="6656" width="17.140625" style="97" customWidth="1"/>
    <col min="6657" max="6657" width="17.7109375" style="97" customWidth="1"/>
    <col min="6658" max="6658" width="16.140625" style="97" customWidth="1"/>
    <col min="6659" max="6659" width="14.140625" style="97" customWidth="1"/>
    <col min="6660" max="6660" width="14" style="97" customWidth="1"/>
    <col min="6661" max="6662" width="17.140625" style="97" customWidth="1"/>
    <col min="6663" max="6663" width="15.42578125" style="97" bestFit="1" customWidth="1"/>
    <col min="6664" max="6664" width="15.28515625" style="97" bestFit="1" customWidth="1"/>
    <col min="6665" max="6665" width="14.140625" style="97" customWidth="1"/>
    <col min="6666" max="6666" width="15.85546875" style="97" customWidth="1"/>
    <col min="6667" max="6667" width="15.5703125" style="97" customWidth="1"/>
    <col min="6668" max="6668" width="11.28515625" style="97" bestFit="1" customWidth="1"/>
    <col min="6669" max="6908" width="11.42578125" style="97"/>
    <col min="6909" max="6909" width="44.7109375" style="97" customWidth="1"/>
    <col min="6910" max="6912" width="17.140625" style="97" customWidth="1"/>
    <col min="6913" max="6913" width="17.7109375" style="97" customWidth="1"/>
    <col min="6914" max="6914" width="16.140625" style="97" customWidth="1"/>
    <col min="6915" max="6915" width="14.140625" style="97" customWidth="1"/>
    <col min="6916" max="6916" width="14" style="97" customWidth="1"/>
    <col min="6917" max="6918" width="17.140625" style="97" customWidth="1"/>
    <col min="6919" max="6919" width="15.42578125" style="97" bestFit="1" customWidth="1"/>
    <col min="6920" max="6920" width="15.28515625" style="97" bestFit="1" customWidth="1"/>
    <col min="6921" max="6921" width="14.140625" style="97" customWidth="1"/>
    <col min="6922" max="6922" width="15.85546875" style="97" customWidth="1"/>
    <col min="6923" max="6923" width="15.5703125" style="97" customWidth="1"/>
    <col min="6924" max="6924" width="11.28515625" style="97" bestFit="1" customWidth="1"/>
    <col min="6925" max="7164" width="11.42578125" style="97"/>
    <col min="7165" max="7165" width="44.7109375" style="97" customWidth="1"/>
    <col min="7166" max="7168" width="17.140625" style="97" customWidth="1"/>
    <col min="7169" max="7169" width="17.7109375" style="97" customWidth="1"/>
    <col min="7170" max="7170" width="16.140625" style="97" customWidth="1"/>
    <col min="7171" max="7171" width="14.140625" style="97" customWidth="1"/>
    <col min="7172" max="7172" width="14" style="97" customWidth="1"/>
    <col min="7173" max="7174" width="17.140625" style="97" customWidth="1"/>
    <col min="7175" max="7175" width="15.42578125" style="97" bestFit="1" customWidth="1"/>
    <col min="7176" max="7176" width="15.28515625" style="97" bestFit="1" customWidth="1"/>
    <col min="7177" max="7177" width="14.140625" style="97" customWidth="1"/>
    <col min="7178" max="7178" width="15.85546875" style="97" customWidth="1"/>
    <col min="7179" max="7179" width="15.5703125" style="97" customWidth="1"/>
    <col min="7180" max="7180" width="11.28515625" style="97" bestFit="1" customWidth="1"/>
    <col min="7181" max="7420" width="11.42578125" style="97"/>
    <col min="7421" max="7421" width="44.7109375" style="97" customWidth="1"/>
    <col min="7422" max="7424" width="17.140625" style="97" customWidth="1"/>
    <col min="7425" max="7425" width="17.7109375" style="97" customWidth="1"/>
    <col min="7426" max="7426" width="16.140625" style="97" customWidth="1"/>
    <col min="7427" max="7427" width="14.140625" style="97" customWidth="1"/>
    <col min="7428" max="7428" width="14" style="97" customWidth="1"/>
    <col min="7429" max="7430" width="17.140625" style="97" customWidth="1"/>
    <col min="7431" max="7431" width="15.42578125" style="97" bestFit="1" customWidth="1"/>
    <col min="7432" max="7432" width="15.28515625" style="97" bestFit="1" customWidth="1"/>
    <col min="7433" max="7433" width="14.140625" style="97" customWidth="1"/>
    <col min="7434" max="7434" width="15.85546875" style="97" customWidth="1"/>
    <col min="7435" max="7435" width="15.5703125" style="97" customWidth="1"/>
    <col min="7436" max="7436" width="11.28515625" style="97" bestFit="1" customWidth="1"/>
    <col min="7437" max="7676" width="11.42578125" style="97"/>
    <col min="7677" max="7677" width="44.7109375" style="97" customWidth="1"/>
    <col min="7678" max="7680" width="17.140625" style="97" customWidth="1"/>
    <col min="7681" max="7681" width="17.7109375" style="97" customWidth="1"/>
    <col min="7682" max="7682" width="16.140625" style="97" customWidth="1"/>
    <col min="7683" max="7683" width="14.140625" style="97" customWidth="1"/>
    <col min="7684" max="7684" width="14" style="97" customWidth="1"/>
    <col min="7685" max="7686" width="17.140625" style="97" customWidth="1"/>
    <col min="7687" max="7687" width="15.42578125" style="97" bestFit="1" customWidth="1"/>
    <col min="7688" max="7688" width="15.28515625" style="97" bestFit="1" customWidth="1"/>
    <col min="7689" max="7689" width="14.140625" style="97" customWidth="1"/>
    <col min="7690" max="7690" width="15.85546875" style="97" customWidth="1"/>
    <col min="7691" max="7691" width="15.5703125" style="97" customWidth="1"/>
    <col min="7692" max="7692" width="11.28515625" style="97" bestFit="1" customWidth="1"/>
    <col min="7693" max="7932" width="11.42578125" style="97"/>
    <col min="7933" max="7933" width="44.7109375" style="97" customWidth="1"/>
    <col min="7934" max="7936" width="17.140625" style="97" customWidth="1"/>
    <col min="7937" max="7937" width="17.7109375" style="97" customWidth="1"/>
    <col min="7938" max="7938" width="16.140625" style="97" customWidth="1"/>
    <col min="7939" max="7939" width="14.140625" style="97" customWidth="1"/>
    <col min="7940" max="7940" width="14" style="97" customWidth="1"/>
    <col min="7941" max="7942" width="17.140625" style="97" customWidth="1"/>
    <col min="7943" max="7943" width="15.42578125" style="97" bestFit="1" customWidth="1"/>
    <col min="7944" max="7944" width="15.28515625" style="97" bestFit="1" customWidth="1"/>
    <col min="7945" max="7945" width="14.140625" style="97" customWidth="1"/>
    <col min="7946" max="7946" width="15.85546875" style="97" customWidth="1"/>
    <col min="7947" max="7947" width="15.5703125" style="97" customWidth="1"/>
    <col min="7948" max="7948" width="11.28515625" style="97" bestFit="1" customWidth="1"/>
    <col min="7949" max="8188" width="11.42578125" style="97"/>
    <col min="8189" max="8189" width="44.7109375" style="97" customWidth="1"/>
    <col min="8190" max="8192" width="17.140625" style="97" customWidth="1"/>
    <col min="8193" max="8193" width="17.7109375" style="97" customWidth="1"/>
    <col min="8194" max="8194" width="16.140625" style="97" customWidth="1"/>
    <col min="8195" max="8195" width="14.140625" style="97" customWidth="1"/>
    <col min="8196" max="8196" width="14" style="97" customWidth="1"/>
    <col min="8197" max="8198" width="17.140625" style="97" customWidth="1"/>
    <col min="8199" max="8199" width="15.42578125" style="97" bestFit="1" customWidth="1"/>
    <col min="8200" max="8200" width="15.28515625" style="97" bestFit="1" customWidth="1"/>
    <col min="8201" max="8201" width="14.140625" style="97" customWidth="1"/>
    <col min="8202" max="8202" width="15.85546875" style="97" customWidth="1"/>
    <col min="8203" max="8203" width="15.5703125" style="97" customWidth="1"/>
    <col min="8204" max="8204" width="11.28515625" style="97" bestFit="1" customWidth="1"/>
    <col min="8205" max="8444" width="11.42578125" style="97"/>
    <col min="8445" max="8445" width="44.7109375" style="97" customWidth="1"/>
    <col min="8446" max="8448" width="17.140625" style="97" customWidth="1"/>
    <col min="8449" max="8449" width="17.7109375" style="97" customWidth="1"/>
    <col min="8450" max="8450" width="16.140625" style="97" customWidth="1"/>
    <col min="8451" max="8451" width="14.140625" style="97" customWidth="1"/>
    <col min="8452" max="8452" width="14" style="97" customWidth="1"/>
    <col min="8453" max="8454" width="17.140625" style="97" customWidth="1"/>
    <col min="8455" max="8455" width="15.42578125" style="97" bestFit="1" customWidth="1"/>
    <col min="8456" max="8456" width="15.28515625" style="97" bestFit="1" customWidth="1"/>
    <col min="8457" max="8457" width="14.140625" style="97" customWidth="1"/>
    <col min="8458" max="8458" width="15.85546875" style="97" customWidth="1"/>
    <col min="8459" max="8459" width="15.5703125" style="97" customWidth="1"/>
    <col min="8460" max="8460" width="11.28515625" style="97" bestFit="1" customWidth="1"/>
    <col min="8461" max="8700" width="11.42578125" style="97"/>
    <col min="8701" max="8701" width="44.7109375" style="97" customWidth="1"/>
    <col min="8702" max="8704" width="17.140625" style="97" customWidth="1"/>
    <col min="8705" max="8705" width="17.7109375" style="97" customWidth="1"/>
    <col min="8706" max="8706" width="16.140625" style="97" customWidth="1"/>
    <col min="8707" max="8707" width="14.140625" style="97" customWidth="1"/>
    <col min="8708" max="8708" width="14" style="97" customWidth="1"/>
    <col min="8709" max="8710" width="17.140625" style="97" customWidth="1"/>
    <col min="8711" max="8711" width="15.42578125" style="97" bestFit="1" customWidth="1"/>
    <col min="8712" max="8712" width="15.28515625" style="97" bestFit="1" customWidth="1"/>
    <col min="8713" max="8713" width="14.140625" style="97" customWidth="1"/>
    <col min="8714" max="8714" width="15.85546875" style="97" customWidth="1"/>
    <col min="8715" max="8715" width="15.5703125" style="97" customWidth="1"/>
    <col min="8716" max="8716" width="11.28515625" style="97" bestFit="1" customWidth="1"/>
    <col min="8717" max="8956" width="11.42578125" style="97"/>
    <col min="8957" max="8957" width="44.7109375" style="97" customWidth="1"/>
    <col min="8958" max="8960" width="17.140625" style="97" customWidth="1"/>
    <col min="8961" max="8961" width="17.7109375" style="97" customWidth="1"/>
    <col min="8962" max="8962" width="16.140625" style="97" customWidth="1"/>
    <col min="8963" max="8963" width="14.140625" style="97" customWidth="1"/>
    <col min="8964" max="8964" width="14" style="97" customWidth="1"/>
    <col min="8965" max="8966" width="17.140625" style="97" customWidth="1"/>
    <col min="8967" max="8967" width="15.42578125" style="97" bestFit="1" customWidth="1"/>
    <col min="8968" max="8968" width="15.28515625" style="97" bestFit="1" customWidth="1"/>
    <col min="8969" max="8969" width="14.140625" style="97" customWidth="1"/>
    <col min="8970" max="8970" width="15.85546875" style="97" customWidth="1"/>
    <col min="8971" max="8971" width="15.5703125" style="97" customWidth="1"/>
    <col min="8972" max="8972" width="11.28515625" style="97" bestFit="1" customWidth="1"/>
    <col min="8973" max="9212" width="11.42578125" style="97"/>
    <col min="9213" max="9213" width="44.7109375" style="97" customWidth="1"/>
    <col min="9214" max="9216" width="17.140625" style="97" customWidth="1"/>
    <col min="9217" max="9217" width="17.7109375" style="97" customWidth="1"/>
    <col min="9218" max="9218" width="16.140625" style="97" customWidth="1"/>
    <col min="9219" max="9219" width="14.140625" style="97" customWidth="1"/>
    <col min="9220" max="9220" width="14" style="97" customWidth="1"/>
    <col min="9221" max="9222" width="17.140625" style="97" customWidth="1"/>
    <col min="9223" max="9223" width="15.42578125" style="97" bestFit="1" customWidth="1"/>
    <col min="9224" max="9224" width="15.28515625" style="97" bestFit="1" customWidth="1"/>
    <col min="9225" max="9225" width="14.140625" style="97" customWidth="1"/>
    <col min="9226" max="9226" width="15.85546875" style="97" customWidth="1"/>
    <col min="9227" max="9227" width="15.5703125" style="97" customWidth="1"/>
    <col min="9228" max="9228" width="11.28515625" style="97" bestFit="1" customWidth="1"/>
    <col min="9229" max="9468" width="11.42578125" style="97"/>
    <col min="9469" max="9469" width="44.7109375" style="97" customWidth="1"/>
    <col min="9470" max="9472" width="17.140625" style="97" customWidth="1"/>
    <col min="9473" max="9473" width="17.7109375" style="97" customWidth="1"/>
    <col min="9474" max="9474" width="16.140625" style="97" customWidth="1"/>
    <col min="9475" max="9475" width="14.140625" style="97" customWidth="1"/>
    <col min="9476" max="9476" width="14" style="97" customWidth="1"/>
    <col min="9477" max="9478" width="17.140625" style="97" customWidth="1"/>
    <col min="9479" max="9479" width="15.42578125" style="97" bestFit="1" customWidth="1"/>
    <col min="9480" max="9480" width="15.28515625" style="97" bestFit="1" customWidth="1"/>
    <col min="9481" max="9481" width="14.140625" style="97" customWidth="1"/>
    <col min="9482" max="9482" width="15.85546875" style="97" customWidth="1"/>
    <col min="9483" max="9483" width="15.5703125" style="97" customWidth="1"/>
    <col min="9484" max="9484" width="11.28515625" style="97" bestFit="1" customWidth="1"/>
    <col min="9485" max="9724" width="11.42578125" style="97"/>
    <col min="9725" max="9725" width="44.7109375" style="97" customWidth="1"/>
    <col min="9726" max="9728" width="17.140625" style="97" customWidth="1"/>
    <col min="9729" max="9729" width="17.7109375" style="97" customWidth="1"/>
    <col min="9730" max="9730" width="16.140625" style="97" customWidth="1"/>
    <col min="9731" max="9731" width="14.140625" style="97" customWidth="1"/>
    <col min="9732" max="9732" width="14" style="97" customWidth="1"/>
    <col min="9733" max="9734" width="17.140625" style="97" customWidth="1"/>
    <col min="9735" max="9735" width="15.42578125" style="97" bestFit="1" customWidth="1"/>
    <col min="9736" max="9736" width="15.28515625" style="97" bestFit="1" customWidth="1"/>
    <col min="9737" max="9737" width="14.140625" style="97" customWidth="1"/>
    <col min="9738" max="9738" width="15.85546875" style="97" customWidth="1"/>
    <col min="9739" max="9739" width="15.5703125" style="97" customWidth="1"/>
    <col min="9740" max="9740" width="11.28515625" style="97" bestFit="1" customWidth="1"/>
    <col min="9741" max="9980" width="11.42578125" style="97"/>
    <col min="9981" max="9981" width="44.7109375" style="97" customWidth="1"/>
    <col min="9982" max="9984" width="17.140625" style="97" customWidth="1"/>
    <col min="9985" max="9985" width="17.7109375" style="97" customWidth="1"/>
    <col min="9986" max="9986" width="16.140625" style="97" customWidth="1"/>
    <col min="9987" max="9987" width="14.140625" style="97" customWidth="1"/>
    <col min="9988" max="9988" width="14" style="97" customWidth="1"/>
    <col min="9989" max="9990" width="17.140625" style="97" customWidth="1"/>
    <col min="9991" max="9991" width="15.42578125" style="97" bestFit="1" customWidth="1"/>
    <col min="9992" max="9992" width="15.28515625" style="97" bestFit="1" customWidth="1"/>
    <col min="9993" max="9993" width="14.140625" style="97" customWidth="1"/>
    <col min="9994" max="9994" width="15.85546875" style="97" customWidth="1"/>
    <col min="9995" max="9995" width="15.5703125" style="97" customWidth="1"/>
    <col min="9996" max="9996" width="11.28515625" style="97" bestFit="1" customWidth="1"/>
    <col min="9997" max="10236" width="11.42578125" style="97"/>
    <col min="10237" max="10237" width="44.7109375" style="97" customWidth="1"/>
    <col min="10238" max="10240" width="17.140625" style="97" customWidth="1"/>
    <col min="10241" max="10241" width="17.7109375" style="97" customWidth="1"/>
    <col min="10242" max="10242" width="16.140625" style="97" customWidth="1"/>
    <col min="10243" max="10243" width="14.140625" style="97" customWidth="1"/>
    <col min="10244" max="10244" width="14" style="97" customWidth="1"/>
    <col min="10245" max="10246" width="17.140625" style="97" customWidth="1"/>
    <col min="10247" max="10247" width="15.42578125" style="97" bestFit="1" customWidth="1"/>
    <col min="10248" max="10248" width="15.28515625" style="97" bestFit="1" customWidth="1"/>
    <col min="10249" max="10249" width="14.140625" style="97" customWidth="1"/>
    <col min="10250" max="10250" width="15.85546875" style="97" customWidth="1"/>
    <col min="10251" max="10251" width="15.5703125" style="97" customWidth="1"/>
    <col min="10252" max="10252" width="11.28515625" style="97" bestFit="1" customWidth="1"/>
    <col min="10253" max="10492" width="11.42578125" style="97"/>
    <col min="10493" max="10493" width="44.7109375" style="97" customWidth="1"/>
    <col min="10494" max="10496" width="17.140625" style="97" customWidth="1"/>
    <col min="10497" max="10497" width="17.7109375" style="97" customWidth="1"/>
    <col min="10498" max="10498" width="16.140625" style="97" customWidth="1"/>
    <col min="10499" max="10499" width="14.140625" style="97" customWidth="1"/>
    <col min="10500" max="10500" width="14" style="97" customWidth="1"/>
    <col min="10501" max="10502" width="17.140625" style="97" customWidth="1"/>
    <col min="10503" max="10503" width="15.42578125" style="97" bestFit="1" customWidth="1"/>
    <col min="10504" max="10504" width="15.28515625" style="97" bestFit="1" customWidth="1"/>
    <col min="10505" max="10505" width="14.140625" style="97" customWidth="1"/>
    <col min="10506" max="10506" width="15.85546875" style="97" customWidth="1"/>
    <col min="10507" max="10507" width="15.5703125" style="97" customWidth="1"/>
    <col min="10508" max="10508" width="11.28515625" style="97" bestFit="1" customWidth="1"/>
    <col min="10509" max="10748" width="11.42578125" style="97"/>
    <col min="10749" max="10749" width="44.7109375" style="97" customWidth="1"/>
    <col min="10750" max="10752" width="17.140625" style="97" customWidth="1"/>
    <col min="10753" max="10753" width="17.7109375" style="97" customWidth="1"/>
    <col min="10754" max="10754" width="16.140625" style="97" customWidth="1"/>
    <col min="10755" max="10755" width="14.140625" style="97" customWidth="1"/>
    <col min="10756" max="10756" width="14" style="97" customWidth="1"/>
    <col min="10757" max="10758" width="17.140625" style="97" customWidth="1"/>
    <col min="10759" max="10759" width="15.42578125" style="97" bestFit="1" customWidth="1"/>
    <col min="10760" max="10760" width="15.28515625" style="97" bestFit="1" customWidth="1"/>
    <col min="10761" max="10761" width="14.140625" style="97" customWidth="1"/>
    <col min="10762" max="10762" width="15.85546875" style="97" customWidth="1"/>
    <col min="10763" max="10763" width="15.5703125" style="97" customWidth="1"/>
    <col min="10764" max="10764" width="11.28515625" style="97" bestFit="1" customWidth="1"/>
    <col min="10765" max="11004" width="11.42578125" style="97"/>
    <col min="11005" max="11005" width="44.7109375" style="97" customWidth="1"/>
    <col min="11006" max="11008" width="17.140625" style="97" customWidth="1"/>
    <col min="11009" max="11009" width="17.7109375" style="97" customWidth="1"/>
    <col min="11010" max="11010" width="16.140625" style="97" customWidth="1"/>
    <col min="11011" max="11011" width="14.140625" style="97" customWidth="1"/>
    <col min="11012" max="11012" width="14" style="97" customWidth="1"/>
    <col min="11013" max="11014" width="17.140625" style="97" customWidth="1"/>
    <col min="11015" max="11015" width="15.42578125" style="97" bestFit="1" customWidth="1"/>
    <col min="11016" max="11016" width="15.28515625" style="97" bestFit="1" customWidth="1"/>
    <col min="11017" max="11017" width="14.140625" style="97" customWidth="1"/>
    <col min="11018" max="11018" width="15.85546875" style="97" customWidth="1"/>
    <col min="11019" max="11019" width="15.5703125" style="97" customWidth="1"/>
    <col min="11020" max="11020" width="11.28515625" style="97" bestFit="1" customWidth="1"/>
    <col min="11021" max="11260" width="11.42578125" style="97"/>
    <col min="11261" max="11261" width="44.7109375" style="97" customWidth="1"/>
    <col min="11262" max="11264" width="17.140625" style="97" customWidth="1"/>
    <col min="11265" max="11265" width="17.7109375" style="97" customWidth="1"/>
    <col min="11266" max="11266" width="16.140625" style="97" customWidth="1"/>
    <col min="11267" max="11267" width="14.140625" style="97" customWidth="1"/>
    <col min="11268" max="11268" width="14" style="97" customWidth="1"/>
    <col min="11269" max="11270" width="17.140625" style="97" customWidth="1"/>
    <col min="11271" max="11271" width="15.42578125" style="97" bestFit="1" customWidth="1"/>
    <col min="11272" max="11272" width="15.28515625" style="97" bestFit="1" customWidth="1"/>
    <col min="11273" max="11273" width="14.140625" style="97" customWidth="1"/>
    <col min="11274" max="11274" width="15.85546875" style="97" customWidth="1"/>
    <col min="11275" max="11275" width="15.5703125" style="97" customWidth="1"/>
    <col min="11276" max="11276" width="11.28515625" style="97" bestFit="1" customWidth="1"/>
    <col min="11277" max="11516" width="11.42578125" style="97"/>
    <col min="11517" max="11517" width="44.7109375" style="97" customWidth="1"/>
    <col min="11518" max="11520" width="17.140625" style="97" customWidth="1"/>
    <col min="11521" max="11521" width="17.7109375" style="97" customWidth="1"/>
    <col min="11522" max="11522" width="16.140625" style="97" customWidth="1"/>
    <col min="11523" max="11523" width="14.140625" style="97" customWidth="1"/>
    <col min="11524" max="11524" width="14" style="97" customWidth="1"/>
    <col min="11525" max="11526" width="17.140625" style="97" customWidth="1"/>
    <col min="11527" max="11527" width="15.42578125" style="97" bestFit="1" customWidth="1"/>
    <col min="11528" max="11528" width="15.28515625" style="97" bestFit="1" customWidth="1"/>
    <col min="11529" max="11529" width="14.140625" style="97" customWidth="1"/>
    <col min="11530" max="11530" width="15.85546875" style="97" customWidth="1"/>
    <col min="11531" max="11531" width="15.5703125" style="97" customWidth="1"/>
    <col min="11532" max="11532" width="11.28515625" style="97" bestFit="1" customWidth="1"/>
    <col min="11533" max="11772" width="11.42578125" style="97"/>
    <col min="11773" max="11773" width="44.7109375" style="97" customWidth="1"/>
    <col min="11774" max="11776" width="17.140625" style="97" customWidth="1"/>
    <col min="11777" max="11777" width="17.7109375" style="97" customWidth="1"/>
    <col min="11778" max="11778" width="16.140625" style="97" customWidth="1"/>
    <col min="11779" max="11779" width="14.140625" style="97" customWidth="1"/>
    <col min="11780" max="11780" width="14" style="97" customWidth="1"/>
    <col min="11781" max="11782" width="17.140625" style="97" customWidth="1"/>
    <col min="11783" max="11783" width="15.42578125" style="97" bestFit="1" customWidth="1"/>
    <col min="11784" max="11784" width="15.28515625" style="97" bestFit="1" customWidth="1"/>
    <col min="11785" max="11785" width="14.140625" style="97" customWidth="1"/>
    <col min="11786" max="11786" width="15.85546875" style="97" customWidth="1"/>
    <col min="11787" max="11787" width="15.5703125" style="97" customWidth="1"/>
    <col min="11788" max="11788" width="11.28515625" style="97" bestFit="1" customWidth="1"/>
    <col min="11789" max="12028" width="11.42578125" style="97"/>
    <col min="12029" max="12029" width="44.7109375" style="97" customWidth="1"/>
    <col min="12030" max="12032" width="17.140625" style="97" customWidth="1"/>
    <col min="12033" max="12033" width="17.7109375" style="97" customWidth="1"/>
    <col min="12034" max="12034" width="16.140625" style="97" customWidth="1"/>
    <col min="12035" max="12035" width="14.140625" style="97" customWidth="1"/>
    <col min="12036" max="12036" width="14" style="97" customWidth="1"/>
    <col min="12037" max="12038" width="17.140625" style="97" customWidth="1"/>
    <col min="12039" max="12039" width="15.42578125" style="97" bestFit="1" customWidth="1"/>
    <col min="12040" max="12040" width="15.28515625" style="97" bestFit="1" customWidth="1"/>
    <col min="12041" max="12041" width="14.140625" style="97" customWidth="1"/>
    <col min="12042" max="12042" width="15.85546875" style="97" customWidth="1"/>
    <col min="12043" max="12043" width="15.5703125" style="97" customWidth="1"/>
    <col min="12044" max="12044" width="11.28515625" style="97" bestFit="1" customWidth="1"/>
    <col min="12045" max="12284" width="11.42578125" style="97"/>
    <col min="12285" max="12285" width="44.7109375" style="97" customWidth="1"/>
    <col min="12286" max="12288" width="17.140625" style="97" customWidth="1"/>
    <col min="12289" max="12289" width="17.7109375" style="97" customWidth="1"/>
    <col min="12290" max="12290" width="16.140625" style="97" customWidth="1"/>
    <col min="12291" max="12291" width="14.140625" style="97" customWidth="1"/>
    <col min="12292" max="12292" width="14" style="97" customWidth="1"/>
    <col min="12293" max="12294" width="17.140625" style="97" customWidth="1"/>
    <col min="12295" max="12295" width="15.42578125" style="97" bestFit="1" customWidth="1"/>
    <col min="12296" max="12296" width="15.28515625" style="97" bestFit="1" customWidth="1"/>
    <col min="12297" max="12297" width="14.140625" style="97" customWidth="1"/>
    <col min="12298" max="12298" width="15.85546875" style="97" customWidth="1"/>
    <col min="12299" max="12299" width="15.5703125" style="97" customWidth="1"/>
    <col min="12300" max="12300" width="11.28515625" style="97" bestFit="1" customWidth="1"/>
    <col min="12301" max="12540" width="11.42578125" style="97"/>
    <col min="12541" max="12541" width="44.7109375" style="97" customWidth="1"/>
    <col min="12542" max="12544" width="17.140625" style="97" customWidth="1"/>
    <col min="12545" max="12545" width="17.7109375" style="97" customWidth="1"/>
    <col min="12546" max="12546" width="16.140625" style="97" customWidth="1"/>
    <col min="12547" max="12547" width="14.140625" style="97" customWidth="1"/>
    <col min="12548" max="12548" width="14" style="97" customWidth="1"/>
    <col min="12549" max="12550" width="17.140625" style="97" customWidth="1"/>
    <col min="12551" max="12551" width="15.42578125" style="97" bestFit="1" customWidth="1"/>
    <col min="12552" max="12552" width="15.28515625" style="97" bestFit="1" customWidth="1"/>
    <col min="12553" max="12553" width="14.140625" style="97" customWidth="1"/>
    <col min="12554" max="12554" width="15.85546875" style="97" customWidth="1"/>
    <col min="12555" max="12555" width="15.5703125" style="97" customWidth="1"/>
    <col min="12556" max="12556" width="11.28515625" style="97" bestFit="1" customWidth="1"/>
    <col min="12557" max="12796" width="11.42578125" style="97"/>
    <col min="12797" max="12797" width="44.7109375" style="97" customWidth="1"/>
    <col min="12798" max="12800" width="17.140625" style="97" customWidth="1"/>
    <col min="12801" max="12801" width="17.7109375" style="97" customWidth="1"/>
    <col min="12802" max="12802" width="16.140625" style="97" customWidth="1"/>
    <col min="12803" max="12803" width="14.140625" style="97" customWidth="1"/>
    <col min="12804" max="12804" width="14" style="97" customWidth="1"/>
    <col min="12805" max="12806" width="17.140625" style="97" customWidth="1"/>
    <col min="12807" max="12807" width="15.42578125" style="97" bestFit="1" customWidth="1"/>
    <col min="12808" max="12808" width="15.28515625" style="97" bestFit="1" customWidth="1"/>
    <col min="12809" max="12809" width="14.140625" style="97" customWidth="1"/>
    <col min="12810" max="12810" width="15.85546875" style="97" customWidth="1"/>
    <col min="12811" max="12811" width="15.5703125" style="97" customWidth="1"/>
    <col min="12812" max="12812" width="11.28515625" style="97" bestFit="1" customWidth="1"/>
    <col min="12813" max="13052" width="11.42578125" style="97"/>
    <col min="13053" max="13053" width="44.7109375" style="97" customWidth="1"/>
    <col min="13054" max="13056" width="17.140625" style="97" customWidth="1"/>
    <col min="13057" max="13057" width="17.7109375" style="97" customWidth="1"/>
    <col min="13058" max="13058" width="16.140625" style="97" customWidth="1"/>
    <col min="13059" max="13059" width="14.140625" style="97" customWidth="1"/>
    <col min="13060" max="13060" width="14" style="97" customWidth="1"/>
    <col min="13061" max="13062" width="17.140625" style="97" customWidth="1"/>
    <col min="13063" max="13063" width="15.42578125" style="97" bestFit="1" customWidth="1"/>
    <col min="13064" max="13064" width="15.28515625" style="97" bestFit="1" customWidth="1"/>
    <col min="13065" max="13065" width="14.140625" style="97" customWidth="1"/>
    <col min="13066" max="13066" width="15.85546875" style="97" customWidth="1"/>
    <col min="13067" max="13067" width="15.5703125" style="97" customWidth="1"/>
    <col min="13068" max="13068" width="11.28515625" style="97" bestFit="1" customWidth="1"/>
    <col min="13069" max="13308" width="11.42578125" style="97"/>
    <col min="13309" max="13309" width="44.7109375" style="97" customWidth="1"/>
    <col min="13310" max="13312" width="17.140625" style="97" customWidth="1"/>
    <col min="13313" max="13313" width="17.7109375" style="97" customWidth="1"/>
    <col min="13314" max="13314" width="16.140625" style="97" customWidth="1"/>
    <col min="13315" max="13315" width="14.140625" style="97" customWidth="1"/>
    <col min="13316" max="13316" width="14" style="97" customWidth="1"/>
    <col min="13317" max="13318" width="17.140625" style="97" customWidth="1"/>
    <col min="13319" max="13319" width="15.42578125" style="97" bestFit="1" customWidth="1"/>
    <col min="13320" max="13320" width="15.28515625" style="97" bestFit="1" customWidth="1"/>
    <col min="13321" max="13321" width="14.140625" style="97" customWidth="1"/>
    <col min="13322" max="13322" width="15.85546875" style="97" customWidth="1"/>
    <col min="13323" max="13323" width="15.5703125" style="97" customWidth="1"/>
    <col min="13324" max="13324" width="11.28515625" style="97" bestFit="1" customWidth="1"/>
    <col min="13325" max="13564" width="11.42578125" style="97"/>
    <col min="13565" max="13565" width="44.7109375" style="97" customWidth="1"/>
    <col min="13566" max="13568" width="17.140625" style="97" customWidth="1"/>
    <col min="13569" max="13569" width="17.7109375" style="97" customWidth="1"/>
    <col min="13570" max="13570" width="16.140625" style="97" customWidth="1"/>
    <col min="13571" max="13571" width="14.140625" style="97" customWidth="1"/>
    <col min="13572" max="13572" width="14" style="97" customWidth="1"/>
    <col min="13573" max="13574" width="17.140625" style="97" customWidth="1"/>
    <col min="13575" max="13575" width="15.42578125" style="97" bestFit="1" customWidth="1"/>
    <col min="13576" max="13576" width="15.28515625" style="97" bestFit="1" customWidth="1"/>
    <col min="13577" max="13577" width="14.140625" style="97" customWidth="1"/>
    <col min="13578" max="13578" width="15.85546875" style="97" customWidth="1"/>
    <col min="13579" max="13579" width="15.5703125" style="97" customWidth="1"/>
    <col min="13580" max="13580" width="11.28515625" style="97" bestFit="1" customWidth="1"/>
    <col min="13581" max="13820" width="11.42578125" style="97"/>
    <col min="13821" max="13821" width="44.7109375" style="97" customWidth="1"/>
    <col min="13822" max="13824" width="17.140625" style="97" customWidth="1"/>
    <col min="13825" max="13825" width="17.7109375" style="97" customWidth="1"/>
    <col min="13826" max="13826" width="16.140625" style="97" customWidth="1"/>
    <col min="13827" max="13827" width="14.140625" style="97" customWidth="1"/>
    <col min="13828" max="13828" width="14" style="97" customWidth="1"/>
    <col min="13829" max="13830" width="17.140625" style="97" customWidth="1"/>
    <col min="13831" max="13831" width="15.42578125" style="97" bestFit="1" customWidth="1"/>
    <col min="13832" max="13832" width="15.28515625" style="97" bestFit="1" customWidth="1"/>
    <col min="13833" max="13833" width="14.140625" style="97" customWidth="1"/>
    <col min="13834" max="13834" width="15.85546875" style="97" customWidth="1"/>
    <col min="13835" max="13835" width="15.5703125" style="97" customWidth="1"/>
    <col min="13836" max="13836" width="11.28515625" style="97" bestFit="1" customWidth="1"/>
    <col min="13837" max="14076" width="11.42578125" style="97"/>
    <col min="14077" max="14077" width="44.7109375" style="97" customWidth="1"/>
    <col min="14078" max="14080" width="17.140625" style="97" customWidth="1"/>
    <col min="14081" max="14081" width="17.7109375" style="97" customWidth="1"/>
    <col min="14082" max="14082" width="16.140625" style="97" customWidth="1"/>
    <col min="14083" max="14083" width="14.140625" style="97" customWidth="1"/>
    <col min="14084" max="14084" width="14" style="97" customWidth="1"/>
    <col min="14085" max="14086" width="17.140625" style="97" customWidth="1"/>
    <col min="14087" max="14087" width="15.42578125" style="97" bestFit="1" customWidth="1"/>
    <col min="14088" max="14088" width="15.28515625" style="97" bestFit="1" customWidth="1"/>
    <col min="14089" max="14089" width="14.140625" style="97" customWidth="1"/>
    <col min="14090" max="14090" width="15.85546875" style="97" customWidth="1"/>
    <col min="14091" max="14091" width="15.5703125" style="97" customWidth="1"/>
    <col min="14092" max="14092" width="11.28515625" style="97" bestFit="1" customWidth="1"/>
    <col min="14093" max="14332" width="11.42578125" style="97"/>
    <col min="14333" max="14333" width="44.7109375" style="97" customWidth="1"/>
    <col min="14334" max="14336" width="17.140625" style="97" customWidth="1"/>
    <col min="14337" max="14337" width="17.7109375" style="97" customWidth="1"/>
    <col min="14338" max="14338" width="16.140625" style="97" customWidth="1"/>
    <col min="14339" max="14339" width="14.140625" style="97" customWidth="1"/>
    <col min="14340" max="14340" width="14" style="97" customWidth="1"/>
    <col min="14341" max="14342" width="17.140625" style="97" customWidth="1"/>
    <col min="14343" max="14343" width="15.42578125" style="97" bestFit="1" customWidth="1"/>
    <col min="14344" max="14344" width="15.28515625" style="97" bestFit="1" customWidth="1"/>
    <col min="14345" max="14345" width="14.140625" style="97" customWidth="1"/>
    <col min="14346" max="14346" width="15.85546875" style="97" customWidth="1"/>
    <col min="14347" max="14347" width="15.5703125" style="97" customWidth="1"/>
    <col min="14348" max="14348" width="11.28515625" style="97" bestFit="1" customWidth="1"/>
    <col min="14349" max="14588" width="11.42578125" style="97"/>
    <col min="14589" max="14589" width="44.7109375" style="97" customWidth="1"/>
    <col min="14590" max="14592" width="17.140625" style="97" customWidth="1"/>
    <col min="14593" max="14593" width="17.7109375" style="97" customWidth="1"/>
    <col min="14594" max="14594" width="16.140625" style="97" customWidth="1"/>
    <col min="14595" max="14595" width="14.140625" style="97" customWidth="1"/>
    <col min="14596" max="14596" width="14" style="97" customWidth="1"/>
    <col min="14597" max="14598" width="17.140625" style="97" customWidth="1"/>
    <col min="14599" max="14599" width="15.42578125" style="97" bestFit="1" customWidth="1"/>
    <col min="14600" max="14600" width="15.28515625" style="97" bestFit="1" customWidth="1"/>
    <col min="14601" max="14601" width="14.140625" style="97" customWidth="1"/>
    <col min="14602" max="14602" width="15.85546875" style="97" customWidth="1"/>
    <col min="14603" max="14603" width="15.5703125" style="97" customWidth="1"/>
    <col min="14604" max="14604" width="11.28515625" style="97" bestFit="1" customWidth="1"/>
    <col min="14605" max="14844" width="11.42578125" style="97"/>
    <col min="14845" max="14845" width="44.7109375" style="97" customWidth="1"/>
    <col min="14846" max="14848" width="17.140625" style="97" customWidth="1"/>
    <col min="14849" max="14849" width="17.7109375" style="97" customWidth="1"/>
    <col min="14850" max="14850" width="16.140625" style="97" customWidth="1"/>
    <col min="14851" max="14851" width="14.140625" style="97" customWidth="1"/>
    <col min="14852" max="14852" width="14" style="97" customWidth="1"/>
    <col min="14853" max="14854" width="17.140625" style="97" customWidth="1"/>
    <col min="14855" max="14855" width="15.42578125" style="97" bestFit="1" customWidth="1"/>
    <col min="14856" max="14856" width="15.28515625" style="97" bestFit="1" customWidth="1"/>
    <col min="14857" max="14857" width="14.140625" style="97" customWidth="1"/>
    <col min="14858" max="14858" width="15.85546875" style="97" customWidth="1"/>
    <col min="14859" max="14859" width="15.5703125" style="97" customWidth="1"/>
    <col min="14860" max="14860" width="11.28515625" style="97" bestFit="1" customWidth="1"/>
    <col min="14861" max="15100" width="11.42578125" style="97"/>
    <col min="15101" max="15101" width="44.7109375" style="97" customWidth="1"/>
    <col min="15102" max="15104" width="17.140625" style="97" customWidth="1"/>
    <col min="15105" max="15105" width="17.7109375" style="97" customWidth="1"/>
    <col min="15106" max="15106" width="16.140625" style="97" customWidth="1"/>
    <col min="15107" max="15107" width="14.140625" style="97" customWidth="1"/>
    <col min="15108" max="15108" width="14" style="97" customWidth="1"/>
    <col min="15109" max="15110" width="17.140625" style="97" customWidth="1"/>
    <col min="15111" max="15111" width="15.42578125" style="97" bestFit="1" customWidth="1"/>
    <col min="15112" max="15112" width="15.28515625" style="97" bestFit="1" customWidth="1"/>
    <col min="15113" max="15113" width="14.140625" style="97" customWidth="1"/>
    <col min="15114" max="15114" width="15.85546875" style="97" customWidth="1"/>
    <col min="15115" max="15115" width="15.5703125" style="97" customWidth="1"/>
    <col min="15116" max="15116" width="11.28515625" style="97" bestFit="1" customWidth="1"/>
    <col min="15117" max="15356" width="11.42578125" style="97"/>
    <col min="15357" max="15357" width="44.7109375" style="97" customWidth="1"/>
    <col min="15358" max="15360" width="17.140625" style="97" customWidth="1"/>
    <col min="15361" max="15361" width="17.7109375" style="97" customWidth="1"/>
    <col min="15362" max="15362" width="16.140625" style="97" customWidth="1"/>
    <col min="15363" max="15363" width="14.140625" style="97" customWidth="1"/>
    <col min="15364" max="15364" width="14" style="97" customWidth="1"/>
    <col min="15365" max="15366" width="17.140625" style="97" customWidth="1"/>
    <col min="15367" max="15367" width="15.42578125" style="97" bestFit="1" customWidth="1"/>
    <col min="15368" max="15368" width="15.28515625" style="97" bestFit="1" customWidth="1"/>
    <col min="15369" max="15369" width="14.140625" style="97" customWidth="1"/>
    <col min="15370" max="15370" width="15.85546875" style="97" customWidth="1"/>
    <col min="15371" max="15371" width="15.5703125" style="97" customWidth="1"/>
    <col min="15372" max="15372" width="11.28515625" style="97" bestFit="1" customWidth="1"/>
    <col min="15373" max="15612" width="11.42578125" style="97"/>
    <col min="15613" max="15613" width="44.7109375" style="97" customWidth="1"/>
    <col min="15614" max="15616" width="17.140625" style="97" customWidth="1"/>
    <col min="15617" max="15617" width="17.7109375" style="97" customWidth="1"/>
    <col min="15618" max="15618" width="16.140625" style="97" customWidth="1"/>
    <col min="15619" max="15619" width="14.140625" style="97" customWidth="1"/>
    <col min="15620" max="15620" width="14" style="97" customWidth="1"/>
    <col min="15621" max="15622" width="17.140625" style="97" customWidth="1"/>
    <col min="15623" max="15623" width="15.42578125" style="97" bestFit="1" customWidth="1"/>
    <col min="15624" max="15624" width="15.28515625" style="97" bestFit="1" customWidth="1"/>
    <col min="15625" max="15625" width="14.140625" style="97" customWidth="1"/>
    <col min="15626" max="15626" width="15.85546875" style="97" customWidth="1"/>
    <col min="15627" max="15627" width="15.5703125" style="97" customWidth="1"/>
    <col min="15628" max="15628" width="11.28515625" style="97" bestFit="1" customWidth="1"/>
    <col min="15629" max="15868" width="11.42578125" style="97"/>
    <col min="15869" max="15869" width="44.7109375" style="97" customWidth="1"/>
    <col min="15870" max="15872" width="17.140625" style="97" customWidth="1"/>
    <col min="15873" max="15873" width="17.7109375" style="97" customWidth="1"/>
    <col min="15874" max="15874" width="16.140625" style="97" customWidth="1"/>
    <col min="15875" max="15875" width="14.140625" style="97" customWidth="1"/>
    <col min="15876" max="15876" width="14" style="97" customWidth="1"/>
    <col min="15877" max="15878" width="17.140625" style="97" customWidth="1"/>
    <col min="15879" max="15879" width="15.42578125" style="97" bestFit="1" customWidth="1"/>
    <col min="15880" max="15880" width="15.28515625" style="97" bestFit="1" customWidth="1"/>
    <col min="15881" max="15881" width="14.140625" style="97" customWidth="1"/>
    <col min="15882" max="15882" width="15.85546875" style="97" customWidth="1"/>
    <col min="15883" max="15883" width="15.5703125" style="97" customWidth="1"/>
    <col min="15884" max="15884" width="11.28515625" style="97" bestFit="1" customWidth="1"/>
    <col min="15885" max="16124" width="11.42578125" style="97"/>
    <col min="16125" max="16125" width="44.7109375" style="97" customWidth="1"/>
    <col min="16126" max="16128" width="17.140625" style="97" customWidth="1"/>
    <col min="16129" max="16129" width="17.7109375" style="97" customWidth="1"/>
    <col min="16130" max="16130" width="16.140625" style="97" customWidth="1"/>
    <col min="16131" max="16131" width="14.140625" style="97" customWidth="1"/>
    <col min="16132" max="16132" width="14" style="97" customWidth="1"/>
    <col min="16133" max="16134" width="17.140625" style="97" customWidth="1"/>
    <col min="16135" max="16135" width="15.42578125" style="97" bestFit="1" customWidth="1"/>
    <col min="16136" max="16136" width="15.28515625" style="97" bestFit="1" customWidth="1"/>
    <col min="16137" max="16137" width="14.140625" style="97" customWidth="1"/>
    <col min="16138" max="16138" width="15.85546875" style="97" customWidth="1"/>
    <col min="16139" max="16139" width="15.5703125" style="97" customWidth="1"/>
    <col min="16140" max="16140" width="11.28515625" style="97" bestFit="1" customWidth="1"/>
    <col min="16141" max="16384" width="11.42578125" style="97"/>
  </cols>
  <sheetData>
    <row r="1" spans="1:13" x14ac:dyDescent="0.2">
      <c r="A1" s="236" t="s">
        <v>14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3" x14ac:dyDescent="0.2">
      <c r="A2" s="238">
        <v>45621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3" ht="11.25" x14ac:dyDescent="0.2">
      <c r="A3" s="98"/>
      <c r="B3" s="97"/>
      <c r="C3" s="97"/>
      <c r="E3" s="97"/>
    </row>
    <row r="4" spans="1:13" ht="13.5" customHeight="1" thickBot="1" x14ac:dyDescent="0.25">
      <c r="A4" s="98"/>
      <c r="B4" s="97"/>
      <c r="C4" s="240"/>
      <c r="D4" s="240"/>
      <c r="E4" s="97"/>
    </row>
    <row r="5" spans="1:13" ht="12.75" customHeight="1" x14ac:dyDescent="0.2">
      <c r="A5" s="241" t="s">
        <v>0</v>
      </c>
      <c r="B5" s="243" t="s">
        <v>9</v>
      </c>
      <c r="C5" s="100" t="s">
        <v>10</v>
      </c>
      <c r="D5" s="100" t="s">
        <v>10</v>
      </c>
      <c r="E5" s="243" t="s">
        <v>1</v>
      </c>
      <c r="F5" s="234" t="s">
        <v>7</v>
      </c>
      <c r="G5" s="234" t="s">
        <v>8</v>
      </c>
      <c r="H5" s="234" t="s">
        <v>2</v>
      </c>
      <c r="I5" s="234" t="s">
        <v>3</v>
      </c>
      <c r="J5" s="234" t="s">
        <v>4</v>
      </c>
      <c r="K5" s="234" t="s">
        <v>5</v>
      </c>
    </row>
    <row r="6" spans="1:13" ht="23.25" customHeight="1" thickBot="1" x14ac:dyDescent="0.25">
      <c r="A6" s="242"/>
      <c r="B6" s="244"/>
      <c r="C6" s="101" t="s">
        <v>11</v>
      </c>
      <c r="D6" s="101" t="s">
        <v>12</v>
      </c>
      <c r="E6" s="244" t="s">
        <v>6</v>
      </c>
      <c r="F6" s="235" t="s">
        <v>6</v>
      </c>
      <c r="G6" s="235" t="s">
        <v>6</v>
      </c>
      <c r="H6" s="235"/>
      <c r="I6" s="235"/>
      <c r="J6" s="235"/>
      <c r="K6" s="235" t="s">
        <v>6</v>
      </c>
    </row>
    <row r="7" spans="1:13" x14ac:dyDescent="0.2">
      <c r="A7" s="1" t="s">
        <v>15</v>
      </c>
      <c r="B7" s="102">
        <v>12951044.449999999</v>
      </c>
      <c r="C7" s="102">
        <v>2271449.67</v>
      </c>
      <c r="D7" s="102">
        <v>205004.67</v>
      </c>
      <c r="E7" s="102">
        <v>155993.19</v>
      </c>
      <c r="F7" s="102">
        <v>27549307.859999999</v>
      </c>
      <c r="G7" s="102">
        <v>832649</v>
      </c>
      <c r="H7" s="103"/>
      <c r="I7" s="103"/>
      <c r="J7" s="103">
        <v>1821688.09</v>
      </c>
      <c r="K7" s="104">
        <v>45787136.93</v>
      </c>
      <c r="L7" s="99"/>
      <c r="M7" s="99"/>
    </row>
    <row r="8" spans="1:13" x14ac:dyDescent="0.2">
      <c r="A8" s="2" t="s">
        <v>16</v>
      </c>
      <c r="B8" s="102">
        <v>12241178.18</v>
      </c>
      <c r="C8" s="102">
        <v>2146948.09</v>
      </c>
      <c r="D8" s="102">
        <v>193768.05</v>
      </c>
      <c r="E8" s="102">
        <v>146957.67000000001</v>
      </c>
      <c r="F8" s="102">
        <v>24777192.670000002</v>
      </c>
      <c r="G8" s="102">
        <v>748864.72</v>
      </c>
      <c r="H8" s="103"/>
      <c r="I8" s="103"/>
      <c r="J8" s="103">
        <v>1638382.97</v>
      </c>
      <c r="K8" s="104">
        <v>41893292.350000001</v>
      </c>
      <c r="L8" s="99"/>
      <c r="M8" s="99"/>
    </row>
    <row r="9" spans="1:13" x14ac:dyDescent="0.2">
      <c r="A9" s="2" t="s">
        <v>17</v>
      </c>
      <c r="B9" s="102"/>
      <c r="C9" s="102"/>
      <c r="E9" s="102"/>
      <c r="F9" s="102">
        <v>9627786.6699999999</v>
      </c>
      <c r="G9" s="102">
        <v>290989.78000000003</v>
      </c>
      <c r="H9" s="103"/>
      <c r="I9" s="103">
        <v>1033520.92</v>
      </c>
      <c r="J9" s="103">
        <v>636633.93999999994</v>
      </c>
      <c r="K9" s="104">
        <v>11588931.310000001</v>
      </c>
      <c r="L9" s="99"/>
      <c r="M9" s="99"/>
    </row>
    <row r="10" spans="1:13" x14ac:dyDescent="0.2">
      <c r="A10" s="2" t="s">
        <v>18</v>
      </c>
      <c r="B10" s="102"/>
      <c r="C10" s="102"/>
      <c r="D10" s="102"/>
      <c r="E10" s="102"/>
      <c r="F10" s="102">
        <v>10188540.810000001</v>
      </c>
      <c r="G10" s="102">
        <v>307937.98</v>
      </c>
      <c r="H10" s="103"/>
      <c r="I10" s="103">
        <v>1534395.44</v>
      </c>
      <c r="J10" s="103">
        <v>673713.6</v>
      </c>
      <c r="K10" s="104">
        <v>12704587.83</v>
      </c>
      <c r="L10" s="99"/>
      <c r="M10" s="99"/>
    </row>
    <row r="11" spans="1:13" x14ac:dyDescent="0.2">
      <c r="A11" s="2" t="s">
        <v>19</v>
      </c>
      <c r="B11" s="102"/>
      <c r="C11" s="102"/>
      <c r="D11" s="102"/>
      <c r="E11" s="102"/>
      <c r="F11" s="102">
        <v>9871986.0600000005</v>
      </c>
      <c r="G11" s="102">
        <v>298370.45</v>
      </c>
      <c r="H11" s="103"/>
      <c r="I11" s="103"/>
      <c r="J11" s="103">
        <v>652781.53</v>
      </c>
      <c r="K11" s="104">
        <v>10823138.039999999</v>
      </c>
      <c r="L11" s="99"/>
      <c r="M11" s="99"/>
    </row>
    <row r="12" spans="1:13" x14ac:dyDescent="0.2">
      <c r="A12" s="2" t="s">
        <v>20</v>
      </c>
      <c r="B12" s="102"/>
      <c r="C12" s="102"/>
      <c r="D12" s="102"/>
      <c r="E12" s="102"/>
      <c r="F12" s="102">
        <v>9234354.3399999999</v>
      </c>
      <c r="G12" s="102">
        <v>279098.7</v>
      </c>
      <c r="H12" s="103"/>
      <c r="I12" s="103">
        <v>678423.32</v>
      </c>
      <c r="J12" s="103">
        <v>610618.36</v>
      </c>
      <c r="K12" s="104">
        <v>10802494.720000001</v>
      </c>
      <c r="L12" s="99"/>
      <c r="M12" s="99"/>
    </row>
    <row r="13" spans="1:13" x14ac:dyDescent="0.2">
      <c r="A13" s="2" t="s">
        <v>21</v>
      </c>
      <c r="B13" s="102"/>
      <c r="C13" s="102"/>
      <c r="D13" s="102"/>
      <c r="E13" s="102"/>
      <c r="F13" s="102">
        <v>11156293.91</v>
      </c>
      <c r="G13" s="102">
        <v>337187.31</v>
      </c>
      <c r="H13" s="103"/>
      <c r="I13" s="103"/>
      <c r="J13" s="103">
        <v>737705.93</v>
      </c>
      <c r="K13" s="104">
        <v>12231187.15</v>
      </c>
      <c r="L13" s="99"/>
      <c r="M13" s="99"/>
    </row>
    <row r="14" spans="1:13" x14ac:dyDescent="0.2">
      <c r="A14" s="2" t="s">
        <v>22</v>
      </c>
      <c r="B14" s="102"/>
      <c r="C14" s="102"/>
      <c r="D14" s="102"/>
      <c r="E14" s="102"/>
      <c r="F14" s="102">
        <v>9080599.1699999999</v>
      </c>
      <c r="G14" s="102">
        <v>274451.61</v>
      </c>
      <c r="H14" s="103"/>
      <c r="I14" s="103"/>
      <c r="J14" s="103">
        <v>600451.36</v>
      </c>
      <c r="K14" s="104">
        <v>9955502.1400000006</v>
      </c>
      <c r="L14" s="99"/>
      <c r="M14" s="99"/>
    </row>
    <row r="15" spans="1:13" x14ac:dyDescent="0.2">
      <c r="A15" s="2" t="s">
        <v>23</v>
      </c>
      <c r="B15" s="102"/>
      <c r="C15" s="102"/>
      <c r="D15" s="102"/>
      <c r="E15" s="102"/>
      <c r="F15" s="102">
        <v>10586495.35</v>
      </c>
      <c r="G15" s="102">
        <v>319965.74</v>
      </c>
      <c r="H15" s="103"/>
      <c r="I15" s="103"/>
      <c r="J15" s="103">
        <v>700028.2</v>
      </c>
      <c r="K15" s="104">
        <v>11606489.289999999</v>
      </c>
      <c r="L15" s="99"/>
      <c r="M15" s="99"/>
    </row>
    <row r="16" spans="1:13" x14ac:dyDescent="0.2">
      <c r="A16" s="2" t="s">
        <v>24</v>
      </c>
      <c r="B16" s="102"/>
      <c r="C16" s="102"/>
      <c r="D16" s="102"/>
      <c r="E16" s="102"/>
      <c r="F16" s="102">
        <v>16727657.539999999</v>
      </c>
      <c r="G16" s="102">
        <v>505575.94</v>
      </c>
      <c r="H16" s="103"/>
      <c r="I16" s="103"/>
      <c r="J16" s="103">
        <v>1106110.3500000001</v>
      </c>
      <c r="K16" s="104">
        <v>18339343.829999998</v>
      </c>
      <c r="L16" s="99"/>
      <c r="M16" s="99"/>
    </row>
    <row r="17" spans="1:13" x14ac:dyDescent="0.2">
      <c r="A17" s="2" t="s">
        <v>25</v>
      </c>
      <c r="B17" s="102"/>
      <c r="C17" s="102"/>
      <c r="D17" s="102"/>
      <c r="E17" s="102"/>
      <c r="F17" s="102">
        <v>9971474.6899999995</v>
      </c>
      <c r="G17" s="102">
        <v>301377.39</v>
      </c>
      <c r="H17" s="103"/>
      <c r="I17" s="103"/>
      <c r="J17" s="103">
        <v>659360.18000000005</v>
      </c>
      <c r="K17" s="104">
        <v>10932212.26</v>
      </c>
      <c r="L17" s="99"/>
      <c r="M17" s="99"/>
    </row>
    <row r="18" spans="1:13" x14ac:dyDescent="0.2">
      <c r="A18" s="2" t="s">
        <v>26</v>
      </c>
      <c r="B18" s="102"/>
      <c r="C18" s="102"/>
      <c r="D18" s="102"/>
      <c r="E18" s="102"/>
      <c r="F18" s="102">
        <v>9862941.6300000008</v>
      </c>
      <c r="G18" s="102">
        <v>298097.09000000003</v>
      </c>
      <c r="H18" s="103"/>
      <c r="I18" s="103">
        <v>1240972.68</v>
      </c>
      <c r="J18" s="103">
        <v>652183.47</v>
      </c>
      <c r="K18" s="104">
        <v>12054194.869999999</v>
      </c>
      <c r="L18" s="99"/>
      <c r="M18" s="99"/>
    </row>
    <row r="19" spans="1:13" x14ac:dyDescent="0.2">
      <c r="A19" s="2" t="s">
        <v>27</v>
      </c>
      <c r="B19" s="102"/>
      <c r="C19" s="102"/>
      <c r="D19" s="102"/>
      <c r="E19" s="102"/>
      <c r="F19" s="102">
        <v>10667895.15</v>
      </c>
      <c r="G19" s="102">
        <v>322425.96999999997</v>
      </c>
      <c r="H19" s="103"/>
      <c r="I19" s="103">
        <v>1966119.36</v>
      </c>
      <c r="J19" s="103">
        <v>705410.73</v>
      </c>
      <c r="K19" s="104">
        <v>13661851.210000001</v>
      </c>
      <c r="L19" s="99"/>
      <c r="M19" s="99"/>
    </row>
    <row r="20" spans="1:13" x14ac:dyDescent="0.2">
      <c r="A20" s="2" t="s">
        <v>28</v>
      </c>
      <c r="B20" s="102"/>
      <c r="C20" s="102"/>
      <c r="D20" s="102"/>
      <c r="E20" s="102"/>
      <c r="F20" s="102">
        <v>14968517.560000001</v>
      </c>
      <c r="G20" s="102">
        <v>452407.78</v>
      </c>
      <c r="H20" s="104"/>
      <c r="I20" s="104"/>
      <c r="J20" s="104">
        <v>989787.85</v>
      </c>
      <c r="K20" s="104">
        <v>16410713.189999999</v>
      </c>
      <c r="L20" s="99"/>
      <c r="M20" s="99"/>
    </row>
    <row r="21" spans="1:13" x14ac:dyDescent="0.2">
      <c r="A21" s="2" t="s">
        <v>29</v>
      </c>
      <c r="B21" s="102"/>
      <c r="C21" s="102"/>
      <c r="D21" s="102"/>
      <c r="E21" s="102"/>
      <c r="F21" s="102">
        <v>13657076.449999999</v>
      </c>
      <c r="G21" s="102">
        <v>412770.84</v>
      </c>
      <c r="H21" s="104"/>
      <c r="I21" s="104"/>
      <c r="J21" s="104">
        <v>903069.27</v>
      </c>
      <c r="K21" s="104">
        <v>14972916.560000001</v>
      </c>
      <c r="L21" s="99"/>
      <c r="M21" s="99"/>
    </row>
    <row r="22" spans="1:13" x14ac:dyDescent="0.2">
      <c r="A22" s="2" t="s">
        <v>30</v>
      </c>
      <c r="B22" s="102"/>
      <c r="C22" s="102"/>
      <c r="D22" s="102"/>
      <c r="E22" s="102"/>
      <c r="F22" s="102">
        <v>10428217.98</v>
      </c>
      <c r="G22" s="102">
        <v>315181.96999999997</v>
      </c>
      <c r="H22" s="104"/>
      <c r="I22" s="104">
        <v>1751191.87</v>
      </c>
      <c r="J22" s="104">
        <v>689562.17</v>
      </c>
      <c r="K22" s="104">
        <v>13184153.99</v>
      </c>
      <c r="L22" s="99"/>
      <c r="M22" s="99"/>
    </row>
    <row r="23" spans="1:13" x14ac:dyDescent="0.2">
      <c r="A23" s="2" t="s">
        <v>31</v>
      </c>
      <c r="B23" s="102"/>
      <c r="C23" s="102"/>
      <c r="D23" s="102"/>
      <c r="E23" s="102"/>
      <c r="F23" s="102">
        <v>9731797.5199999996</v>
      </c>
      <c r="G23" s="102">
        <v>294133.39</v>
      </c>
      <c r="H23" s="104"/>
      <c r="I23" s="104"/>
      <c r="J23" s="104">
        <v>643511.62</v>
      </c>
      <c r="K23" s="104">
        <v>10669442.529999999</v>
      </c>
      <c r="L23" s="99"/>
      <c r="M23" s="99"/>
    </row>
    <row r="24" spans="1:13" x14ac:dyDescent="0.2">
      <c r="A24" s="2" t="s">
        <v>32</v>
      </c>
      <c r="B24" s="102"/>
      <c r="C24" s="102"/>
      <c r="D24" s="102"/>
      <c r="E24" s="102"/>
      <c r="F24" s="102">
        <v>13476188.02</v>
      </c>
      <c r="G24" s="102">
        <v>407303.67999999999</v>
      </c>
      <c r="H24" s="104"/>
      <c r="I24" s="104"/>
      <c r="J24" s="104">
        <v>891108.09</v>
      </c>
      <c r="K24" s="104">
        <v>14774599.789999999</v>
      </c>
      <c r="L24" s="99"/>
      <c r="M24" s="99"/>
    </row>
    <row r="25" spans="1:13" x14ac:dyDescent="0.2">
      <c r="A25" s="2" t="s">
        <v>33</v>
      </c>
      <c r="B25" s="102"/>
      <c r="C25" s="102"/>
      <c r="D25" s="102"/>
      <c r="E25" s="102"/>
      <c r="F25" s="102">
        <v>10211151.859999999</v>
      </c>
      <c r="G25" s="102">
        <v>308621.38</v>
      </c>
      <c r="H25" s="104"/>
      <c r="I25" s="104"/>
      <c r="J25" s="104">
        <v>675208.75</v>
      </c>
      <c r="K25" s="104">
        <v>11194981.99</v>
      </c>
      <c r="L25" s="99"/>
      <c r="M25" s="99"/>
    </row>
    <row r="26" spans="1:13" x14ac:dyDescent="0.2">
      <c r="A26" s="2" t="s">
        <v>34</v>
      </c>
      <c r="B26" s="102"/>
      <c r="C26" s="102"/>
      <c r="D26" s="102"/>
      <c r="E26" s="102"/>
      <c r="F26" s="102">
        <v>12770723.140000001</v>
      </c>
      <c r="G26" s="102">
        <v>385981.74</v>
      </c>
      <c r="H26" s="104"/>
      <c r="I26" s="104"/>
      <c r="J26" s="104">
        <v>844459.48</v>
      </c>
      <c r="K26" s="104">
        <v>14001164.359999999</v>
      </c>
      <c r="L26" s="99"/>
      <c r="M26" s="99"/>
    </row>
    <row r="27" spans="1:13" x14ac:dyDescent="0.2">
      <c r="A27" s="2" t="s">
        <v>35</v>
      </c>
      <c r="B27" s="102"/>
      <c r="C27" s="102"/>
      <c r="D27" s="102"/>
      <c r="E27" s="102"/>
      <c r="F27" s="102">
        <v>10487006.720000001</v>
      </c>
      <c r="G27" s="102">
        <v>316958.8</v>
      </c>
      <c r="H27" s="104"/>
      <c r="I27" s="104">
        <v>1803522.04</v>
      </c>
      <c r="J27" s="104">
        <v>693449.55</v>
      </c>
      <c r="K27" s="104">
        <v>13300937.109999999</v>
      </c>
      <c r="L27" s="99"/>
      <c r="M27" s="99"/>
    </row>
    <row r="28" spans="1:13" x14ac:dyDescent="0.2">
      <c r="A28" s="2" t="s">
        <v>36</v>
      </c>
      <c r="B28" s="102"/>
      <c r="C28" s="102"/>
      <c r="D28" s="102"/>
      <c r="E28" s="102"/>
      <c r="F28" s="102">
        <v>13403832.65</v>
      </c>
      <c r="G28" s="102">
        <v>405116.81</v>
      </c>
      <c r="H28" s="104"/>
      <c r="I28" s="104"/>
      <c r="J28" s="104">
        <v>886323.62</v>
      </c>
      <c r="K28" s="104">
        <v>14695273.08</v>
      </c>
      <c r="L28" s="99"/>
      <c r="M28" s="99"/>
    </row>
    <row r="29" spans="1:13" x14ac:dyDescent="0.2">
      <c r="A29" s="2" t="s">
        <v>37</v>
      </c>
      <c r="B29" s="102">
        <v>14202143.619999999</v>
      </c>
      <c r="C29" s="102">
        <v>2490876.67</v>
      </c>
      <c r="D29" s="102">
        <v>224808.56</v>
      </c>
      <c r="E29" s="102">
        <v>171125.63</v>
      </c>
      <c r="F29" s="102">
        <v>28191461.780000001</v>
      </c>
      <c r="G29" s="102">
        <v>852057.43</v>
      </c>
      <c r="H29" s="104"/>
      <c r="I29" s="104">
        <v>12600358.130000001</v>
      </c>
      <c r="J29" s="104">
        <v>1864150.28</v>
      </c>
      <c r="K29" s="104">
        <v>60596982.100000001</v>
      </c>
      <c r="L29" s="99"/>
      <c r="M29" s="99"/>
    </row>
    <row r="30" spans="1:13" x14ac:dyDescent="0.2">
      <c r="A30" s="2" t="s">
        <v>38</v>
      </c>
      <c r="B30" s="102">
        <v>17984349.68</v>
      </c>
      <c r="C30" s="102">
        <v>3154227.85</v>
      </c>
      <c r="D30" s="102">
        <v>284677.86</v>
      </c>
      <c r="E30" s="102">
        <v>207487.42</v>
      </c>
      <c r="F30" s="102">
        <v>42088215.399999999</v>
      </c>
      <c r="G30" s="102">
        <v>1272072.26</v>
      </c>
      <c r="H30" s="104"/>
      <c r="I30" s="104"/>
      <c r="J30" s="104">
        <v>2783068.13</v>
      </c>
      <c r="K30" s="104">
        <v>67774098.599999994</v>
      </c>
      <c r="L30" s="99"/>
      <c r="M30" s="99"/>
    </row>
    <row r="31" spans="1:13" x14ac:dyDescent="0.2">
      <c r="A31" s="2" t="s">
        <v>39</v>
      </c>
      <c r="B31" s="102">
        <v>488803960.19999999</v>
      </c>
      <c r="C31" s="102">
        <v>85730042.75</v>
      </c>
      <c r="D31" s="102">
        <v>7737375.4000000004</v>
      </c>
      <c r="E31" s="102">
        <v>5607790.3799999999</v>
      </c>
      <c r="F31" s="102">
        <v>1808884297.79</v>
      </c>
      <c r="G31" s="102">
        <v>54671634.719999999</v>
      </c>
      <c r="H31" s="104"/>
      <c r="I31" s="104">
        <v>1551653179.3800001</v>
      </c>
      <c r="J31" s="104">
        <v>119611824.47</v>
      </c>
      <c r="K31" s="104">
        <v>4122700105.0900002</v>
      </c>
      <c r="L31" s="99"/>
      <c r="M31" s="99"/>
    </row>
    <row r="32" spans="1:13" x14ac:dyDescent="0.2">
      <c r="A32" s="2" t="s">
        <v>40</v>
      </c>
      <c r="B32" s="102">
        <v>15291033.51</v>
      </c>
      <c r="C32" s="102">
        <v>2681854.21</v>
      </c>
      <c r="D32" s="102">
        <v>242044.82</v>
      </c>
      <c r="E32" s="102">
        <v>186230.6</v>
      </c>
      <c r="F32" s="102">
        <v>27897518.079999998</v>
      </c>
      <c r="G32" s="102">
        <v>843173.29</v>
      </c>
      <c r="H32" s="104"/>
      <c r="I32" s="104"/>
      <c r="J32" s="104">
        <v>1844713.36</v>
      </c>
      <c r="K32" s="104">
        <v>48986567.869999997</v>
      </c>
      <c r="L32" s="99"/>
      <c r="M32" s="99"/>
    </row>
    <row r="33" spans="1:13" x14ac:dyDescent="0.2">
      <c r="A33" s="2" t="s">
        <v>41</v>
      </c>
      <c r="B33" s="102">
        <v>24503234.780000001</v>
      </c>
      <c r="C33" s="102">
        <v>4297557.99</v>
      </c>
      <c r="D33" s="102">
        <v>387866.59</v>
      </c>
      <c r="E33" s="102">
        <v>269115.71999999997</v>
      </c>
      <c r="F33" s="102">
        <v>55464914.780000001</v>
      </c>
      <c r="G33" s="102">
        <v>1676369</v>
      </c>
      <c r="H33" s="104"/>
      <c r="I33" s="104"/>
      <c r="J33" s="104">
        <v>3667597.57</v>
      </c>
      <c r="K33" s="104">
        <v>90266656.430000007</v>
      </c>
      <c r="L33" s="99"/>
      <c r="M33" s="99"/>
    </row>
    <row r="34" spans="1:13" x14ac:dyDescent="0.2">
      <c r="A34" s="2" t="s">
        <v>42</v>
      </c>
      <c r="B34" s="102">
        <v>17891199.800000001</v>
      </c>
      <c r="C34" s="102">
        <v>3137890.54</v>
      </c>
      <c r="D34" s="102">
        <v>283203.37</v>
      </c>
      <c r="E34" s="102">
        <v>214792.74</v>
      </c>
      <c r="F34" s="102">
        <v>58630462.299999997</v>
      </c>
      <c r="G34" s="102">
        <v>1772044.36</v>
      </c>
      <c r="H34" s="104"/>
      <c r="I34" s="104"/>
      <c r="J34" s="104">
        <v>3876918.26</v>
      </c>
      <c r="K34" s="104">
        <v>85806511.370000005</v>
      </c>
      <c r="L34" s="99"/>
      <c r="M34" s="99"/>
    </row>
    <row r="35" spans="1:13" x14ac:dyDescent="0.2">
      <c r="A35" s="2" t="s">
        <v>43</v>
      </c>
      <c r="B35" s="102">
        <v>25372098.25</v>
      </c>
      <c r="C35" s="102">
        <v>4449945.67</v>
      </c>
      <c r="D35" s="102">
        <v>401620</v>
      </c>
      <c r="E35" s="102">
        <v>284138.3</v>
      </c>
      <c r="F35" s="102">
        <v>65449956.100000001</v>
      </c>
      <c r="G35" s="102">
        <v>1978156.42</v>
      </c>
      <c r="H35" s="104"/>
      <c r="I35" s="104"/>
      <c r="J35" s="104">
        <v>4327854.84</v>
      </c>
      <c r="K35" s="104">
        <v>102263769.58</v>
      </c>
      <c r="L35" s="99"/>
      <c r="M35" s="99"/>
    </row>
    <row r="36" spans="1:13" x14ac:dyDescent="0.2">
      <c r="A36" s="2" t="s">
        <v>44</v>
      </c>
      <c r="B36" s="102">
        <v>15050128.67</v>
      </c>
      <c r="C36" s="102">
        <v>2639602.54</v>
      </c>
      <c r="D36" s="102">
        <v>238231.49</v>
      </c>
      <c r="E36" s="102">
        <v>180682.96</v>
      </c>
      <c r="F36" s="102">
        <v>37294672.009999998</v>
      </c>
      <c r="G36" s="102">
        <v>1127192.43</v>
      </c>
      <c r="H36" s="104"/>
      <c r="I36" s="104"/>
      <c r="J36" s="104">
        <v>2466096.79</v>
      </c>
      <c r="K36" s="104">
        <v>58996606.890000001</v>
      </c>
      <c r="L36" s="99"/>
      <c r="M36" s="99"/>
    </row>
    <row r="37" spans="1:13" x14ac:dyDescent="0.2">
      <c r="A37" s="2" t="s">
        <v>45</v>
      </c>
      <c r="B37" s="102">
        <v>96453481.75</v>
      </c>
      <c r="C37" s="102">
        <v>16916722.829999998</v>
      </c>
      <c r="D37" s="102">
        <v>1526781.4</v>
      </c>
      <c r="E37" s="102">
        <v>1132104.1000000001</v>
      </c>
      <c r="F37" s="102">
        <v>194690216.97</v>
      </c>
      <c r="G37" s="102">
        <v>5884308.0499999998</v>
      </c>
      <c r="H37" s="103"/>
      <c r="I37" s="103"/>
      <c r="J37" s="103">
        <v>12873820.67</v>
      </c>
      <c r="K37" s="104">
        <v>329477435.76999998</v>
      </c>
      <c r="L37" s="99"/>
      <c r="M37" s="99"/>
    </row>
    <row r="38" spans="1:13" x14ac:dyDescent="0.2">
      <c r="A38" s="2" t="s">
        <v>46</v>
      </c>
      <c r="B38" s="102">
        <v>31508747.66</v>
      </c>
      <c r="C38" s="102">
        <v>5526236.5</v>
      </c>
      <c r="D38" s="102">
        <v>498758.25</v>
      </c>
      <c r="E38" s="102">
        <v>353209.23</v>
      </c>
      <c r="F38" s="102">
        <v>74299922.530000001</v>
      </c>
      <c r="G38" s="102">
        <v>2245637.4</v>
      </c>
      <c r="H38" s="103"/>
      <c r="I38" s="103"/>
      <c r="J38" s="103">
        <v>4913055.6900000004</v>
      </c>
      <c r="K38" s="104">
        <v>119345567.26000001</v>
      </c>
      <c r="L38" s="99"/>
      <c r="M38" s="99"/>
    </row>
    <row r="39" spans="1:13" x14ac:dyDescent="0.2">
      <c r="A39" s="2" t="s">
        <v>47</v>
      </c>
      <c r="B39" s="102">
        <v>19412112.390000001</v>
      </c>
      <c r="C39" s="102">
        <v>3404639.41</v>
      </c>
      <c r="D39" s="102">
        <v>307278.2</v>
      </c>
      <c r="E39" s="102">
        <v>224047.97</v>
      </c>
      <c r="F39" s="102">
        <v>40632063.539999999</v>
      </c>
      <c r="G39" s="105">
        <v>1228061.6000000001</v>
      </c>
      <c r="H39" s="103"/>
      <c r="I39" s="103">
        <v>20788161.309999999</v>
      </c>
      <c r="J39" s="103">
        <v>2686780.61</v>
      </c>
      <c r="K39" s="104">
        <v>88683145.030000001</v>
      </c>
      <c r="L39" s="99"/>
      <c r="M39" s="99"/>
    </row>
    <row r="40" spans="1:13" x14ac:dyDescent="0.2">
      <c r="A40" s="2" t="s">
        <v>48</v>
      </c>
      <c r="B40" s="102">
        <v>13705879.640000001</v>
      </c>
      <c r="C40" s="102">
        <v>2403838.23</v>
      </c>
      <c r="D40" s="102">
        <v>216953.1</v>
      </c>
      <c r="E40" s="102">
        <v>164561.82999999999</v>
      </c>
      <c r="F40" s="102">
        <v>46375271.18</v>
      </c>
      <c r="G40" s="106">
        <v>1401644.04</v>
      </c>
      <c r="H40" s="103"/>
      <c r="I40" s="103"/>
      <c r="J40" s="103">
        <v>3066548.15</v>
      </c>
      <c r="K40" s="104">
        <v>67334696.170000002</v>
      </c>
      <c r="L40" s="99"/>
      <c r="M40" s="99"/>
    </row>
    <row r="41" spans="1:13" x14ac:dyDescent="0.2">
      <c r="A41" s="2" t="s">
        <v>49</v>
      </c>
      <c r="B41" s="102">
        <v>17704900.059999999</v>
      </c>
      <c r="C41" s="102">
        <v>3105215.92</v>
      </c>
      <c r="D41" s="102">
        <v>280254.39</v>
      </c>
      <c r="E41" s="102">
        <v>203230.56</v>
      </c>
      <c r="F41" s="102">
        <v>27535741.219999999</v>
      </c>
      <c r="G41" s="102">
        <v>832238.96</v>
      </c>
      <c r="H41" s="103"/>
      <c r="I41" s="103">
        <v>12168634.210000001</v>
      </c>
      <c r="J41" s="103">
        <v>1820791</v>
      </c>
      <c r="K41" s="104">
        <v>63651006.32</v>
      </c>
      <c r="L41" s="99"/>
      <c r="M41" s="99"/>
    </row>
    <row r="42" spans="1:13" x14ac:dyDescent="0.2">
      <c r="A42" s="2" t="s">
        <v>50</v>
      </c>
      <c r="B42" s="102">
        <v>25222737.25</v>
      </c>
      <c r="C42" s="102">
        <v>4423749.6399999997</v>
      </c>
      <c r="D42" s="102">
        <v>399255.74</v>
      </c>
      <c r="E42" s="102">
        <v>302813.53999999998</v>
      </c>
      <c r="F42" s="102">
        <v>126965588.86</v>
      </c>
      <c r="G42" s="102">
        <v>3837402.04</v>
      </c>
      <c r="H42" s="103"/>
      <c r="I42" s="103"/>
      <c r="J42" s="103">
        <v>8395553.9600000009</v>
      </c>
      <c r="K42" s="104">
        <v>169547101.03</v>
      </c>
      <c r="L42" s="99"/>
      <c r="M42" s="99"/>
    </row>
    <row r="43" spans="1:13" x14ac:dyDescent="0.2">
      <c r="A43" s="2" t="s">
        <v>51</v>
      </c>
      <c r="B43" s="102">
        <v>14142720.42</v>
      </c>
      <c r="C43" s="102">
        <v>2480454.59</v>
      </c>
      <c r="D43" s="102">
        <v>223867.94</v>
      </c>
      <c r="E43" s="102">
        <v>170713.67</v>
      </c>
      <c r="F43" s="102">
        <v>59575604.350000001</v>
      </c>
      <c r="G43" s="102">
        <v>1800610.29</v>
      </c>
      <c r="H43" s="103"/>
      <c r="I43" s="103"/>
      <c r="J43" s="103">
        <v>3939415.44</v>
      </c>
      <c r="K43" s="104">
        <v>82333386.700000003</v>
      </c>
      <c r="L43" s="99"/>
      <c r="M43" s="99"/>
    </row>
    <row r="44" spans="1:13" x14ac:dyDescent="0.2">
      <c r="A44" s="2" t="s">
        <v>52</v>
      </c>
      <c r="B44" s="102">
        <v>205379410.33000001</v>
      </c>
      <c r="C44" s="102">
        <v>36020955.359999999</v>
      </c>
      <c r="D44" s="102">
        <v>3250991.65</v>
      </c>
      <c r="E44" s="102">
        <v>2465681.09</v>
      </c>
      <c r="F44" s="102">
        <v>462604070.31</v>
      </c>
      <c r="G44" s="102">
        <v>13981723.859999999</v>
      </c>
      <c r="H44" s="103"/>
      <c r="I44" s="103"/>
      <c r="J44" s="103">
        <v>30589527.989999998</v>
      </c>
      <c r="K44" s="104">
        <v>754292360.59000003</v>
      </c>
      <c r="L44" s="99"/>
      <c r="M44" s="99"/>
    </row>
    <row r="45" spans="1:13" x14ac:dyDescent="0.2">
      <c r="A45" s="2" t="s">
        <v>53</v>
      </c>
      <c r="B45" s="102">
        <v>32485215.300000001</v>
      </c>
      <c r="C45" s="102">
        <v>5697496.5899999999</v>
      </c>
      <c r="D45" s="102">
        <v>514214.95</v>
      </c>
      <c r="E45" s="102">
        <v>389982.97</v>
      </c>
      <c r="F45" s="102">
        <v>97914907.040000007</v>
      </c>
      <c r="G45" s="102">
        <v>2959375.59</v>
      </c>
      <c r="H45" s="103"/>
      <c r="I45" s="103">
        <v>104066025.16</v>
      </c>
      <c r="J45" s="103">
        <v>6474588.0599999996</v>
      </c>
      <c r="K45" s="104">
        <v>250501805.66</v>
      </c>
      <c r="L45" s="99"/>
      <c r="M45" s="99"/>
    </row>
    <row r="46" spans="1:13" x14ac:dyDescent="0.2">
      <c r="A46" s="2" t="s">
        <v>54</v>
      </c>
      <c r="B46" s="102">
        <v>86293721.430000007</v>
      </c>
      <c r="C46" s="102">
        <v>15134829.15</v>
      </c>
      <c r="D46" s="102">
        <v>1365960.53</v>
      </c>
      <c r="E46" s="102">
        <v>1036009</v>
      </c>
      <c r="F46" s="102">
        <v>199253127.61000001</v>
      </c>
      <c r="G46" s="102">
        <v>6022217.2400000002</v>
      </c>
      <c r="H46" s="103"/>
      <c r="I46" s="103"/>
      <c r="J46" s="103">
        <v>13175541.5</v>
      </c>
      <c r="K46" s="104">
        <v>322281406.45999998</v>
      </c>
      <c r="L46" s="99"/>
      <c r="M46" s="99"/>
    </row>
    <row r="47" spans="1:13" x14ac:dyDescent="0.2">
      <c r="A47" s="2" t="s">
        <v>55</v>
      </c>
      <c r="B47" s="102">
        <v>19853771.27</v>
      </c>
      <c r="C47" s="102">
        <v>3482100.8</v>
      </c>
      <c r="D47" s="102">
        <v>314269.31</v>
      </c>
      <c r="E47" s="102">
        <v>242009.15</v>
      </c>
      <c r="F47" s="102">
        <v>46112982.960000001</v>
      </c>
      <c r="G47" s="102">
        <v>1393716.65</v>
      </c>
      <c r="H47" s="103"/>
      <c r="I47" s="103">
        <v>24397074.32</v>
      </c>
      <c r="J47" s="103">
        <v>3049204.44</v>
      </c>
      <c r="K47" s="104">
        <v>98845128.900000006</v>
      </c>
      <c r="L47" s="99"/>
      <c r="M47" s="99"/>
    </row>
    <row r="48" spans="1:13" x14ac:dyDescent="0.2">
      <c r="A48" s="2" t="s">
        <v>56</v>
      </c>
      <c r="B48" s="102">
        <v>15467697.07</v>
      </c>
      <c r="C48" s="102">
        <v>2712838.76</v>
      </c>
      <c r="D48" s="102">
        <v>244841.26</v>
      </c>
      <c r="E48" s="102">
        <v>186258.07</v>
      </c>
      <c r="F48" s="102">
        <v>24311404.960000001</v>
      </c>
      <c r="G48" s="102">
        <v>734786.77</v>
      </c>
      <c r="H48" s="103"/>
      <c r="I48" s="103">
        <v>10047393.26</v>
      </c>
      <c r="J48" s="103">
        <v>1607582.92</v>
      </c>
      <c r="K48" s="104">
        <v>55312803.07</v>
      </c>
      <c r="L48" s="99"/>
      <c r="M48" s="99"/>
    </row>
    <row r="49" spans="1:13" x14ac:dyDescent="0.2">
      <c r="A49" s="2" t="s">
        <v>57</v>
      </c>
      <c r="B49" s="102">
        <v>18042166.84</v>
      </c>
      <c r="C49" s="102">
        <v>3164368.26</v>
      </c>
      <c r="D49" s="102">
        <v>285593.06</v>
      </c>
      <c r="E49" s="102">
        <v>212266.09</v>
      </c>
      <c r="F49" s="102">
        <v>28833615.710000001</v>
      </c>
      <c r="G49" s="102">
        <v>871465.86</v>
      </c>
      <c r="H49" s="103"/>
      <c r="I49" s="103">
        <v>13024606.32</v>
      </c>
      <c r="J49" s="103">
        <v>1906612.48</v>
      </c>
      <c r="K49" s="104">
        <v>66340694.619999997</v>
      </c>
      <c r="L49" s="99"/>
      <c r="M49" s="99"/>
    </row>
    <row r="50" spans="1:13" x14ac:dyDescent="0.2">
      <c r="A50" s="2" t="s">
        <v>58</v>
      </c>
      <c r="B50" s="102">
        <v>45357564.170000002</v>
      </c>
      <c r="C50" s="102">
        <v>7955144.0499999998</v>
      </c>
      <c r="D50" s="102">
        <v>717973.93</v>
      </c>
      <c r="E50" s="102">
        <v>489538.49</v>
      </c>
      <c r="F50" s="102">
        <v>101179943.2</v>
      </c>
      <c r="G50" s="102">
        <v>3058057.89</v>
      </c>
      <c r="H50" s="103"/>
      <c r="I50" s="103">
        <v>110181179.69</v>
      </c>
      <c r="J50" s="103">
        <v>6690487.4000000004</v>
      </c>
      <c r="K50" s="104">
        <v>275629888.81999999</v>
      </c>
      <c r="L50" s="99"/>
      <c r="M50" s="99"/>
    </row>
    <row r="51" spans="1:13" x14ac:dyDescent="0.2">
      <c r="A51" s="2" t="s">
        <v>59</v>
      </c>
      <c r="B51" s="102">
        <v>15967173.109999999</v>
      </c>
      <c r="C51" s="102">
        <v>2800440.55</v>
      </c>
      <c r="D51" s="102">
        <v>252747.57</v>
      </c>
      <c r="E51" s="102">
        <v>184829.96</v>
      </c>
      <c r="F51" s="102">
        <v>23700906.510000002</v>
      </c>
      <c r="G51" s="102">
        <v>716335.09</v>
      </c>
      <c r="H51" s="103"/>
      <c r="I51" s="103"/>
      <c r="J51" s="103">
        <v>1567213.93</v>
      </c>
      <c r="K51" s="104">
        <v>45189646.719999999</v>
      </c>
      <c r="L51" s="99"/>
      <c r="M51" s="99"/>
    </row>
    <row r="52" spans="1:13" x14ac:dyDescent="0.2">
      <c r="A52" s="2" t="s">
        <v>60</v>
      </c>
      <c r="B52" s="102">
        <v>275087636.20999998</v>
      </c>
      <c r="C52" s="102">
        <v>48246898.009999998</v>
      </c>
      <c r="D52" s="102">
        <v>4354417.0599999996</v>
      </c>
      <c r="E52" s="102">
        <v>3363630.61</v>
      </c>
      <c r="F52" s="102">
        <v>479354338.91000003</v>
      </c>
      <c r="G52" s="102">
        <v>14487983.189999999</v>
      </c>
      <c r="H52" s="103"/>
      <c r="I52" s="103"/>
      <c r="J52" s="103">
        <v>31697133.489999998</v>
      </c>
      <c r="K52" s="104">
        <v>856592037.48000002</v>
      </c>
      <c r="L52" s="99"/>
      <c r="M52" s="99"/>
    </row>
    <row r="53" spans="1:13" ht="13.5" thickBot="1" x14ac:dyDescent="0.25">
      <c r="A53" s="4" t="s">
        <v>61</v>
      </c>
      <c r="B53" s="102">
        <v>29656992.420000002</v>
      </c>
      <c r="C53" s="102">
        <v>5201462.01</v>
      </c>
      <c r="D53" s="102">
        <v>469446.45</v>
      </c>
      <c r="E53" s="102">
        <v>8918388.8000000007</v>
      </c>
      <c r="F53" s="102">
        <v>86532502.599999994</v>
      </c>
      <c r="G53" s="102">
        <v>2615354.33</v>
      </c>
      <c r="H53" s="103"/>
      <c r="I53" s="103"/>
      <c r="J53" s="103">
        <v>5721930.6500000004</v>
      </c>
      <c r="K53" s="104">
        <v>139116077.25999999</v>
      </c>
      <c r="L53" s="99"/>
      <c r="M53" s="99"/>
    </row>
    <row r="54" spans="1:13" s="108" customFormat="1" ht="13.5" thickBot="1" x14ac:dyDescent="0.25">
      <c r="A54" s="5" t="s">
        <v>13</v>
      </c>
      <c r="B54" s="107">
        <v>1606032298.46</v>
      </c>
      <c r="C54" s="107">
        <v>281677786.63999999</v>
      </c>
      <c r="D54" s="107">
        <v>25422205.600000001</v>
      </c>
      <c r="E54" s="107">
        <v>27463589.739999998</v>
      </c>
      <c r="F54" s="107">
        <v>4522210744.4499998</v>
      </c>
      <c r="G54" s="107">
        <v>136679086.83000001</v>
      </c>
      <c r="H54" s="107">
        <v>0</v>
      </c>
      <c r="I54" s="107">
        <v>1868934757.4100001</v>
      </c>
      <c r="J54" s="107">
        <v>299029561.19</v>
      </c>
      <c r="K54" s="107">
        <v>8767450030.3199997</v>
      </c>
      <c r="L54" s="99"/>
      <c r="M54" s="99"/>
    </row>
    <row r="55" spans="1:13" x14ac:dyDescent="0.2">
      <c r="F55" s="99"/>
      <c r="G55" s="99"/>
      <c r="H55" s="99"/>
      <c r="I55" s="99"/>
      <c r="J55" s="99"/>
    </row>
    <row r="56" spans="1:13" x14ac:dyDescent="0.2">
      <c r="F56" s="99"/>
      <c r="G56" s="99"/>
      <c r="H56" s="99"/>
      <c r="I56" s="99"/>
      <c r="J56" s="99"/>
      <c r="K56" s="99"/>
    </row>
    <row r="57" spans="1:13" x14ac:dyDescent="0.2">
      <c r="F57" s="99"/>
      <c r="G57" s="99"/>
      <c r="H57" s="99"/>
      <c r="I57" s="99"/>
      <c r="J57" s="99"/>
    </row>
    <row r="58" spans="1:13" x14ac:dyDescent="0.2">
      <c r="F58" s="99"/>
      <c r="G58" s="99"/>
      <c r="H58" s="99"/>
      <c r="I58" s="99"/>
      <c r="J58" s="99"/>
    </row>
    <row r="59" spans="1:13" x14ac:dyDescent="0.2">
      <c r="F59" s="99"/>
      <c r="G59" s="99"/>
      <c r="H59" s="99"/>
      <c r="I59" s="99"/>
      <c r="J59" s="99"/>
    </row>
    <row r="60" spans="1:13" x14ac:dyDescent="0.2">
      <c r="G60" s="99"/>
      <c r="H60" s="99"/>
      <c r="I60" s="99"/>
      <c r="J60" s="99"/>
    </row>
    <row r="61" spans="1:13" x14ac:dyDescent="0.2">
      <c r="G61" s="99"/>
      <c r="H61" s="99"/>
      <c r="I61" s="99"/>
      <c r="J61" s="99"/>
    </row>
    <row r="62" spans="1:13" x14ac:dyDescent="0.2">
      <c r="G62" s="99"/>
      <c r="H62" s="99"/>
      <c r="I62" s="99"/>
      <c r="J62" s="99"/>
    </row>
    <row r="63" spans="1:13" x14ac:dyDescent="0.2">
      <c r="G63" s="99"/>
      <c r="H63" s="99"/>
      <c r="I63" s="99"/>
      <c r="J63" s="9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A1F0-1409-4AED-8D42-1E37CF816E7C}">
  <dimension ref="A1:M63"/>
  <sheetViews>
    <sheetView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1" customWidth="1"/>
    <col min="5" max="5" width="17.7109375" style="111" customWidth="1"/>
    <col min="6" max="6" width="16.140625" style="109" customWidth="1"/>
    <col min="7" max="7" width="14.140625" style="109" customWidth="1"/>
    <col min="8" max="8" width="14" style="109" customWidth="1"/>
    <col min="9" max="10" width="17.140625" style="109" customWidth="1"/>
    <col min="11" max="11" width="15.42578125" style="109" bestFit="1" customWidth="1"/>
    <col min="12" max="12" width="11.28515625" style="109" bestFit="1" customWidth="1"/>
    <col min="13" max="252" width="11.42578125" style="109"/>
    <col min="253" max="253" width="44.7109375" style="109" customWidth="1"/>
    <col min="254" max="256" width="17.140625" style="109" customWidth="1"/>
    <col min="257" max="257" width="17.7109375" style="109" customWidth="1"/>
    <col min="258" max="258" width="16.140625" style="109" customWidth="1"/>
    <col min="259" max="259" width="14.140625" style="109" customWidth="1"/>
    <col min="260" max="260" width="14" style="109" customWidth="1"/>
    <col min="261" max="262" width="17.140625" style="109" customWidth="1"/>
    <col min="263" max="263" width="15.42578125" style="109" bestFit="1" customWidth="1"/>
    <col min="264" max="264" width="15.28515625" style="109" bestFit="1" customWidth="1"/>
    <col min="265" max="265" width="14.140625" style="109" customWidth="1"/>
    <col min="266" max="266" width="15.85546875" style="109" customWidth="1"/>
    <col min="267" max="267" width="15.5703125" style="109" customWidth="1"/>
    <col min="268" max="268" width="11.28515625" style="109" bestFit="1" customWidth="1"/>
    <col min="269" max="508" width="11.42578125" style="109"/>
    <col min="509" max="509" width="44.7109375" style="109" customWidth="1"/>
    <col min="510" max="512" width="17.140625" style="109" customWidth="1"/>
    <col min="513" max="513" width="17.7109375" style="109" customWidth="1"/>
    <col min="514" max="514" width="16.140625" style="109" customWidth="1"/>
    <col min="515" max="515" width="14.140625" style="109" customWidth="1"/>
    <col min="516" max="516" width="14" style="109" customWidth="1"/>
    <col min="517" max="518" width="17.140625" style="109" customWidth="1"/>
    <col min="519" max="519" width="15.42578125" style="109" bestFit="1" customWidth="1"/>
    <col min="520" max="520" width="15.28515625" style="109" bestFit="1" customWidth="1"/>
    <col min="521" max="521" width="14.140625" style="109" customWidth="1"/>
    <col min="522" max="522" width="15.85546875" style="109" customWidth="1"/>
    <col min="523" max="523" width="15.5703125" style="109" customWidth="1"/>
    <col min="524" max="524" width="11.28515625" style="109" bestFit="1" customWidth="1"/>
    <col min="525" max="764" width="11.42578125" style="109"/>
    <col min="765" max="765" width="44.7109375" style="109" customWidth="1"/>
    <col min="766" max="768" width="17.140625" style="109" customWidth="1"/>
    <col min="769" max="769" width="17.7109375" style="109" customWidth="1"/>
    <col min="770" max="770" width="16.140625" style="109" customWidth="1"/>
    <col min="771" max="771" width="14.140625" style="109" customWidth="1"/>
    <col min="772" max="772" width="14" style="109" customWidth="1"/>
    <col min="773" max="774" width="17.140625" style="109" customWidth="1"/>
    <col min="775" max="775" width="15.42578125" style="109" bestFit="1" customWidth="1"/>
    <col min="776" max="776" width="15.28515625" style="109" bestFit="1" customWidth="1"/>
    <col min="777" max="777" width="14.140625" style="109" customWidth="1"/>
    <col min="778" max="778" width="15.85546875" style="109" customWidth="1"/>
    <col min="779" max="779" width="15.5703125" style="109" customWidth="1"/>
    <col min="780" max="780" width="11.28515625" style="109" bestFit="1" customWidth="1"/>
    <col min="781" max="1020" width="11.42578125" style="109"/>
    <col min="1021" max="1021" width="44.7109375" style="109" customWidth="1"/>
    <col min="1022" max="1024" width="17.140625" style="109" customWidth="1"/>
    <col min="1025" max="1025" width="17.7109375" style="109" customWidth="1"/>
    <col min="1026" max="1026" width="16.140625" style="109" customWidth="1"/>
    <col min="1027" max="1027" width="14.140625" style="109" customWidth="1"/>
    <col min="1028" max="1028" width="14" style="109" customWidth="1"/>
    <col min="1029" max="1030" width="17.140625" style="109" customWidth="1"/>
    <col min="1031" max="1031" width="15.42578125" style="109" bestFit="1" customWidth="1"/>
    <col min="1032" max="1032" width="15.28515625" style="109" bestFit="1" customWidth="1"/>
    <col min="1033" max="1033" width="14.140625" style="109" customWidth="1"/>
    <col min="1034" max="1034" width="15.85546875" style="109" customWidth="1"/>
    <col min="1035" max="1035" width="15.5703125" style="109" customWidth="1"/>
    <col min="1036" max="1036" width="11.28515625" style="109" bestFit="1" customWidth="1"/>
    <col min="1037" max="1276" width="11.42578125" style="109"/>
    <col min="1277" max="1277" width="44.7109375" style="109" customWidth="1"/>
    <col min="1278" max="1280" width="17.140625" style="109" customWidth="1"/>
    <col min="1281" max="1281" width="17.7109375" style="109" customWidth="1"/>
    <col min="1282" max="1282" width="16.140625" style="109" customWidth="1"/>
    <col min="1283" max="1283" width="14.140625" style="109" customWidth="1"/>
    <col min="1284" max="1284" width="14" style="109" customWidth="1"/>
    <col min="1285" max="1286" width="17.140625" style="109" customWidth="1"/>
    <col min="1287" max="1287" width="15.42578125" style="109" bestFit="1" customWidth="1"/>
    <col min="1288" max="1288" width="15.28515625" style="109" bestFit="1" customWidth="1"/>
    <col min="1289" max="1289" width="14.140625" style="109" customWidth="1"/>
    <col min="1290" max="1290" width="15.85546875" style="109" customWidth="1"/>
    <col min="1291" max="1291" width="15.5703125" style="109" customWidth="1"/>
    <col min="1292" max="1292" width="11.28515625" style="109" bestFit="1" customWidth="1"/>
    <col min="1293" max="1532" width="11.42578125" style="109"/>
    <col min="1533" max="1533" width="44.7109375" style="109" customWidth="1"/>
    <col min="1534" max="1536" width="17.140625" style="109" customWidth="1"/>
    <col min="1537" max="1537" width="17.7109375" style="109" customWidth="1"/>
    <col min="1538" max="1538" width="16.140625" style="109" customWidth="1"/>
    <col min="1539" max="1539" width="14.140625" style="109" customWidth="1"/>
    <col min="1540" max="1540" width="14" style="109" customWidth="1"/>
    <col min="1541" max="1542" width="17.140625" style="109" customWidth="1"/>
    <col min="1543" max="1543" width="15.42578125" style="109" bestFit="1" customWidth="1"/>
    <col min="1544" max="1544" width="15.28515625" style="109" bestFit="1" customWidth="1"/>
    <col min="1545" max="1545" width="14.140625" style="109" customWidth="1"/>
    <col min="1546" max="1546" width="15.85546875" style="109" customWidth="1"/>
    <col min="1547" max="1547" width="15.5703125" style="109" customWidth="1"/>
    <col min="1548" max="1548" width="11.28515625" style="109" bestFit="1" customWidth="1"/>
    <col min="1549" max="1788" width="11.42578125" style="109"/>
    <col min="1789" max="1789" width="44.7109375" style="109" customWidth="1"/>
    <col min="1790" max="1792" width="17.140625" style="109" customWidth="1"/>
    <col min="1793" max="1793" width="17.7109375" style="109" customWidth="1"/>
    <col min="1794" max="1794" width="16.140625" style="109" customWidth="1"/>
    <col min="1795" max="1795" width="14.140625" style="109" customWidth="1"/>
    <col min="1796" max="1796" width="14" style="109" customWidth="1"/>
    <col min="1797" max="1798" width="17.140625" style="109" customWidth="1"/>
    <col min="1799" max="1799" width="15.42578125" style="109" bestFit="1" customWidth="1"/>
    <col min="1800" max="1800" width="15.28515625" style="109" bestFit="1" customWidth="1"/>
    <col min="1801" max="1801" width="14.140625" style="109" customWidth="1"/>
    <col min="1802" max="1802" width="15.85546875" style="109" customWidth="1"/>
    <col min="1803" max="1803" width="15.5703125" style="109" customWidth="1"/>
    <col min="1804" max="1804" width="11.28515625" style="109" bestFit="1" customWidth="1"/>
    <col min="1805" max="2044" width="11.42578125" style="109"/>
    <col min="2045" max="2045" width="44.7109375" style="109" customWidth="1"/>
    <col min="2046" max="2048" width="17.140625" style="109" customWidth="1"/>
    <col min="2049" max="2049" width="17.7109375" style="109" customWidth="1"/>
    <col min="2050" max="2050" width="16.140625" style="109" customWidth="1"/>
    <col min="2051" max="2051" width="14.140625" style="109" customWidth="1"/>
    <col min="2052" max="2052" width="14" style="109" customWidth="1"/>
    <col min="2053" max="2054" width="17.140625" style="109" customWidth="1"/>
    <col min="2055" max="2055" width="15.42578125" style="109" bestFit="1" customWidth="1"/>
    <col min="2056" max="2056" width="15.28515625" style="109" bestFit="1" customWidth="1"/>
    <col min="2057" max="2057" width="14.140625" style="109" customWidth="1"/>
    <col min="2058" max="2058" width="15.85546875" style="109" customWidth="1"/>
    <col min="2059" max="2059" width="15.5703125" style="109" customWidth="1"/>
    <col min="2060" max="2060" width="11.28515625" style="109" bestFit="1" customWidth="1"/>
    <col min="2061" max="2300" width="11.42578125" style="109"/>
    <col min="2301" max="2301" width="44.7109375" style="109" customWidth="1"/>
    <col min="2302" max="2304" width="17.140625" style="109" customWidth="1"/>
    <col min="2305" max="2305" width="17.7109375" style="109" customWidth="1"/>
    <col min="2306" max="2306" width="16.140625" style="109" customWidth="1"/>
    <col min="2307" max="2307" width="14.140625" style="109" customWidth="1"/>
    <col min="2308" max="2308" width="14" style="109" customWidth="1"/>
    <col min="2309" max="2310" width="17.140625" style="109" customWidth="1"/>
    <col min="2311" max="2311" width="15.42578125" style="109" bestFit="1" customWidth="1"/>
    <col min="2312" max="2312" width="15.28515625" style="109" bestFit="1" customWidth="1"/>
    <col min="2313" max="2313" width="14.140625" style="109" customWidth="1"/>
    <col min="2314" max="2314" width="15.85546875" style="109" customWidth="1"/>
    <col min="2315" max="2315" width="15.5703125" style="109" customWidth="1"/>
    <col min="2316" max="2316" width="11.28515625" style="109" bestFit="1" customWidth="1"/>
    <col min="2317" max="2556" width="11.42578125" style="109"/>
    <col min="2557" max="2557" width="44.7109375" style="109" customWidth="1"/>
    <col min="2558" max="2560" width="17.140625" style="109" customWidth="1"/>
    <col min="2561" max="2561" width="17.7109375" style="109" customWidth="1"/>
    <col min="2562" max="2562" width="16.140625" style="109" customWidth="1"/>
    <col min="2563" max="2563" width="14.140625" style="109" customWidth="1"/>
    <col min="2564" max="2564" width="14" style="109" customWidth="1"/>
    <col min="2565" max="2566" width="17.140625" style="109" customWidth="1"/>
    <col min="2567" max="2567" width="15.42578125" style="109" bestFit="1" customWidth="1"/>
    <col min="2568" max="2568" width="15.28515625" style="109" bestFit="1" customWidth="1"/>
    <col min="2569" max="2569" width="14.140625" style="109" customWidth="1"/>
    <col min="2570" max="2570" width="15.85546875" style="109" customWidth="1"/>
    <col min="2571" max="2571" width="15.5703125" style="109" customWidth="1"/>
    <col min="2572" max="2572" width="11.28515625" style="109" bestFit="1" customWidth="1"/>
    <col min="2573" max="2812" width="11.42578125" style="109"/>
    <col min="2813" max="2813" width="44.7109375" style="109" customWidth="1"/>
    <col min="2814" max="2816" width="17.140625" style="109" customWidth="1"/>
    <col min="2817" max="2817" width="17.7109375" style="109" customWidth="1"/>
    <col min="2818" max="2818" width="16.140625" style="109" customWidth="1"/>
    <col min="2819" max="2819" width="14.140625" style="109" customWidth="1"/>
    <col min="2820" max="2820" width="14" style="109" customWidth="1"/>
    <col min="2821" max="2822" width="17.140625" style="109" customWidth="1"/>
    <col min="2823" max="2823" width="15.42578125" style="109" bestFit="1" customWidth="1"/>
    <col min="2824" max="2824" width="15.28515625" style="109" bestFit="1" customWidth="1"/>
    <col min="2825" max="2825" width="14.140625" style="109" customWidth="1"/>
    <col min="2826" max="2826" width="15.85546875" style="109" customWidth="1"/>
    <col min="2827" max="2827" width="15.5703125" style="109" customWidth="1"/>
    <col min="2828" max="2828" width="11.28515625" style="109" bestFit="1" customWidth="1"/>
    <col min="2829" max="3068" width="11.42578125" style="109"/>
    <col min="3069" max="3069" width="44.7109375" style="109" customWidth="1"/>
    <col min="3070" max="3072" width="17.140625" style="109" customWidth="1"/>
    <col min="3073" max="3073" width="17.7109375" style="109" customWidth="1"/>
    <col min="3074" max="3074" width="16.140625" style="109" customWidth="1"/>
    <col min="3075" max="3075" width="14.140625" style="109" customWidth="1"/>
    <col min="3076" max="3076" width="14" style="109" customWidth="1"/>
    <col min="3077" max="3078" width="17.140625" style="109" customWidth="1"/>
    <col min="3079" max="3079" width="15.42578125" style="109" bestFit="1" customWidth="1"/>
    <col min="3080" max="3080" width="15.28515625" style="109" bestFit="1" customWidth="1"/>
    <col min="3081" max="3081" width="14.140625" style="109" customWidth="1"/>
    <col min="3082" max="3082" width="15.85546875" style="109" customWidth="1"/>
    <col min="3083" max="3083" width="15.5703125" style="109" customWidth="1"/>
    <col min="3084" max="3084" width="11.28515625" style="109" bestFit="1" customWidth="1"/>
    <col min="3085" max="3324" width="11.42578125" style="109"/>
    <col min="3325" max="3325" width="44.7109375" style="109" customWidth="1"/>
    <col min="3326" max="3328" width="17.140625" style="109" customWidth="1"/>
    <col min="3329" max="3329" width="17.7109375" style="109" customWidth="1"/>
    <col min="3330" max="3330" width="16.140625" style="109" customWidth="1"/>
    <col min="3331" max="3331" width="14.140625" style="109" customWidth="1"/>
    <col min="3332" max="3332" width="14" style="109" customWidth="1"/>
    <col min="3333" max="3334" width="17.140625" style="109" customWidth="1"/>
    <col min="3335" max="3335" width="15.42578125" style="109" bestFit="1" customWidth="1"/>
    <col min="3336" max="3336" width="15.28515625" style="109" bestFit="1" customWidth="1"/>
    <col min="3337" max="3337" width="14.140625" style="109" customWidth="1"/>
    <col min="3338" max="3338" width="15.85546875" style="109" customWidth="1"/>
    <col min="3339" max="3339" width="15.5703125" style="109" customWidth="1"/>
    <col min="3340" max="3340" width="11.28515625" style="109" bestFit="1" customWidth="1"/>
    <col min="3341" max="3580" width="11.42578125" style="109"/>
    <col min="3581" max="3581" width="44.7109375" style="109" customWidth="1"/>
    <col min="3582" max="3584" width="17.140625" style="109" customWidth="1"/>
    <col min="3585" max="3585" width="17.7109375" style="109" customWidth="1"/>
    <col min="3586" max="3586" width="16.140625" style="109" customWidth="1"/>
    <col min="3587" max="3587" width="14.140625" style="109" customWidth="1"/>
    <col min="3588" max="3588" width="14" style="109" customWidth="1"/>
    <col min="3589" max="3590" width="17.140625" style="109" customWidth="1"/>
    <col min="3591" max="3591" width="15.42578125" style="109" bestFit="1" customWidth="1"/>
    <col min="3592" max="3592" width="15.28515625" style="109" bestFit="1" customWidth="1"/>
    <col min="3593" max="3593" width="14.140625" style="109" customWidth="1"/>
    <col min="3594" max="3594" width="15.85546875" style="109" customWidth="1"/>
    <col min="3595" max="3595" width="15.5703125" style="109" customWidth="1"/>
    <col min="3596" max="3596" width="11.28515625" style="109" bestFit="1" customWidth="1"/>
    <col min="3597" max="3836" width="11.42578125" style="109"/>
    <col min="3837" max="3837" width="44.7109375" style="109" customWidth="1"/>
    <col min="3838" max="3840" width="17.140625" style="109" customWidth="1"/>
    <col min="3841" max="3841" width="17.7109375" style="109" customWidth="1"/>
    <col min="3842" max="3842" width="16.140625" style="109" customWidth="1"/>
    <col min="3843" max="3843" width="14.140625" style="109" customWidth="1"/>
    <col min="3844" max="3844" width="14" style="109" customWidth="1"/>
    <col min="3845" max="3846" width="17.140625" style="109" customWidth="1"/>
    <col min="3847" max="3847" width="15.42578125" style="109" bestFit="1" customWidth="1"/>
    <col min="3848" max="3848" width="15.28515625" style="109" bestFit="1" customWidth="1"/>
    <col min="3849" max="3849" width="14.140625" style="109" customWidth="1"/>
    <col min="3850" max="3850" width="15.85546875" style="109" customWidth="1"/>
    <col min="3851" max="3851" width="15.5703125" style="109" customWidth="1"/>
    <col min="3852" max="3852" width="11.28515625" style="109" bestFit="1" customWidth="1"/>
    <col min="3853" max="4092" width="11.42578125" style="109"/>
    <col min="4093" max="4093" width="44.7109375" style="109" customWidth="1"/>
    <col min="4094" max="4096" width="17.140625" style="109" customWidth="1"/>
    <col min="4097" max="4097" width="17.7109375" style="109" customWidth="1"/>
    <col min="4098" max="4098" width="16.140625" style="109" customWidth="1"/>
    <col min="4099" max="4099" width="14.140625" style="109" customWidth="1"/>
    <col min="4100" max="4100" width="14" style="109" customWidth="1"/>
    <col min="4101" max="4102" width="17.140625" style="109" customWidth="1"/>
    <col min="4103" max="4103" width="15.42578125" style="109" bestFit="1" customWidth="1"/>
    <col min="4104" max="4104" width="15.28515625" style="109" bestFit="1" customWidth="1"/>
    <col min="4105" max="4105" width="14.140625" style="109" customWidth="1"/>
    <col min="4106" max="4106" width="15.85546875" style="109" customWidth="1"/>
    <col min="4107" max="4107" width="15.5703125" style="109" customWidth="1"/>
    <col min="4108" max="4108" width="11.28515625" style="109" bestFit="1" customWidth="1"/>
    <col min="4109" max="4348" width="11.42578125" style="109"/>
    <col min="4349" max="4349" width="44.7109375" style="109" customWidth="1"/>
    <col min="4350" max="4352" width="17.140625" style="109" customWidth="1"/>
    <col min="4353" max="4353" width="17.7109375" style="109" customWidth="1"/>
    <col min="4354" max="4354" width="16.140625" style="109" customWidth="1"/>
    <col min="4355" max="4355" width="14.140625" style="109" customWidth="1"/>
    <col min="4356" max="4356" width="14" style="109" customWidth="1"/>
    <col min="4357" max="4358" width="17.140625" style="109" customWidth="1"/>
    <col min="4359" max="4359" width="15.42578125" style="109" bestFit="1" customWidth="1"/>
    <col min="4360" max="4360" width="15.28515625" style="109" bestFit="1" customWidth="1"/>
    <col min="4361" max="4361" width="14.140625" style="109" customWidth="1"/>
    <col min="4362" max="4362" width="15.85546875" style="109" customWidth="1"/>
    <col min="4363" max="4363" width="15.5703125" style="109" customWidth="1"/>
    <col min="4364" max="4364" width="11.28515625" style="109" bestFit="1" customWidth="1"/>
    <col min="4365" max="4604" width="11.42578125" style="109"/>
    <col min="4605" max="4605" width="44.7109375" style="109" customWidth="1"/>
    <col min="4606" max="4608" width="17.140625" style="109" customWidth="1"/>
    <col min="4609" max="4609" width="17.7109375" style="109" customWidth="1"/>
    <col min="4610" max="4610" width="16.140625" style="109" customWidth="1"/>
    <col min="4611" max="4611" width="14.140625" style="109" customWidth="1"/>
    <col min="4612" max="4612" width="14" style="109" customWidth="1"/>
    <col min="4613" max="4614" width="17.140625" style="109" customWidth="1"/>
    <col min="4615" max="4615" width="15.42578125" style="109" bestFit="1" customWidth="1"/>
    <col min="4616" max="4616" width="15.28515625" style="109" bestFit="1" customWidth="1"/>
    <col min="4617" max="4617" width="14.140625" style="109" customWidth="1"/>
    <col min="4618" max="4618" width="15.85546875" style="109" customWidth="1"/>
    <col min="4619" max="4619" width="15.5703125" style="109" customWidth="1"/>
    <col min="4620" max="4620" width="11.28515625" style="109" bestFit="1" customWidth="1"/>
    <col min="4621" max="4860" width="11.42578125" style="109"/>
    <col min="4861" max="4861" width="44.7109375" style="109" customWidth="1"/>
    <col min="4862" max="4864" width="17.140625" style="109" customWidth="1"/>
    <col min="4865" max="4865" width="17.7109375" style="109" customWidth="1"/>
    <col min="4866" max="4866" width="16.140625" style="109" customWidth="1"/>
    <col min="4867" max="4867" width="14.140625" style="109" customWidth="1"/>
    <col min="4868" max="4868" width="14" style="109" customWidth="1"/>
    <col min="4869" max="4870" width="17.140625" style="109" customWidth="1"/>
    <col min="4871" max="4871" width="15.42578125" style="109" bestFit="1" customWidth="1"/>
    <col min="4872" max="4872" width="15.28515625" style="109" bestFit="1" customWidth="1"/>
    <col min="4873" max="4873" width="14.140625" style="109" customWidth="1"/>
    <col min="4874" max="4874" width="15.85546875" style="109" customWidth="1"/>
    <col min="4875" max="4875" width="15.5703125" style="109" customWidth="1"/>
    <col min="4876" max="4876" width="11.28515625" style="109" bestFit="1" customWidth="1"/>
    <col min="4877" max="5116" width="11.42578125" style="109"/>
    <col min="5117" max="5117" width="44.7109375" style="109" customWidth="1"/>
    <col min="5118" max="5120" width="17.140625" style="109" customWidth="1"/>
    <col min="5121" max="5121" width="17.7109375" style="109" customWidth="1"/>
    <col min="5122" max="5122" width="16.140625" style="109" customWidth="1"/>
    <col min="5123" max="5123" width="14.140625" style="109" customWidth="1"/>
    <col min="5124" max="5124" width="14" style="109" customWidth="1"/>
    <col min="5125" max="5126" width="17.140625" style="109" customWidth="1"/>
    <col min="5127" max="5127" width="15.42578125" style="109" bestFit="1" customWidth="1"/>
    <col min="5128" max="5128" width="15.28515625" style="109" bestFit="1" customWidth="1"/>
    <col min="5129" max="5129" width="14.140625" style="109" customWidth="1"/>
    <col min="5130" max="5130" width="15.85546875" style="109" customWidth="1"/>
    <col min="5131" max="5131" width="15.5703125" style="109" customWidth="1"/>
    <col min="5132" max="5132" width="11.28515625" style="109" bestFit="1" customWidth="1"/>
    <col min="5133" max="5372" width="11.42578125" style="109"/>
    <col min="5373" max="5373" width="44.7109375" style="109" customWidth="1"/>
    <col min="5374" max="5376" width="17.140625" style="109" customWidth="1"/>
    <col min="5377" max="5377" width="17.7109375" style="109" customWidth="1"/>
    <col min="5378" max="5378" width="16.140625" style="109" customWidth="1"/>
    <col min="5379" max="5379" width="14.140625" style="109" customWidth="1"/>
    <col min="5380" max="5380" width="14" style="109" customWidth="1"/>
    <col min="5381" max="5382" width="17.140625" style="109" customWidth="1"/>
    <col min="5383" max="5383" width="15.42578125" style="109" bestFit="1" customWidth="1"/>
    <col min="5384" max="5384" width="15.28515625" style="109" bestFit="1" customWidth="1"/>
    <col min="5385" max="5385" width="14.140625" style="109" customWidth="1"/>
    <col min="5386" max="5386" width="15.85546875" style="109" customWidth="1"/>
    <col min="5387" max="5387" width="15.5703125" style="109" customWidth="1"/>
    <col min="5388" max="5388" width="11.28515625" style="109" bestFit="1" customWidth="1"/>
    <col min="5389" max="5628" width="11.42578125" style="109"/>
    <col min="5629" max="5629" width="44.7109375" style="109" customWidth="1"/>
    <col min="5630" max="5632" width="17.140625" style="109" customWidth="1"/>
    <col min="5633" max="5633" width="17.7109375" style="109" customWidth="1"/>
    <col min="5634" max="5634" width="16.140625" style="109" customWidth="1"/>
    <col min="5635" max="5635" width="14.140625" style="109" customWidth="1"/>
    <col min="5636" max="5636" width="14" style="109" customWidth="1"/>
    <col min="5637" max="5638" width="17.140625" style="109" customWidth="1"/>
    <col min="5639" max="5639" width="15.42578125" style="109" bestFit="1" customWidth="1"/>
    <col min="5640" max="5640" width="15.28515625" style="109" bestFit="1" customWidth="1"/>
    <col min="5641" max="5641" width="14.140625" style="109" customWidth="1"/>
    <col min="5642" max="5642" width="15.85546875" style="109" customWidth="1"/>
    <col min="5643" max="5643" width="15.5703125" style="109" customWidth="1"/>
    <col min="5644" max="5644" width="11.28515625" style="109" bestFit="1" customWidth="1"/>
    <col min="5645" max="5884" width="11.42578125" style="109"/>
    <col min="5885" max="5885" width="44.7109375" style="109" customWidth="1"/>
    <col min="5886" max="5888" width="17.140625" style="109" customWidth="1"/>
    <col min="5889" max="5889" width="17.7109375" style="109" customWidth="1"/>
    <col min="5890" max="5890" width="16.140625" style="109" customWidth="1"/>
    <col min="5891" max="5891" width="14.140625" style="109" customWidth="1"/>
    <col min="5892" max="5892" width="14" style="109" customWidth="1"/>
    <col min="5893" max="5894" width="17.140625" style="109" customWidth="1"/>
    <col min="5895" max="5895" width="15.42578125" style="109" bestFit="1" customWidth="1"/>
    <col min="5896" max="5896" width="15.28515625" style="109" bestFit="1" customWidth="1"/>
    <col min="5897" max="5897" width="14.140625" style="109" customWidth="1"/>
    <col min="5898" max="5898" width="15.85546875" style="109" customWidth="1"/>
    <col min="5899" max="5899" width="15.5703125" style="109" customWidth="1"/>
    <col min="5900" max="5900" width="11.28515625" style="109" bestFit="1" customWidth="1"/>
    <col min="5901" max="6140" width="11.42578125" style="109"/>
    <col min="6141" max="6141" width="44.7109375" style="109" customWidth="1"/>
    <col min="6142" max="6144" width="17.140625" style="109" customWidth="1"/>
    <col min="6145" max="6145" width="17.7109375" style="109" customWidth="1"/>
    <col min="6146" max="6146" width="16.140625" style="109" customWidth="1"/>
    <col min="6147" max="6147" width="14.140625" style="109" customWidth="1"/>
    <col min="6148" max="6148" width="14" style="109" customWidth="1"/>
    <col min="6149" max="6150" width="17.140625" style="109" customWidth="1"/>
    <col min="6151" max="6151" width="15.42578125" style="109" bestFit="1" customWidth="1"/>
    <col min="6152" max="6152" width="15.28515625" style="109" bestFit="1" customWidth="1"/>
    <col min="6153" max="6153" width="14.140625" style="109" customWidth="1"/>
    <col min="6154" max="6154" width="15.85546875" style="109" customWidth="1"/>
    <col min="6155" max="6155" width="15.5703125" style="109" customWidth="1"/>
    <col min="6156" max="6156" width="11.28515625" style="109" bestFit="1" customWidth="1"/>
    <col min="6157" max="6396" width="11.42578125" style="109"/>
    <col min="6397" max="6397" width="44.7109375" style="109" customWidth="1"/>
    <col min="6398" max="6400" width="17.140625" style="109" customWidth="1"/>
    <col min="6401" max="6401" width="17.7109375" style="109" customWidth="1"/>
    <col min="6402" max="6402" width="16.140625" style="109" customWidth="1"/>
    <col min="6403" max="6403" width="14.140625" style="109" customWidth="1"/>
    <col min="6404" max="6404" width="14" style="109" customWidth="1"/>
    <col min="6405" max="6406" width="17.140625" style="109" customWidth="1"/>
    <col min="6407" max="6407" width="15.42578125" style="109" bestFit="1" customWidth="1"/>
    <col min="6408" max="6408" width="15.28515625" style="109" bestFit="1" customWidth="1"/>
    <col min="6409" max="6409" width="14.140625" style="109" customWidth="1"/>
    <col min="6410" max="6410" width="15.85546875" style="109" customWidth="1"/>
    <col min="6411" max="6411" width="15.5703125" style="109" customWidth="1"/>
    <col min="6412" max="6412" width="11.28515625" style="109" bestFit="1" customWidth="1"/>
    <col min="6413" max="6652" width="11.42578125" style="109"/>
    <col min="6653" max="6653" width="44.7109375" style="109" customWidth="1"/>
    <col min="6654" max="6656" width="17.140625" style="109" customWidth="1"/>
    <col min="6657" max="6657" width="17.7109375" style="109" customWidth="1"/>
    <col min="6658" max="6658" width="16.140625" style="109" customWidth="1"/>
    <col min="6659" max="6659" width="14.140625" style="109" customWidth="1"/>
    <col min="6660" max="6660" width="14" style="109" customWidth="1"/>
    <col min="6661" max="6662" width="17.140625" style="109" customWidth="1"/>
    <col min="6663" max="6663" width="15.42578125" style="109" bestFit="1" customWidth="1"/>
    <col min="6664" max="6664" width="15.28515625" style="109" bestFit="1" customWidth="1"/>
    <col min="6665" max="6665" width="14.140625" style="109" customWidth="1"/>
    <col min="6666" max="6666" width="15.85546875" style="109" customWidth="1"/>
    <col min="6667" max="6667" width="15.5703125" style="109" customWidth="1"/>
    <col min="6668" max="6668" width="11.28515625" style="109" bestFit="1" customWidth="1"/>
    <col min="6669" max="6908" width="11.42578125" style="109"/>
    <col min="6909" max="6909" width="44.7109375" style="109" customWidth="1"/>
    <col min="6910" max="6912" width="17.140625" style="109" customWidth="1"/>
    <col min="6913" max="6913" width="17.7109375" style="109" customWidth="1"/>
    <col min="6914" max="6914" width="16.140625" style="109" customWidth="1"/>
    <col min="6915" max="6915" width="14.140625" style="109" customWidth="1"/>
    <col min="6916" max="6916" width="14" style="109" customWidth="1"/>
    <col min="6917" max="6918" width="17.140625" style="109" customWidth="1"/>
    <col min="6919" max="6919" width="15.42578125" style="109" bestFit="1" customWidth="1"/>
    <col min="6920" max="6920" width="15.28515625" style="109" bestFit="1" customWidth="1"/>
    <col min="6921" max="6921" width="14.140625" style="109" customWidth="1"/>
    <col min="6922" max="6922" width="15.85546875" style="109" customWidth="1"/>
    <col min="6923" max="6923" width="15.5703125" style="109" customWidth="1"/>
    <col min="6924" max="6924" width="11.28515625" style="109" bestFit="1" customWidth="1"/>
    <col min="6925" max="7164" width="11.42578125" style="109"/>
    <col min="7165" max="7165" width="44.7109375" style="109" customWidth="1"/>
    <col min="7166" max="7168" width="17.140625" style="109" customWidth="1"/>
    <col min="7169" max="7169" width="17.7109375" style="109" customWidth="1"/>
    <col min="7170" max="7170" width="16.140625" style="109" customWidth="1"/>
    <col min="7171" max="7171" width="14.140625" style="109" customWidth="1"/>
    <col min="7172" max="7172" width="14" style="109" customWidth="1"/>
    <col min="7173" max="7174" width="17.140625" style="109" customWidth="1"/>
    <col min="7175" max="7175" width="15.42578125" style="109" bestFit="1" customWidth="1"/>
    <col min="7176" max="7176" width="15.28515625" style="109" bestFit="1" customWidth="1"/>
    <col min="7177" max="7177" width="14.140625" style="109" customWidth="1"/>
    <col min="7178" max="7178" width="15.85546875" style="109" customWidth="1"/>
    <col min="7179" max="7179" width="15.5703125" style="109" customWidth="1"/>
    <col min="7180" max="7180" width="11.28515625" style="109" bestFit="1" customWidth="1"/>
    <col min="7181" max="7420" width="11.42578125" style="109"/>
    <col min="7421" max="7421" width="44.7109375" style="109" customWidth="1"/>
    <col min="7422" max="7424" width="17.140625" style="109" customWidth="1"/>
    <col min="7425" max="7425" width="17.7109375" style="109" customWidth="1"/>
    <col min="7426" max="7426" width="16.140625" style="109" customWidth="1"/>
    <col min="7427" max="7427" width="14.140625" style="109" customWidth="1"/>
    <col min="7428" max="7428" width="14" style="109" customWidth="1"/>
    <col min="7429" max="7430" width="17.140625" style="109" customWidth="1"/>
    <col min="7431" max="7431" width="15.42578125" style="109" bestFit="1" customWidth="1"/>
    <col min="7432" max="7432" width="15.28515625" style="109" bestFit="1" customWidth="1"/>
    <col min="7433" max="7433" width="14.140625" style="109" customWidth="1"/>
    <col min="7434" max="7434" width="15.85546875" style="109" customWidth="1"/>
    <col min="7435" max="7435" width="15.5703125" style="109" customWidth="1"/>
    <col min="7436" max="7436" width="11.28515625" style="109" bestFit="1" customWidth="1"/>
    <col min="7437" max="7676" width="11.42578125" style="109"/>
    <col min="7677" max="7677" width="44.7109375" style="109" customWidth="1"/>
    <col min="7678" max="7680" width="17.140625" style="109" customWidth="1"/>
    <col min="7681" max="7681" width="17.7109375" style="109" customWidth="1"/>
    <col min="7682" max="7682" width="16.140625" style="109" customWidth="1"/>
    <col min="7683" max="7683" width="14.140625" style="109" customWidth="1"/>
    <col min="7684" max="7684" width="14" style="109" customWidth="1"/>
    <col min="7685" max="7686" width="17.140625" style="109" customWidth="1"/>
    <col min="7687" max="7687" width="15.42578125" style="109" bestFit="1" customWidth="1"/>
    <col min="7688" max="7688" width="15.28515625" style="109" bestFit="1" customWidth="1"/>
    <col min="7689" max="7689" width="14.140625" style="109" customWidth="1"/>
    <col min="7690" max="7690" width="15.85546875" style="109" customWidth="1"/>
    <col min="7691" max="7691" width="15.5703125" style="109" customWidth="1"/>
    <col min="7692" max="7692" width="11.28515625" style="109" bestFit="1" customWidth="1"/>
    <col min="7693" max="7932" width="11.42578125" style="109"/>
    <col min="7933" max="7933" width="44.7109375" style="109" customWidth="1"/>
    <col min="7934" max="7936" width="17.140625" style="109" customWidth="1"/>
    <col min="7937" max="7937" width="17.7109375" style="109" customWidth="1"/>
    <col min="7938" max="7938" width="16.140625" style="109" customWidth="1"/>
    <col min="7939" max="7939" width="14.140625" style="109" customWidth="1"/>
    <col min="7940" max="7940" width="14" style="109" customWidth="1"/>
    <col min="7941" max="7942" width="17.140625" style="109" customWidth="1"/>
    <col min="7943" max="7943" width="15.42578125" style="109" bestFit="1" customWidth="1"/>
    <col min="7944" max="7944" width="15.28515625" style="109" bestFit="1" customWidth="1"/>
    <col min="7945" max="7945" width="14.140625" style="109" customWidth="1"/>
    <col min="7946" max="7946" width="15.85546875" style="109" customWidth="1"/>
    <col min="7947" max="7947" width="15.5703125" style="109" customWidth="1"/>
    <col min="7948" max="7948" width="11.28515625" style="109" bestFit="1" customWidth="1"/>
    <col min="7949" max="8188" width="11.42578125" style="109"/>
    <col min="8189" max="8189" width="44.7109375" style="109" customWidth="1"/>
    <col min="8190" max="8192" width="17.140625" style="109" customWidth="1"/>
    <col min="8193" max="8193" width="17.7109375" style="109" customWidth="1"/>
    <col min="8194" max="8194" width="16.140625" style="109" customWidth="1"/>
    <col min="8195" max="8195" width="14.140625" style="109" customWidth="1"/>
    <col min="8196" max="8196" width="14" style="109" customWidth="1"/>
    <col min="8197" max="8198" width="17.140625" style="109" customWidth="1"/>
    <col min="8199" max="8199" width="15.42578125" style="109" bestFit="1" customWidth="1"/>
    <col min="8200" max="8200" width="15.28515625" style="109" bestFit="1" customWidth="1"/>
    <col min="8201" max="8201" width="14.140625" style="109" customWidth="1"/>
    <col min="8202" max="8202" width="15.85546875" style="109" customWidth="1"/>
    <col min="8203" max="8203" width="15.5703125" style="109" customWidth="1"/>
    <col min="8204" max="8204" width="11.28515625" style="109" bestFit="1" customWidth="1"/>
    <col min="8205" max="8444" width="11.42578125" style="109"/>
    <col min="8445" max="8445" width="44.7109375" style="109" customWidth="1"/>
    <col min="8446" max="8448" width="17.140625" style="109" customWidth="1"/>
    <col min="8449" max="8449" width="17.7109375" style="109" customWidth="1"/>
    <col min="8450" max="8450" width="16.140625" style="109" customWidth="1"/>
    <col min="8451" max="8451" width="14.140625" style="109" customWidth="1"/>
    <col min="8452" max="8452" width="14" style="109" customWidth="1"/>
    <col min="8453" max="8454" width="17.140625" style="109" customWidth="1"/>
    <col min="8455" max="8455" width="15.42578125" style="109" bestFit="1" customWidth="1"/>
    <col min="8456" max="8456" width="15.28515625" style="109" bestFit="1" customWidth="1"/>
    <col min="8457" max="8457" width="14.140625" style="109" customWidth="1"/>
    <col min="8458" max="8458" width="15.85546875" style="109" customWidth="1"/>
    <col min="8459" max="8459" width="15.5703125" style="109" customWidth="1"/>
    <col min="8460" max="8460" width="11.28515625" style="109" bestFit="1" customWidth="1"/>
    <col min="8461" max="8700" width="11.42578125" style="109"/>
    <col min="8701" max="8701" width="44.7109375" style="109" customWidth="1"/>
    <col min="8702" max="8704" width="17.140625" style="109" customWidth="1"/>
    <col min="8705" max="8705" width="17.7109375" style="109" customWidth="1"/>
    <col min="8706" max="8706" width="16.140625" style="109" customWidth="1"/>
    <col min="8707" max="8707" width="14.140625" style="109" customWidth="1"/>
    <col min="8708" max="8708" width="14" style="109" customWidth="1"/>
    <col min="8709" max="8710" width="17.140625" style="109" customWidth="1"/>
    <col min="8711" max="8711" width="15.42578125" style="109" bestFit="1" customWidth="1"/>
    <col min="8712" max="8712" width="15.28515625" style="109" bestFit="1" customWidth="1"/>
    <col min="8713" max="8713" width="14.140625" style="109" customWidth="1"/>
    <col min="8714" max="8714" width="15.85546875" style="109" customWidth="1"/>
    <col min="8715" max="8715" width="15.5703125" style="109" customWidth="1"/>
    <col min="8716" max="8716" width="11.28515625" style="109" bestFit="1" customWidth="1"/>
    <col min="8717" max="8956" width="11.42578125" style="109"/>
    <col min="8957" max="8957" width="44.7109375" style="109" customWidth="1"/>
    <col min="8958" max="8960" width="17.140625" style="109" customWidth="1"/>
    <col min="8961" max="8961" width="17.7109375" style="109" customWidth="1"/>
    <col min="8962" max="8962" width="16.140625" style="109" customWidth="1"/>
    <col min="8963" max="8963" width="14.140625" style="109" customWidth="1"/>
    <col min="8964" max="8964" width="14" style="109" customWidth="1"/>
    <col min="8965" max="8966" width="17.140625" style="109" customWidth="1"/>
    <col min="8967" max="8967" width="15.42578125" style="109" bestFit="1" customWidth="1"/>
    <col min="8968" max="8968" width="15.28515625" style="109" bestFit="1" customWidth="1"/>
    <col min="8969" max="8969" width="14.140625" style="109" customWidth="1"/>
    <col min="8970" max="8970" width="15.85546875" style="109" customWidth="1"/>
    <col min="8971" max="8971" width="15.5703125" style="109" customWidth="1"/>
    <col min="8972" max="8972" width="11.28515625" style="109" bestFit="1" customWidth="1"/>
    <col min="8973" max="9212" width="11.42578125" style="109"/>
    <col min="9213" max="9213" width="44.7109375" style="109" customWidth="1"/>
    <col min="9214" max="9216" width="17.140625" style="109" customWidth="1"/>
    <col min="9217" max="9217" width="17.7109375" style="109" customWidth="1"/>
    <col min="9218" max="9218" width="16.140625" style="109" customWidth="1"/>
    <col min="9219" max="9219" width="14.140625" style="109" customWidth="1"/>
    <col min="9220" max="9220" width="14" style="109" customWidth="1"/>
    <col min="9221" max="9222" width="17.140625" style="109" customWidth="1"/>
    <col min="9223" max="9223" width="15.42578125" style="109" bestFit="1" customWidth="1"/>
    <col min="9224" max="9224" width="15.28515625" style="109" bestFit="1" customWidth="1"/>
    <col min="9225" max="9225" width="14.140625" style="109" customWidth="1"/>
    <col min="9226" max="9226" width="15.85546875" style="109" customWidth="1"/>
    <col min="9227" max="9227" width="15.5703125" style="109" customWidth="1"/>
    <col min="9228" max="9228" width="11.28515625" style="109" bestFit="1" customWidth="1"/>
    <col min="9229" max="9468" width="11.42578125" style="109"/>
    <col min="9469" max="9469" width="44.7109375" style="109" customWidth="1"/>
    <col min="9470" max="9472" width="17.140625" style="109" customWidth="1"/>
    <col min="9473" max="9473" width="17.7109375" style="109" customWidth="1"/>
    <col min="9474" max="9474" width="16.140625" style="109" customWidth="1"/>
    <col min="9475" max="9475" width="14.140625" style="109" customWidth="1"/>
    <col min="9476" max="9476" width="14" style="109" customWidth="1"/>
    <col min="9477" max="9478" width="17.140625" style="109" customWidth="1"/>
    <col min="9479" max="9479" width="15.42578125" style="109" bestFit="1" customWidth="1"/>
    <col min="9480" max="9480" width="15.28515625" style="109" bestFit="1" customWidth="1"/>
    <col min="9481" max="9481" width="14.140625" style="109" customWidth="1"/>
    <col min="9482" max="9482" width="15.85546875" style="109" customWidth="1"/>
    <col min="9483" max="9483" width="15.5703125" style="109" customWidth="1"/>
    <col min="9484" max="9484" width="11.28515625" style="109" bestFit="1" customWidth="1"/>
    <col min="9485" max="9724" width="11.42578125" style="109"/>
    <col min="9725" max="9725" width="44.7109375" style="109" customWidth="1"/>
    <col min="9726" max="9728" width="17.140625" style="109" customWidth="1"/>
    <col min="9729" max="9729" width="17.7109375" style="109" customWidth="1"/>
    <col min="9730" max="9730" width="16.140625" style="109" customWidth="1"/>
    <col min="9731" max="9731" width="14.140625" style="109" customWidth="1"/>
    <col min="9732" max="9732" width="14" style="109" customWidth="1"/>
    <col min="9733" max="9734" width="17.140625" style="109" customWidth="1"/>
    <col min="9735" max="9735" width="15.42578125" style="109" bestFit="1" customWidth="1"/>
    <col min="9736" max="9736" width="15.28515625" style="109" bestFit="1" customWidth="1"/>
    <col min="9737" max="9737" width="14.140625" style="109" customWidth="1"/>
    <col min="9738" max="9738" width="15.85546875" style="109" customWidth="1"/>
    <col min="9739" max="9739" width="15.5703125" style="109" customWidth="1"/>
    <col min="9740" max="9740" width="11.28515625" style="109" bestFit="1" customWidth="1"/>
    <col min="9741" max="9980" width="11.42578125" style="109"/>
    <col min="9981" max="9981" width="44.7109375" style="109" customWidth="1"/>
    <col min="9982" max="9984" width="17.140625" style="109" customWidth="1"/>
    <col min="9985" max="9985" width="17.7109375" style="109" customWidth="1"/>
    <col min="9986" max="9986" width="16.140625" style="109" customWidth="1"/>
    <col min="9987" max="9987" width="14.140625" style="109" customWidth="1"/>
    <col min="9988" max="9988" width="14" style="109" customWidth="1"/>
    <col min="9989" max="9990" width="17.140625" style="109" customWidth="1"/>
    <col min="9991" max="9991" width="15.42578125" style="109" bestFit="1" customWidth="1"/>
    <col min="9992" max="9992" width="15.28515625" style="109" bestFit="1" customWidth="1"/>
    <col min="9993" max="9993" width="14.140625" style="109" customWidth="1"/>
    <col min="9994" max="9994" width="15.85546875" style="109" customWidth="1"/>
    <col min="9995" max="9995" width="15.5703125" style="109" customWidth="1"/>
    <col min="9996" max="9996" width="11.28515625" style="109" bestFit="1" customWidth="1"/>
    <col min="9997" max="10236" width="11.42578125" style="109"/>
    <col min="10237" max="10237" width="44.7109375" style="109" customWidth="1"/>
    <col min="10238" max="10240" width="17.140625" style="109" customWidth="1"/>
    <col min="10241" max="10241" width="17.7109375" style="109" customWidth="1"/>
    <col min="10242" max="10242" width="16.140625" style="109" customWidth="1"/>
    <col min="10243" max="10243" width="14.140625" style="109" customWidth="1"/>
    <col min="10244" max="10244" width="14" style="109" customWidth="1"/>
    <col min="10245" max="10246" width="17.140625" style="109" customWidth="1"/>
    <col min="10247" max="10247" width="15.42578125" style="109" bestFit="1" customWidth="1"/>
    <col min="10248" max="10248" width="15.28515625" style="109" bestFit="1" customWidth="1"/>
    <col min="10249" max="10249" width="14.140625" style="109" customWidth="1"/>
    <col min="10250" max="10250" width="15.85546875" style="109" customWidth="1"/>
    <col min="10251" max="10251" width="15.5703125" style="109" customWidth="1"/>
    <col min="10252" max="10252" width="11.28515625" style="109" bestFit="1" customWidth="1"/>
    <col min="10253" max="10492" width="11.42578125" style="109"/>
    <col min="10493" max="10493" width="44.7109375" style="109" customWidth="1"/>
    <col min="10494" max="10496" width="17.140625" style="109" customWidth="1"/>
    <col min="10497" max="10497" width="17.7109375" style="109" customWidth="1"/>
    <col min="10498" max="10498" width="16.140625" style="109" customWidth="1"/>
    <col min="10499" max="10499" width="14.140625" style="109" customWidth="1"/>
    <col min="10500" max="10500" width="14" style="109" customWidth="1"/>
    <col min="10501" max="10502" width="17.140625" style="109" customWidth="1"/>
    <col min="10503" max="10503" width="15.42578125" style="109" bestFit="1" customWidth="1"/>
    <col min="10504" max="10504" width="15.28515625" style="109" bestFit="1" customWidth="1"/>
    <col min="10505" max="10505" width="14.140625" style="109" customWidth="1"/>
    <col min="10506" max="10506" width="15.85546875" style="109" customWidth="1"/>
    <col min="10507" max="10507" width="15.5703125" style="109" customWidth="1"/>
    <col min="10508" max="10508" width="11.28515625" style="109" bestFit="1" customWidth="1"/>
    <col min="10509" max="10748" width="11.42578125" style="109"/>
    <col min="10749" max="10749" width="44.7109375" style="109" customWidth="1"/>
    <col min="10750" max="10752" width="17.140625" style="109" customWidth="1"/>
    <col min="10753" max="10753" width="17.7109375" style="109" customWidth="1"/>
    <col min="10754" max="10754" width="16.140625" style="109" customWidth="1"/>
    <col min="10755" max="10755" width="14.140625" style="109" customWidth="1"/>
    <col min="10756" max="10756" width="14" style="109" customWidth="1"/>
    <col min="10757" max="10758" width="17.140625" style="109" customWidth="1"/>
    <col min="10759" max="10759" width="15.42578125" style="109" bestFit="1" customWidth="1"/>
    <col min="10760" max="10760" width="15.28515625" style="109" bestFit="1" customWidth="1"/>
    <col min="10761" max="10761" width="14.140625" style="109" customWidth="1"/>
    <col min="10762" max="10762" width="15.85546875" style="109" customWidth="1"/>
    <col min="10763" max="10763" width="15.5703125" style="109" customWidth="1"/>
    <col min="10764" max="10764" width="11.28515625" style="109" bestFit="1" customWidth="1"/>
    <col min="10765" max="11004" width="11.42578125" style="109"/>
    <col min="11005" max="11005" width="44.7109375" style="109" customWidth="1"/>
    <col min="11006" max="11008" width="17.140625" style="109" customWidth="1"/>
    <col min="11009" max="11009" width="17.7109375" style="109" customWidth="1"/>
    <col min="11010" max="11010" width="16.140625" style="109" customWidth="1"/>
    <col min="11011" max="11011" width="14.140625" style="109" customWidth="1"/>
    <col min="11012" max="11012" width="14" style="109" customWidth="1"/>
    <col min="11013" max="11014" width="17.140625" style="109" customWidth="1"/>
    <col min="11015" max="11015" width="15.42578125" style="109" bestFit="1" customWidth="1"/>
    <col min="11016" max="11016" width="15.28515625" style="109" bestFit="1" customWidth="1"/>
    <col min="11017" max="11017" width="14.140625" style="109" customWidth="1"/>
    <col min="11018" max="11018" width="15.85546875" style="109" customWidth="1"/>
    <col min="11019" max="11019" width="15.5703125" style="109" customWidth="1"/>
    <col min="11020" max="11020" width="11.28515625" style="109" bestFit="1" customWidth="1"/>
    <col min="11021" max="11260" width="11.42578125" style="109"/>
    <col min="11261" max="11261" width="44.7109375" style="109" customWidth="1"/>
    <col min="11262" max="11264" width="17.140625" style="109" customWidth="1"/>
    <col min="11265" max="11265" width="17.7109375" style="109" customWidth="1"/>
    <col min="11266" max="11266" width="16.140625" style="109" customWidth="1"/>
    <col min="11267" max="11267" width="14.140625" style="109" customWidth="1"/>
    <col min="11268" max="11268" width="14" style="109" customWidth="1"/>
    <col min="11269" max="11270" width="17.140625" style="109" customWidth="1"/>
    <col min="11271" max="11271" width="15.42578125" style="109" bestFit="1" customWidth="1"/>
    <col min="11272" max="11272" width="15.28515625" style="109" bestFit="1" customWidth="1"/>
    <col min="11273" max="11273" width="14.140625" style="109" customWidth="1"/>
    <col min="11274" max="11274" width="15.85546875" style="109" customWidth="1"/>
    <col min="11275" max="11275" width="15.5703125" style="109" customWidth="1"/>
    <col min="11276" max="11276" width="11.28515625" style="109" bestFit="1" customWidth="1"/>
    <col min="11277" max="11516" width="11.42578125" style="109"/>
    <col min="11517" max="11517" width="44.7109375" style="109" customWidth="1"/>
    <col min="11518" max="11520" width="17.140625" style="109" customWidth="1"/>
    <col min="11521" max="11521" width="17.7109375" style="109" customWidth="1"/>
    <col min="11522" max="11522" width="16.140625" style="109" customWidth="1"/>
    <col min="11523" max="11523" width="14.140625" style="109" customWidth="1"/>
    <col min="11524" max="11524" width="14" style="109" customWidth="1"/>
    <col min="11525" max="11526" width="17.140625" style="109" customWidth="1"/>
    <col min="11527" max="11527" width="15.42578125" style="109" bestFit="1" customWidth="1"/>
    <col min="11528" max="11528" width="15.28515625" style="109" bestFit="1" customWidth="1"/>
    <col min="11529" max="11529" width="14.140625" style="109" customWidth="1"/>
    <col min="11530" max="11530" width="15.85546875" style="109" customWidth="1"/>
    <col min="11531" max="11531" width="15.5703125" style="109" customWidth="1"/>
    <col min="11532" max="11532" width="11.28515625" style="109" bestFit="1" customWidth="1"/>
    <col min="11533" max="11772" width="11.42578125" style="109"/>
    <col min="11773" max="11773" width="44.7109375" style="109" customWidth="1"/>
    <col min="11774" max="11776" width="17.140625" style="109" customWidth="1"/>
    <col min="11777" max="11777" width="17.7109375" style="109" customWidth="1"/>
    <col min="11778" max="11778" width="16.140625" style="109" customWidth="1"/>
    <col min="11779" max="11779" width="14.140625" style="109" customWidth="1"/>
    <col min="11780" max="11780" width="14" style="109" customWidth="1"/>
    <col min="11781" max="11782" width="17.140625" style="109" customWidth="1"/>
    <col min="11783" max="11783" width="15.42578125" style="109" bestFit="1" customWidth="1"/>
    <col min="11784" max="11784" width="15.28515625" style="109" bestFit="1" customWidth="1"/>
    <col min="11785" max="11785" width="14.140625" style="109" customWidth="1"/>
    <col min="11786" max="11786" width="15.85546875" style="109" customWidth="1"/>
    <col min="11787" max="11787" width="15.5703125" style="109" customWidth="1"/>
    <col min="11788" max="11788" width="11.28515625" style="109" bestFit="1" customWidth="1"/>
    <col min="11789" max="12028" width="11.42578125" style="109"/>
    <col min="12029" max="12029" width="44.7109375" style="109" customWidth="1"/>
    <col min="12030" max="12032" width="17.140625" style="109" customWidth="1"/>
    <col min="12033" max="12033" width="17.7109375" style="109" customWidth="1"/>
    <col min="12034" max="12034" width="16.140625" style="109" customWidth="1"/>
    <col min="12035" max="12035" width="14.140625" style="109" customWidth="1"/>
    <col min="12036" max="12036" width="14" style="109" customWidth="1"/>
    <col min="12037" max="12038" width="17.140625" style="109" customWidth="1"/>
    <col min="12039" max="12039" width="15.42578125" style="109" bestFit="1" customWidth="1"/>
    <col min="12040" max="12040" width="15.28515625" style="109" bestFit="1" customWidth="1"/>
    <col min="12041" max="12041" width="14.140625" style="109" customWidth="1"/>
    <col min="12042" max="12042" width="15.85546875" style="109" customWidth="1"/>
    <col min="12043" max="12043" width="15.5703125" style="109" customWidth="1"/>
    <col min="12044" max="12044" width="11.28515625" style="109" bestFit="1" customWidth="1"/>
    <col min="12045" max="12284" width="11.42578125" style="109"/>
    <col min="12285" max="12285" width="44.7109375" style="109" customWidth="1"/>
    <col min="12286" max="12288" width="17.140625" style="109" customWidth="1"/>
    <col min="12289" max="12289" width="17.7109375" style="109" customWidth="1"/>
    <col min="12290" max="12290" width="16.140625" style="109" customWidth="1"/>
    <col min="12291" max="12291" width="14.140625" style="109" customWidth="1"/>
    <col min="12292" max="12292" width="14" style="109" customWidth="1"/>
    <col min="12293" max="12294" width="17.140625" style="109" customWidth="1"/>
    <col min="12295" max="12295" width="15.42578125" style="109" bestFit="1" customWidth="1"/>
    <col min="12296" max="12296" width="15.28515625" style="109" bestFit="1" customWidth="1"/>
    <col min="12297" max="12297" width="14.140625" style="109" customWidth="1"/>
    <col min="12298" max="12298" width="15.85546875" style="109" customWidth="1"/>
    <col min="12299" max="12299" width="15.5703125" style="109" customWidth="1"/>
    <col min="12300" max="12300" width="11.28515625" style="109" bestFit="1" customWidth="1"/>
    <col min="12301" max="12540" width="11.42578125" style="109"/>
    <col min="12541" max="12541" width="44.7109375" style="109" customWidth="1"/>
    <col min="12542" max="12544" width="17.140625" style="109" customWidth="1"/>
    <col min="12545" max="12545" width="17.7109375" style="109" customWidth="1"/>
    <col min="12546" max="12546" width="16.140625" style="109" customWidth="1"/>
    <col min="12547" max="12547" width="14.140625" style="109" customWidth="1"/>
    <col min="12548" max="12548" width="14" style="109" customWidth="1"/>
    <col min="12549" max="12550" width="17.140625" style="109" customWidth="1"/>
    <col min="12551" max="12551" width="15.42578125" style="109" bestFit="1" customWidth="1"/>
    <col min="12552" max="12552" width="15.28515625" style="109" bestFit="1" customWidth="1"/>
    <col min="12553" max="12553" width="14.140625" style="109" customWidth="1"/>
    <col min="12554" max="12554" width="15.85546875" style="109" customWidth="1"/>
    <col min="12555" max="12555" width="15.5703125" style="109" customWidth="1"/>
    <col min="12556" max="12556" width="11.28515625" style="109" bestFit="1" customWidth="1"/>
    <col min="12557" max="12796" width="11.42578125" style="109"/>
    <col min="12797" max="12797" width="44.7109375" style="109" customWidth="1"/>
    <col min="12798" max="12800" width="17.140625" style="109" customWidth="1"/>
    <col min="12801" max="12801" width="17.7109375" style="109" customWidth="1"/>
    <col min="12802" max="12802" width="16.140625" style="109" customWidth="1"/>
    <col min="12803" max="12803" width="14.140625" style="109" customWidth="1"/>
    <col min="12804" max="12804" width="14" style="109" customWidth="1"/>
    <col min="12805" max="12806" width="17.140625" style="109" customWidth="1"/>
    <col min="12807" max="12807" width="15.42578125" style="109" bestFit="1" customWidth="1"/>
    <col min="12808" max="12808" width="15.28515625" style="109" bestFit="1" customWidth="1"/>
    <col min="12809" max="12809" width="14.140625" style="109" customWidth="1"/>
    <col min="12810" max="12810" width="15.85546875" style="109" customWidth="1"/>
    <col min="12811" max="12811" width="15.5703125" style="109" customWidth="1"/>
    <col min="12812" max="12812" width="11.28515625" style="109" bestFit="1" customWidth="1"/>
    <col min="12813" max="13052" width="11.42578125" style="109"/>
    <col min="13053" max="13053" width="44.7109375" style="109" customWidth="1"/>
    <col min="13054" max="13056" width="17.140625" style="109" customWidth="1"/>
    <col min="13057" max="13057" width="17.7109375" style="109" customWidth="1"/>
    <col min="13058" max="13058" width="16.140625" style="109" customWidth="1"/>
    <col min="13059" max="13059" width="14.140625" style="109" customWidth="1"/>
    <col min="13060" max="13060" width="14" style="109" customWidth="1"/>
    <col min="13061" max="13062" width="17.140625" style="109" customWidth="1"/>
    <col min="13063" max="13063" width="15.42578125" style="109" bestFit="1" customWidth="1"/>
    <col min="13064" max="13064" width="15.28515625" style="109" bestFit="1" customWidth="1"/>
    <col min="13065" max="13065" width="14.140625" style="109" customWidth="1"/>
    <col min="13066" max="13066" width="15.85546875" style="109" customWidth="1"/>
    <col min="13067" max="13067" width="15.5703125" style="109" customWidth="1"/>
    <col min="13068" max="13068" width="11.28515625" style="109" bestFit="1" customWidth="1"/>
    <col min="13069" max="13308" width="11.42578125" style="109"/>
    <col min="13309" max="13309" width="44.7109375" style="109" customWidth="1"/>
    <col min="13310" max="13312" width="17.140625" style="109" customWidth="1"/>
    <col min="13313" max="13313" width="17.7109375" style="109" customWidth="1"/>
    <col min="13314" max="13314" width="16.140625" style="109" customWidth="1"/>
    <col min="13315" max="13315" width="14.140625" style="109" customWidth="1"/>
    <col min="13316" max="13316" width="14" style="109" customWidth="1"/>
    <col min="13317" max="13318" width="17.140625" style="109" customWidth="1"/>
    <col min="13319" max="13319" width="15.42578125" style="109" bestFit="1" customWidth="1"/>
    <col min="13320" max="13320" width="15.28515625" style="109" bestFit="1" customWidth="1"/>
    <col min="13321" max="13321" width="14.140625" style="109" customWidth="1"/>
    <col min="13322" max="13322" width="15.85546875" style="109" customWidth="1"/>
    <col min="13323" max="13323" width="15.5703125" style="109" customWidth="1"/>
    <col min="13324" max="13324" width="11.28515625" style="109" bestFit="1" customWidth="1"/>
    <col min="13325" max="13564" width="11.42578125" style="109"/>
    <col min="13565" max="13565" width="44.7109375" style="109" customWidth="1"/>
    <col min="13566" max="13568" width="17.140625" style="109" customWidth="1"/>
    <col min="13569" max="13569" width="17.7109375" style="109" customWidth="1"/>
    <col min="13570" max="13570" width="16.140625" style="109" customWidth="1"/>
    <col min="13571" max="13571" width="14.140625" style="109" customWidth="1"/>
    <col min="13572" max="13572" width="14" style="109" customWidth="1"/>
    <col min="13573" max="13574" width="17.140625" style="109" customWidth="1"/>
    <col min="13575" max="13575" width="15.42578125" style="109" bestFit="1" customWidth="1"/>
    <col min="13576" max="13576" width="15.28515625" style="109" bestFit="1" customWidth="1"/>
    <col min="13577" max="13577" width="14.140625" style="109" customWidth="1"/>
    <col min="13578" max="13578" width="15.85546875" style="109" customWidth="1"/>
    <col min="13579" max="13579" width="15.5703125" style="109" customWidth="1"/>
    <col min="13580" max="13580" width="11.28515625" style="109" bestFit="1" customWidth="1"/>
    <col min="13581" max="13820" width="11.42578125" style="109"/>
    <col min="13821" max="13821" width="44.7109375" style="109" customWidth="1"/>
    <col min="13822" max="13824" width="17.140625" style="109" customWidth="1"/>
    <col min="13825" max="13825" width="17.7109375" style="109" customWidth="1"/>
    <col min="13826" max="13826" width="16.140625" style="109" customWidth="1"/>
    <col min="13827" max="13827" width="14.140625" style="109" customWidth="1"/>
    <col min="13828" max="13828" width="14" style="109" customWidth="1"/>
    <col min="13829" max="13830" width="17.140625" style="109" customWidth="1"/>
    <col min="13831" max="13831" width="15.42578125" style="109" bestFit="1" customWidth="1"/>
    <col min="13832" max="13832" width="15.28515625" style="109" bestFit="1" customWidth="1"/>
    <col min="13833" max="13833" width="14.140625" style="109" customWidth="1"/>
    <col min="13834" max="13834" width="15.85546875" style="109" customWidth="1"/>
    <col min="13835" max="13835" width="15.5703125" style="109" customWidth="1"/>
    <col min="13836" max="13836" width="11.28515625" style="109" bestFit="1" customWidth="1"/>
    <col min="13837" max="14076" width="11.42578125" style="109"/>
    <col min="14077" max="14077" width="44.7109375" style="109" customWidth="1"/>
    <col min="14078" max="14080" width="17.140625" style="109" customWidth="1"/>
    <col min="14081" max="14081" width="17.7109375" style="109" customWidth="1"/>
    <col min="14082" max="14082" width="16.140625" style="109" customWidth="1"/>
    <col min="14083" max="14083" width="14.140625" style="109" customWidth="1"/>
    <col min="14084" max="14084" width="14" style="109" customWidth="1"/>
    <col min="14085" max="14086" width="17.140625" style="109" customWidth="1"/>
    <col min="14087" max="14087" width="15.42578125" style="109" bestFit="1" customWidth="1"/>
    <col min="14088" max="14088" width="15.28515625" style="109" bestFit="1" customWidth="1"/>
    <col min="14089" max="14089" width="14.140625" style="109" customWidth="1"/>
    <col min="14090" max="14090" width="15.85546875" style="109" customWidth="1"/>
    <col min="14091" max="14091" width="15.5703125" style="109" customWidth="1"/>
    <col min="14092" max="14092" width="11.28515625" style="109" bestFit="1" customWidth="1"/>
    <col min="14093" max="14332" width="11.42578125" style="109"/>
    <col min="14333" max="14333" width="44.7109375" style="109" customWidth="1"/>
    <col min="14334" max="14336" width="17.140625" style="109" customWidth="1"/>
    <col min="14337" max="14337" width="17.7109375" style="109" customWidth="1"/>
    <col min="14338" max="14338" width="16.140625" style="109" customWidth="1"/>
    <col min="14339" max="14339" width="14.140625" style="109" customWidth="1"/>
    <col min="14340" max="14340" width="14" style="109" customWidth="1"/>
    <col min="14341" max="14342" width="17.140625" style="109" customWidth="1"/>
    <col min="14343" max="14343" width="15.42578125" style="109" bestFit="1" customWidth="1"/>
    <col min="14344" max="14344" width="15.28515625" style="109" bestFit="1" customWidth="1"/>
    <col min="14345" max="14345" width="14.140625" style="109" customWidth="1"/>
    <col min="14346" max="14346" width="15.85546875" style="109" customWidth="1"/>
    <col min="14347" max="14347" width="15.5703125" style="109" customWidth="1"/>
    <col min="14348" max="14348" width="11.28515625" style="109" bestFit="1" customWidth="1"/>
    <col min="14349" max="14588" width="11.42578125" style="109"/>
    <col min="14589" max="14589" width="44.7109375" style="109" customWidth="1"/>
    <col min="14590" max="14592" width="17.140625" style="109" customWidth="1"/>
    <col min="14593" max="14593" width="17.7109375" style="109" customWidth="1"/>
    <col min="14594" max="14594" width="16.140625" style="109" customWidth="1"/>
    <col min="14595" max="14595" width="14.140625" style="109" customWidth="1"/>
    <col min="14596" max="14596" width="14" style="109" customWidth="1"/>
    <col min="14597" max="14598" width="17.140625" style="109" customWidth="1"/>
    <col min="14599" max="14599" width="15.42578125" style="109" bestFit="1" customWidth="1"/>
    <col min="14600" max="14600" width="15.28515625" style="109" bestFit="1" customWidth="1"/>
    <col min="14601" max="14601" width="14.140625" style="109" customWidth="1"/>
    <col min="14602" max="14602" width="15.85546875" style="109" customWidth="1"/>
    <col min="14603" max="14603" width="15.5703125" style="109" customWidth="1"/>
    <col min="14604" max="14604" width="11.28515625" style="109" bestFit="1" customWidth="1"/>
    <col min="14605" max="14844" width="11.42578125" style="109"/>
    <col min="14845" max="14845" width="44.7109375" style="109" customWidth="1"/>
    <col min="14846" max="14848" width="17.140625" style="109" customWidth="1"/>
    <col min="14849" max="14849" width="17.7109375" style="109" customWidth="1"/>
    <col min="14850" max="14850" width="16.140625" style="109" customWidth="1"/>
    <col min="14851" max="14851" width="14.140625" style="109" customWidth="1"/>
    <col min="14852" max="14852" width="14" style="109" customWidth="1"/>
    <col min="14853" max="14854" width="17.140625" style="109" customWidth="1"/>
    <col min="14855" max="14855" width="15.42578125" style="109" bestFit="1" customWidth="1"/>
    <col min="14856" max="14856" width="15.28515625" style="109" bestFit="1" customWidth="1"/>
    <col min="14857" max="14857" width="14.140625" style="109" customWidth="1"/>
    <col min="14858" max="14858" width="15.85546875" style="109" customWidth="1"/>
    <col min="14859" max="14859" width="15.5703125" style="109" customWidth="1"/>
    <col min="14860" max="14860" width="11.28515625" style="109" bestFit="1" customWidth="1"/>
    <col min="14861" max="15100" width="11.42578125" style="109"/>
    <col min="15101" max="15101" width="44.7109375" style="109" customWidth="1"/>
    <col min="15102" max="15104" width="17.140625" style="109" customWidth="1"/>
    <col min="15105" max="15105" width="17.7109375" style="109" customWidth="1"/>
    <col min="15106" max="15106" width="16.140625" style="109" customWidth="1"/>
    <col min="15107" max="15107" width="14.140625" style="109" customWidth="1"/>
    <col min="15108" max="15108" width="14" style="109" customWidth="1"/>
    <col min="15109" max="15110" width="17.140625" style="109" customWidth="1"/>
    <col min="15111" max="15111" width="15.42578125" style="109" bestFit="1" customWidth="1"/>
    <col min="15112" max="15112" width="15.28515625" style="109" bestFit="1" customWidth="1"/>
    <col min="15113" max="15113" width="14.140625" style="109" customWidth="1"/>
    <col min="15114" max="15114" width="15.85546875" style="109" customWidth="1"/>
    <col min="15115" max="15115" width="15.5703125" style="109" customWidth="1"/>
    <col min="15116" max="15116" width="11.28515625" style="109" bestFit="1" customWidth="1"/>
    <col min="15117" max="15356" width="11.42578125" style="109"/>
    <col min="15357" max="15357" width="44.7109375" style="109" customWidth="1"/>
    <col min="15358" max="15360" width="17.140625" style="109" customWidth="1"/>
    <col min="15361" max="15361" width="17.7109375" style="109" customWidth="1"/>
    <col min="15362" max="15362" width="16.140625" style="109" customWidth="1"/>
    <col min="15363" max="15363" width="14.140625" style="109" customWidth="1"/>
    <col min="15364" max="15364" width="14" style="109" customWidth="1"/>
    <col min="15365" max="15366" width="17.140625" style="109" customWidth="1"/>
    <col min="15367" max="15367" width="15.42578125" style="109" bestFit="1" customWidth="1"/>
    <col min="15368" max="15368" width="15.28515625" style="109" bestFit="1" customWidth="1"/>
    <col min="15369" max="15369" width="14.140625" style="109" customWidth="1"/>
    <col min="15370" max="15370" width="15.85546875" style="109" customWidth="1"/>
    <col min="15371" max="15371" width="15.5703125" style="109" customWidth="1"/>
    <col min="15372" max="15372" width="11.28515625" style="109" bestFit="1" customWidth="1"/>
    <col min="15373" max="15612" width="11.42578125" style="109"/>
    <col min="15613" max="15613" width="44.7109375" style="109" customWidth="1"/>
    <col min="15614" max="15616" width="17.140625" style="109" customWidth="1"/>
    <col min="15617" max="15617" width="17.7109375" style="109" customWidth="1"/>
    <col min="15618" max="15618" width="16.140625" style="109" customWidth="1"/>
    <col min="15619" max="15619" width="14.140625" style="109" customWidth="1"/>
    <col min="15620" max="15620" width="14" style="109" customWidth="1"/>
    <col min="15621" max="15622" width="17.140625" style="109" customWidth="1"/>
    <col min="15623" max="15623" width="15.42578125" style="109" bestFit="1" customWidth="1"/>
    <col min="15624" max="15624" width="15.28515625" style="109" bestFit="1" customWidth="1"/>
    <col min="15625" max="15625" width="14.140625" style="109" customWidth="1"/>
    <col min="15626" max="15626" width="15.85546875" style="109" customWidth="1"/>
    <col min="15627" max="15627" width="15.5703125" style="109" customWidth="1"/>
    <col min="15628" max="15628" width="11.28515625" style="109" bestFit="1" customWidth="1"/>
    <col min="15629" max="15868" width="11.42578125" style="109"/>
    <col min="15869" max="15869" width="44.7109375" style="109" customWidth="1"/>
    <col min="15870" max="15872" width="17.140625" style="109" customWidth="1"/>
    <col min="15873" max="15873" width="17.7109375" style="109" customWidth="1"/>
    <col min="15874" max="15874" width="16.140625" style="109" customWidth="1"/>
    <col min="15875" max="15875" width="14.140625" style="109" customWidth="1"/>
    <col min="15876" max="15876" width="14" style="109" customWidth="1"/>
    <col min="15877" max="15878" width="17.140625" style="109" customWidth="1"/>
    <col min="15879" max="15879" width="15.42578125" style="109" bestFit="1" customWidth="1"/>
    <col min="15880" max="15880" width="15.28515625" style="109" bestFit="1" customWidth="1"/>
    <col min="15881" max="15881" width="14.140625" style="109" customWidth="1"/>
    <col min="15882" max="15882" width="15.85546875" style="109" customWidth="1"/>
    <col min="15883" max="15883" width="15.5703125" style="109" customWidth="1"/>
    <col min="15884" max="15884" width="11.28515625" style="109" bestFit="1" customWidth="1"/>
    <col min="15885" max="16124" width="11.42578125" style="109"/>
    <col min="16125" max="16125" width="44.7109375" style="109" customWidth="1"/>
    <col min="16126" max="16128" width="17.140625" style="109" customWidth="1"/>
    <col min="16129" max="16129" width="17.7109375" style="109" customWidth="1"/>
    <col min="16130" max="16130" width="16.140625" style="109" customWidth="1"/>
    <col min="16131" max="16131" width="14.140625" style="109" customWidth="1"/>
    <col min="16132" max="16132" width="14" style="109" customWidth="1"/>
    <col min="16133" max="16134" width="17.140625" style="109" customWidth="1"/>
    <col min="16135" max="16135" width="15.42578125" style="109" bestFit="1" customWidth="1"/>
    <col min="16136" max="16136" width="15.28515625" style="109" bestFit="1" customWidth="1"/>
    <col min="16137" max="16137" width="14.140625" style="109" customWidth="1"/>
    <col min="16138" max="16138" width="15.85546875" style="109" customWidth="1"/>
    <col min="16139" max="16139" width="15.5703125" style="109" customWidth="1"/>
    <col min="16140" max="16140" width="11.28515625" style="109" bestFit="1" customWidth="1"/>
    <col min="16141" max="16384" width="11.42578125" style="109"/>
  </cols>
  <sheetData>
    <row r="1" spans="1:13" x14ac:dyDescent="0.2">
      <c r="A1" s="247" t="s">
        <v>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3" x14ac:dyDescent="0.2">
      <c r="A2" s="249">
        <v>45628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3" ht="11.25" x14ac:dyDescent="0.2">
      <c r="A3" s="110"/>
      <c r="B3" s="109"/>
      <c r="C3" s="109"/>
      <c r="E3" s="109"/>
    </row>
    <row r="4" spans="1:13" ht="13.5" customHeight="1" thickBot="1" x14ac:dyDescent="0.25">
      <c r="A4" s="110"/>
      <c r="B4" s="109"/>
      <c r="C4" s="251"/>
      <c r="D4" s="251"/>
      <c r="E4" s="109"/>
    </row>
    <row r="5" spans="1:13" ht="12.75" customHeight="1" x14ac:dyDescent="0.2">
      <c r="A5" s="252" t="s">
        <v>0</v>
      </c>
      <c r="B5" s="254" t="s">
        <v>9</v>
      </c>
      <c r="C5" s="112" t="s">
        <v>10</v>
      </c>
      <c r="D5" s="112" t="s">
        <v>10</v>
      </c>
      <c r="E5" s="254" t="s">
        <v>1</v>
      </c>
      <c r="F5" s="245" t="s">
        <v>7</v>
      </c>
      <c r="G5" s="245" t="s">
        <v>8</v>
      </c>
      <c r="H5" s="245" t="s">
        <v>2</v>
      </c>
      <c r="I5" s="245" t="s">
        <v>3</v>
      </c>
      <c r="J5" s="245" t="s">
        <v>4</v>
      </c>
      <c r="K5" s="245" t="s">
        <v>5</v>
      </c>
    </row>
    <row r="6" spans="1:13" ht="23.25" customHeight="1" thickBot="1" x14ac:dyDescent="0.25">
      <c r="A6" s="253"/>
      <c r="B6" s="255"/>
      <c r="C6" s="113" t="s">
        <v>11</v>
      </c>
      <c r="D6" s="113" t="s">
        <v>12</v>
      </c>
      <c r="E6" s="255" t="s">
        <v>6</v>
      </c>
      <c r="F6" s="246" t="s">
        <v>6</v>
      </c>
      <c r="G6" s="246" t="s">
        <v>6</v>
      </c>
      <c r="H6" s="246"/>
      <c r="I6" s="246"/>
      <c r="J6" s="246"/>
      <c r="K6" s="246" t="s">
        <v>6</v>
      </c>
    </row>
    <row r="7" spans="1:13" x14ac:dyDescent="0.2">
      <c r="A7" s="1" t="s">
        <v>15</v>
      </c>
      <c r="B7" s="114">
        <v>19564960.579999998</v>
      </c>
      <c r="C7" s="114">
        <v>2176621.11</v>
      </c>
      <c r="D7" s="114">
        <v>205004.67</v>
      </c>
      <c r="E7" s="114"/>
      <c r="F7" s="114"/>
      <c r="G7" s="114"/>
      <c r="H7" s="115"/>
      <c r="I7" s="115"/>
      <c r="J7" s="115">
        <v>6361.44</v>
      </c>
      <c r="K7" s="116">
        <v>21952947.800000001</v>
      </c>
      <c r="L7" s="111"/>
      <c r="M7" s="111"/>
    </row>
    <row r="8" spans="1:13" x14ac:dyDescent="0.2">
      <c r="A8" s="2" t="s">
        <v>16</v>
      </c>
      <c r="B8" s="114">
        <v>18492575.59</v>
      </c>
      <c r="C8" s="114">
        <v>2057317.22</v>
      </c>
      <c r="D8" s="114">
        <v>193768.05</v>
      </c>
      <c r="E8" s="114"/>
      <c r="F8" s="114"/>
      <c r="G8" s="114"/>
      <c r="H8" s="115"/>
      <c r="I8" s="115"/>
      <c r="J8" s="115">
        <v>5721.33</v>
      </c>
      <c r="K8" s="116">
        <v>20749382.190000001</v>
      </c>
      <c r="L8" s="111"/>
      <c r="M8" s="111"/>
    </row>
    <row r="9" spans="1:13" x14ac:dyDescent="0.2">
      <c r="A9" s="2" t="s">
        <v>17</v>
      </c>
      <c r="B9" s="114"/>
      <c r="C9" s="114"/>
      <c r="E9" s="114"/>
      <c r="F9" s="114"/>
      <c r="G9" s="114"/>
      <c r="H9" s="115"/>
      <c r="I9" s="115">
        <v>3609.12</v>
      </c>
      <c r="J9" s="115">
        <v>2223.16</v>
      </c>
      <c r="K9" s="116">
        <v>5832.28</v>
      </c>
      <c r="L9" s="111"/>
      <c r="M9" s="111"/>
    </row>
    <row r="10" spans="1:13" x14ac:dyDescent="0.2">
      <c r="A10" s="2" t="s">
        <v>18</v>
      </c>
      <c r="B10" s="114"/>
      <c r="C10" s="114"/>
      <c r="D10" s="114"/>
      <c r="E10" s="114"/>
      <c r="F10" s="114"/>
      <c r="G10" s="114"/>
      <c r="H10" s="115"/>
      <c r="I10" s="115">
        <v>5358.2</v>
      </c>
      <c r="J10" s="115">
        <v>2352.65</v>
      </c>
      <c r="K10" s="116">
        <v>7710.85</v>
      </c>
      <c r="L10" s="111"/>
      <c r="M10" s="111"/>
    </row>
    <row r="11" spans="1:13" x14ac:dyDescent="0.2">
      <c r="A11" s="2" t="s">
        <v>19</v>
      </c>
      <c r="B11" s="114"/>
      <c r="C11" s="114"/>
      <c r="D11" s="114"/>
      <c r="E11" s="114"/>
      <c r="F11" s="114"/>
      <c r="G11" s="114"/>
      <c r="H11" s="115"/>
      <c r="I11" s="115"/>
      <c r="J11" s="115">
        <v>2279.5500000000002</v>
      </c>
      <c r="K11" s="116">
        <v>2279.5500000000002</v>
      </c>
      <c r="L11" s="111"/>
      <c r="M11" s="111"/>
    </row>
    <row r="12" spans="1:13" x14ac:dyDescent="0.2">
      <c r="A12" s="2" t="s">
        <v>20</v>
      </c>
      <c r="B12" s="114"/>
      <c r="C12" s="114"/>
      <c r="D12" s="114"/>
      <c r="E12" s="114"/>
      <c r="F12" s="114"/>
      <c r="G12" s="114"/>
      <c r="H12" s="115"/>
      <c r="I12" s="115">
        <v>2369.09</v>
      </c>
      <c r="J12" s="115">
        <v>2132.31</v>
      </c>
      <c r="K12" s="116">
        <v>4501.3999999999996</v>
      </c>
      <c r="L12" s="111"/>
      <c r="M12" s="111"/>
    </row>
    <row r="13" spans="1:13" x14ac:dyDescent="0.2">
      <c r="A13" s="2" t="s">
        <v>21</v>
      </c>
      <c r="B13" s="114"/>
      <c r="C13" s="114"/>
      <c r="D13" s="114"/>
      <c r="E13" s="114"/>
      <c r="F13" s="114"/>
      <c r="G13" s="114"/>
      <c r="H13" s="115"/>
      <c r="I13" s="115"/>
      <c r="J13" s="115">
        <v>2576.11</v>
      </c>
      <c r="K13" s="116">
        <v>2576.11</v>
      </c>
      <c r="L13" s="111"/>
      <c r="M13" s="111"/>
    </row>
    <row r="14" spans="1:13" x14ac:dyDescent="0.2">
      <c r="A14" s="2" t="s">
        <v>22</v>
      </c>
      <c r="B14" s="114"/>
      <c r="C14" s="114"/>
      <c r="D14" s="114"/>
      <c r="E14" s="114"/>
      <c r="F14" s="114"/>
      <c r="G14" s="114"/>
      <c r="H14" s="115"/>
      <c r="I14" s="115"/>
      <c r="J14" s="115">
        <v>2096.81</v>
      </c>
      <c r="K14" s="116">
        <v>2096.81</v>
      </c>
      <c r="L14" s="111"/>
      <c r="M14" s="111"/>
    </row>
    <row r="15" spans="1:13" x14ac:dyDescent="0.2">
      <c r="A15" s="2" t="s">
        <v>23</v>
      </c>
      <c r="B15" s="114"/>
      <c r="C15" s="114"/>
      <c r="D15" s="114"/>
      <c r="E15" s="114"/>
      <c r="F15" s="114"/>
      <c r="G15" s="114"/>
      <c r="H15" s="115"/>
      <c r="I15" s="115"/>
      <c r="J15" s="115">
        <v>2444.54</v>
      </c>
      <c r="K15" s="116">
        <v>2444.54</v>
      </c>
      <c r="L15" s="111"/>
      <c r="M15" s="111"/>
    </row>
    <row r="16" spans="1:13" x14ac:dyDescent="0.2">
      <c r="A16" s="2" t="s">
        <v>24</v>
      </c>
      <c r="B16" s="114"/>
      <c r="C16" s="114"/>
      <c r="D16" s="114"/>
      <c r="E16" s="114"/>
      <c r="F16" s="114"/>
      <c r="G16" s="114"/>
      <c r="H16" s="115"/>
      <c r="I16" s="115"/>
      <c r="J16" s="115">
        <v>3862.6</v>
      </c>
      <c r="K16" s="116">
        <v>3862.6</v>
      </c>
      <c r="L16" s="111"/>
      <c r="M16" s="111"/>
    </row>
    <row r="17" spans="1:13" x14ac:dyDescent="0.2">
      <c r="A17" s="2" t="s">
        <v>25</v>
      </c>
      <c r="B17" s="114"/>
      <c r="C17" s="114"/>
      <c r="D17" s="114"/>
      <c r="E17" s="114"/>
      <c r="F17" s="114"/>
      <c r="G17" s="114"/>
      <c r="H17" s="115"/>
      <c r="I17" s="115"/>
      <c r="J17" s="115">
        <v>2302.52</v>
      </c>
      <c r="K17" s="116">
        <v>2302.52</v>
      </c>
      <c r="L17" s="111"/>
      <c r="M17" s="111"/>
    </row>
    <row r="18" spans="1:13" x14ac:dyDescent="0.2">
      <c r="A18" s="2" t="s">
        <v>26</v>
      </c>
      <c r="B18" s="114"/>
      <c r="C18" s="114"/>
      <c r="D18" s="114"/>
      <c r="E18" s="114"/>
      <c r="F18" s="114"/>
      <c r="G18" s="114"/>
      <c r="H18" s="115"/>
      <c r="I18" s="115">
        <v>4333.55</v>
      </c>
      <c r="J18" s="115">
        <v>2277.46</v>
      </c>
      <c r="K18" s="116">
        <v>6611.01</v>
      </c>
      <c r="L18" s="111"/>
      <c r="M18" s="111"/>
    </row>
    <row r="19" spans="1:13" x14ac:dyDescent="0.2">
      <c r="A19" s="2" t="s">
        <v>27</v>
      </c>
      <c r="B19" s="114"/>
      <c r="C19" s="114"/>
      <c r="D19" s="114"/>
      <c r="E19" s="114"/>
      <c r="F19" s="114"/>
      <c r="G19" s="114"/>
      <c r="H19" s="115"/>
      <c r="I19" s="115">
        <v>6865.8</v>
      </c>
      <c r="J19" s="115">
        <v>2463.34</v>
      </c>
      <c r="K19" s="116">
        <v>9329.14</v>
      </c>
      <c r="L19" s="111"/>
      <c r="M19" s="111"/>
    </row>
    <row r="20" spans="1:13" x14ac:dyDescent="0.2">
      <c r="A20" s="2" t="s">
        <v>28</v>
      </c>
      <c r="B20" s="114"/>
      <c r="C20" s="114"/>
      <c r="D20" s="114"/>
      <c r="E20" s="114"/>
      <c r="F20" s="114"/>
      <c r="G20" s="114"/>
      <c r="H20" s="116"/>
      <c r="I20" s="116"/>
      <c r="J20" s="116">
        <v>3456.4</v>
      </c>
      <c r="K20" s="116">
        <v>3456.4</v>
      </c>
      <c r="L20" s="111"/>
      <c r="M20" s="111"/>
    </row>
    <row r="21" spans="1:13" x14ac:dyDescent="0.2">
      <c r="A21" s="2" t="s">
        <v>29</v>
      </c>
      <c r="B21" s="114"/>
      <c r="C21" s="114"/>
      <c r="D21" s="114"/>
      <c r="E21" s="114"/>
      <c r="F21" s="114"/>
      <c r="G21" s="114"/>
      <c r="H21" s="116"/>
      <c r="I21" s="116"/>
      <c r="J21" s="116">
        <v>3153.57</v>
      </c>
      <c r="K21" s="116">
        <v>3153.57</v>
      </c>
      <c r="L21" s="111"/>
      <c r="M21" s="111"/>
    </row>
    <row r="22" spans="1:13" x14ac:dyDescent="0.2">
      <c r="A22" s="2" t="s">
        <v>30</v>
      </c>
      <c r="B22" s="114"/>
      <c r="C22" s="114"/>
      <c r="D22" s="114"/>
      <c r="E22" s="114"/>
      <c r="F22" s="114"/>
      <c r="G22" s="114"/>
      <c r="H22" s="116"/>
      <c r="I22" s="116">
        <v>6115.26</v>
      </c>
      <c r="J22" s="116">
        <v>2407.9899999999998</v>
      </c>
      <c r="K22" s="116">
        <v>8523.25</v>
      </c>
      <c r="L22" s="111"/>
      <c r="M22" s="111"/>
    </row>
    <row r="23" spans="1:13" x14ac:dyDescent="0.2">
      <c r="A23" s="2" t="s">
        <v>31</v>
      </c>
      <c r="B23" s="114"/>
      <c r="C23" s="114"/>
      <c r="D23" s="114"/>
      <c r="E23" s="114"/>
      <c r="F23" s="114"/>
      <c r="G23" s="114"/>
      <c r="H23" s="116"/>
      <c r="I23" s="116"/>
      <c r="J23" s="116">
        <v>2247.1799999999998</v>
      </c>
      <c r="K23" s="116">
        <v>2247.1799999999998</v>
      </c>
      <c r="L23" s="111"/>
      <c r="M23" s="111"/>
    </row>
    <row r="24" spans="1:13" x14ac:dyDescent="0.2">
      <c r="A24" s="2" t="s">
        <v>32</v>
      </c>
      <c r="B24" s="114"/>
      <c r="C24" s="114"/>
      <c r="D24" s="114"/>
      <c r="E24" s="114"/>
      <c r="F24" s="114"/>
      <c r="G24" s="114"/>
      <c r="H24" s="116"/>
      <c r="I24" s="116"/>
      <c r="J24" s="116">
        <v>3111.8</v>
      </c>
      <c r="K24" s="116">
        <v>3111.8</v>
      </c>
      <c r="L24" s="111"/>
      <c r="M24" s="111"/>
    </row>
    <row r="25" spans="1:13" x14ac:dyDescent="0.2">
      <c r="A25" s="2" t="s">
        <v>33</v>
      </c>
      <c r="B25" s="114"/>
      <c r="C25" s="114"/>
      <c r="D25" s="114"/>
      <c r="E25" s="114"/>
      <c r="F25" s="114"/>
      <c r="G25" s="114"/>
      <c r="H25" s="116"/>
      <c r="I25" s="116"/>
      <c r="J25" s="116">
        <v>2357.87</v>
      </c>
      <c r="K25" s="116">
        <v>2357.87</v>
      </c>
      <c r="L25" s="111"/>
      <c r="M25" s="111"/>
    </row>
    <row r="26" spans="1:13" x14ac:dyDescent="0.2">
      <c r="A26" s="2" t="s">
        <v>34</v>
      </c>
      <c r="B26" s="114"/>
      <c r="C26" s="114"/>
      <c r="D26" s="114"/>
      <c r="E26" s="114"/>
      <c r="F26" s="114"/>
      <c r="G26" s="114"/>
      <c r="H26" s="116"/>
      <c r="I26" s="116"/>
      <c r="J26" s="116">
        <v>2948.9</v>
      </c>
      <c r="K26" s="116">
        <v>2948.9</v>
      </c>
      <c r="L26" s="111"/>
      <c r="M26" s="111"/>
    </row>
    <row r="27" spans="1:13" x14ac:dyDescent="0.2">
      <c r="A27" s="2" t="s">
        <v>35</v>
      </c>
      <c r="B27" s="114"/>
      <c r="C27" s="114"/>
      <c r="D27" s="114"/>
      <c r="E27" s="114"/>
      <c r="F27" s="114"/>
      <c r="G27" s="114"/>
      <c r="H27" s="116"/>
      <c r="I27" s="116">
        <v>6298</v>
      </c>
      <c r="J27" s="116">
        <v>2421.5700000000002</v>
      </c>
      <c r="K27" s="116">
        <v>8719.57</v>
      </c>
      <c r="L27" s="111"/>
      <c r="M27" s="111"/>
    </row>
    <row r="28" spans="1:13" x14ac:dyDescent="0.2">
      <c r="A28" s="2" t="s">
        <v>36</v>
      </c>
      <c r="B28" s="114"/>
      <c r="C28" s="114"/>
      <c r="D28" s="114"/>
      <c r="E28" s="114"/>
      <c r="F28" s="114"/>
      <c r="G28" s="114"/>
      <c r="H28" s="116"/>
      <c r="I28" s="116"/>
      <c r="J28" s="116">
        <v>3095.09</v>
      </c>
      <c r="K28" s="116">
        <v>3095.09</v>
      </c>
      <c r="L28" s="111"/>
      <c r="M28" s="111"/>
    </row>
    <row r="29" spans="1:13" x14ac:dyDescent="0.2">
      <c r="A29" s="2" t="s">
        <v>37</v>
      </c>
      <c r="B29" s="114">
        <v>21454978.48</v>
      </c>
      <c r="C29" s="114">
        <v>2386887.46</v>
      </c>
      <c r="D29" s="114">
        <v>224808.56</v>
      </c>
      <c r="E29" s="114"/>
      <c r="F29" s="114"/>
      <c r="G29" s="114"/>
      <c r="H29" s="116"/>
      <c r="I29" s="116">
        <v>44001.19</v>
      </c>
      <c r="J29" s="116">
        <v>6509.72</v>
      </c>
      <c r="K29" s="116">
        <v>24117185.41</v>
      </c>
      <c r="L29" s="111"/>
      <c r="M29" s="111"/>
    </row>
    <row r="30" spans="1:13" x14ac:dyDescent="0.2">
      <c r="A30" s="2" t="s">
        <v>38</v>
      </c>
      <c r="B30" s="114">
        <v>27168703.949999999</v>
      </c>
      <c r="C30" s="114">
        <v>3022545.04</v>
      </c>
      <c r="D30" s="114">
        <v>284677.86</v>
      </c>
      <c r="E30" s="114"/>
      <c r="F30" s="114"/>
      <c r="G30" s="114"/>
      <c r="H30" s="116"/>
      <c r="I30" s="116"/>
      <c r="J30" s="116">
        <v>9718.64</v>
      </c>
      <c r="K30" s="116">
        <v>30485645.489999998</v>
      </c>
      <c r="L30" s="111"/>
      <c r="M30" s="111"/>
    </row>
    <row r="31" spans="1:13" x14ac:dyDescent="0.2">
      <c r="A31" s="2" t="s">
        <v>39</v>
      </c>
      <c r="B31" s="114">
        <v>738429263.25999999</v>
      </c>
      <c r="C31" s="114">
        <v>82150981.840000004</v>
      </c>
      <c r="D31" s="114">
        <v>7737375.4000000004</v>
      </c>
      <c r="E31" s="114"/>
      <c r="F31" s="114"/>
      <c r="G31" s="114"/>
      <c r="H31" s="116"/>
      <c r="I31" s="116">
        <v>5418463.54</v>
      </c>
      <c r="J31" s="116">
        <v>417691.49</v>
      </c>
      <c r="K31" s="116">
        <v>834153775.52999997</v>
      </c>
      <c r="L31" s="111"/>
      <c r="M31" s="111"/>
    </row>
    <row r="32" spans="1:13" x14ac:dyDescent="0.2">
      <c r="A32" s="2" t="s">
        <v>40</v>
      </c>
      <c r="B32" s="114">
        <v>23099949.120000001</v>
      </c>
      <c r="C32" s="114">
        <v>2569892.06</v>
      </c>
      <c r="D32" s="114">
        <v>242044.82</v>
      </c>
      <c r="E32" s="114"/>
      <c r="F32" s="114"/>
      <c r="G32" s="114"/>
      <c r="H32" s="116"/>
      <c r="I32" s="116"/>
      <c r="J32" s="116">
        <v>6441.85</v>
      </c>
      <c r="K32" s="116">
        <v>25918327.850000001</v>
      </c>
      <c r="L32" s="111"/>
      <c r="M32" s="111"/>
    </row>
    <row r="33" spans="1:13" x14ac:dyDescent="0.2">
      <c r="A33" s="2" t="s">
        <v>41</v>
      </c>
      <c r="B33" s="114">
        <v>37016691.920000002</v>
      </c>
      <c r="C33" s="114">
        <v>4118143.39</v>
      </c>
      <c r="D33" s="114">
        <v>387866.59</v>
      </c>
      <c r="E33" s="114"/>
      <c r="F33" s="114"/>
      <c r="G33" s="114"/>
      <c r="H33" s="116"/>
      <c r="I33" s="116"/>
      <c r="J33" s="116">
        <v>12807.46</v>
      </c>
      <c r="K33" s="116">
        <v>41535509.359999999</v>
      </c>
      <c r="L33" s="111"/>
      <c r="M33" s="111"/>
    </row>
    <row r="34" spans="1:13" x14ac:dyDescent="0.2">
      <c r="A34" s="2" t="s">
        <v>42</v>
      </c>
      <c r="B34" s="114">
        <v>27027983.739999998</v>
      </c>
      <c r="C34" s="114">
        <v>3006889.78</v>
      </c>
      <c r="D34" s="114">
        <v>283203.37</v>
      </c>
      <c r="E34" s="114"/>
      <c r="F34" s="114"/>
      <c r="G34" s="114"/>
      <c r="H34" s="116"/>
      <c r="I34" s="116"/>
      <c r="J34" s="116">
        <v>13538.42</v>
      </c>
      <c r="K34" s="116">
        <v>30331615.309999999</v>
      </c>
      <c r="L34" s="111"/>
      <c r="M34" s="111"/>
    </row>
    <row r="35" spans="1:13" x14ac:dyDescent="0.2">
      <c r="A35" s="2" t="s">
        <v>43</v>
      </c>
      <c r="B35" s="114">
        <v>38329271.740000002</v>
      </c>
      <c r="C35" s="114">
        <v>4264169.18</v>
      </c>
      <c r="D35" s="114">
        <v>401620</v>
      </c>
      <c r="E35" s="114"/>
      <c r="F35" s="114"/>
      <c r="G35" s="114"/>
      <c r="H35" s="116"/>
      <c r="I35" s="116"/>
      <c r="J35" s="116">
        <v>15113.12</v>
      </c>
      <c r="K35" s="116">
        <v>43010174.039999999</v>
      </c>
      <c r="L35" s="111"/>
      <c r="M35" s="111"/>
    </row>
    <row r="36" spans="1:13" x14ac:dyDescent="0.2">
      <c r="A36" s="2" t="s">
        <v>44</v>
      </c>
      <c r="B36" s="114">
        <v>22736017.559999999</v>
      </c>
      <c r="C36" s="114">
        <v>2529404.3199999998</v>
      </c>
      <c r="D36" s="114">
        <v>238231.49</v>
      </c>
      <c r="E36" s="114"/>
      <c r="F36" s="114"/>
      <c r="G36" s="114"/>
      <c r="H36" s="116"/>
      <c r="I36" s="116"/>
      <c r="J36" s="116">
        <v>8611.75</v>
      </c>
      <c r="K36" s="116">
        <v>25512265.120000001</v>
      </c>
      <c r="L36" s="111"/>
      <c r="M36" s="111"/>
    </row>
    <row r="37" spans="1:13" x14ac:dyDescent="0.2">
      <c r="A37" s="2" t="s">
        <v>45</v>
      </c>
      <c r="B37" s="114">
        <v>145710917.38999999</v>
      </c>
      <c r="C37" s="114">
        <v>16210482.880000001</v>
      </c>
      <c r="D37" s="114">
        <v>1526781.4</v>
      </c>
      <c r="E37" s="114"/>
      <c r="F37" s="114"/>
      <c r="G37" s="114"/>
      <c r="H37" s="115"/>
      <c r="I37" s="115"/>
      <c r="J37" s="115">
        <v>44956.13</v>
      </c>
      <c r="K37" s="116">
        <v>163493137.80000001</v>
      </c>
      <c r="L37" s="111"/>
      <c r="M37" s="111"/>
    </row>
    <row r="38" spans="1:13" x14ac:dyDescent="0.2">
      <c r="A38" s="2" t="s">
        <v>46</v>
      </c>
      <c r="B38" s="114">
        <v>47599821.640000001</v>
      </c>
      <c r="C38" s="114">
        <v>5295526.9800000004</v>
      </c>
      <c r="D38" s="114">
        <v>498758.25</v>
      </c>
      <c r="E38" s="114"/>
      <c r="F38" s="114"/>
      <c r="G38" s="114"/>
      <c r="H38" s="115"/>
      <c r="I38" s="115"/>
      <c r="J38" s="115">
        <v>17156.68</v>
      </c>
      <c r="K38" s="116">
        <v>53411263.549999997</v>
      </c>
      <c r="L38" s="111"/>
      <c r="M38" s="111"/>
    </row>
    <row r="39" spans="1:13" x14ac:dyDescent="0.2">
      <c r="A39" s="2" t="s">
        <v>47</v>
      </c>
      <c r="B39" s="114">
        <v>29325604.98</v>
      </c>
      <c r="C39" s="114">
        <v>3262502.4</v>
      </c>
      <c r="D39" s="114">
        <v>307278.2</v>
      </c>
      <c r="E39" s="114"/>
      <c r="F39" s="114"/>
      <c r="G39" s="117"/>
      <c r="H39" s="115"/>
      <c r="I39" s="115">
        <v>72593.47</v>
      </c>
      <c r="J39" s="115">
        <v>9382.39</v>
      </c>
      <c r="K39" s="116">
        <v>32977361.440000001</v>
      </c>
      <c r="L39" s="111"/>
      <c r="M39" s="111"/>
    </row>
    <row r="40" spans="1:13" x14ac:dyDescent="0.2">
      <c r="A40" s="2" t="s">
        <v>48</v>
      </c>
      <c r="B40" s="114">
        <v>20705279.469999999</v>
      </c>
      <c r="C40" s="114">
        <v>2303482.71</v>
      </c>
      <c r="D40" s="114">
        <v>216953.1</v>
      </c>
      <c r="E40" s="114"/>
      <c r="F40" s="114"/>
      <c r="G40" s="118"/>
      <c r="H40" s="115"/>
      <c r="I40" s="115"/>
      <c r="J40" s="115">
        <v>10708.57</v>
      </c>
      <c r="K40" s="116">
        <v>23236423.850000001</v>
      </c>
      <c r="L40" s="111"/>
      <c r="M40" s="111"/>
    </row>
    <row r="41" spans="1:13" x14ac:dyDescent="0.2">
      <c r="A41" s="2" t="s">
        <v>49</v>
      </c>
      <c r="B41" s="114">
        <v>26746543.34</v>
      </c>
      <c r="C41" s="114">
        <v>2975579.25</v>
      </c>
      <c r="D41" s="114">
        <v>280254.39</v>
      </c>
      <c r="E41" s="114"/>
      <c r="F41" s="114"/>
      <c r="G41" s="114"/>
      <c r="H41" s="115"/>
      <c r="I41" s="115">
        <v>42493.58</v>
      </c>
      <c r="J41" s="115">
        <v>6358.31</v>
      </c>
      <c r="K41" s="116">
        <v>30051228.870000001</v>
      </c>
      <c r="L41" s="111"/>
      <c r="M41" s="111"/>
    </row>
    <row r="42" spans="1:13" x14ac:dyDescent="0.2">
      <c r="A42" s="2" t="s">
        <v>50</v>
      </c>
      <c r="B42" s="114">
        <v>38103634.170000002</v>
      </c>
      <c r="C42" s="114">
        <v>4239066.78</v>
      </c>
      <c r="D42" s="114">
        <v>399255.74</v>
      </c>
      <c r="E42" s="114"/>
      <c r="F42" s="114"/>
      <c r="G42" s="114"/>
      <c r="H42" s="115"/>
      <c r="I42" s="115"/>
      <c r="J42" s="115">
        <v>29317.759999999998</v>
      </c>
      <c r="K42" s="116">
        <v>42771274.450000003</v>
      </c>
      <c r="L42" s="111"/>
      <c r="M42" s="111"/>
    </row>
    <row r="43" spans="1:13" x14ac:dyDescent="0.2">
      <c r="A43" s="2" t="s">
        <v>51</v>
      </c>
      <c r="B43" s="114">
        <v>21365208.690000001</v>
      </c>
      <c r="C43" s="114">
        <v>2376900.48</v>
      </c>
      <c r="D43" s="114">
        <v>223867.94</v>
      </c>
      <c r="E43" s="114"/>
      <c r="F43" s="114"/>
      <c r="G43" s="114"/>
      <c r="H43" s="115"/>
      <c r="I43" s="115"/>
      <c r="J43" s="115">
        <v>13756.67</v>
      </c>
      <c r="K43" s="116">
        <v>23979733.780000001</v>
      </c>
      <c r="L43" s="111"/>
      <c r="M43" s="111"/>
    </row>
    <row r="44" spans="1:13" x14ac:dyDescent="0.2">
      <c r="A44" s="2" t="s">
        <v>52</v>
      </c>
      <c r="B44" s="114">
        <v>310263784.68000001</v>
      </c>
      <c r="C44" s="114">
        <v>34517151.219999999</v>
      </c>
      <c r="D44" s="114">
        <v>3250991.65</v>
      </c>
      <c r="E44" s="114"/>
      <c r="F44" s="114"/>
      <c r="G44" s="114"/>
      <c r="H44" s="115"/>
      <c r="I44" s="115"/>
      <c r="J44" s="115">
        <v>106820.43</v>
      </c>
      <c r="K44" s="116">
        <v>348138747.98000002</v>
      </c>
      <c r="L44" s="111"/>
      <c r="M44" s="111"/>
    </row>
    <row r="45" spans="1:13" x14ac:dyDescent="0.2">
      <c r="A45" s="2" t="s">
        <v>53</v>
      </c>
      <c r="B45" s="114">
        <v>49074957.560000002</v>
      </c>
      <c r="C45" s="114">
        <v>5459637.2999999998</v>
      </c>
      <c r="D45" s="114">
        <v>514214.95</v>
      </c>
      <c r="E45" s="114"/>
      <c r="F45" s="114"/>
      <c r="G45" s="114"/>
      <c r="H45" s="115"/>
      <c r="I45" s="115">
        <v>363404.64</v>
      </c>
      <c r="J45" s="115">
        <v>22609.64</v>
      </c>
      <c r="K45" s="116">
        <v>55434824.090000004</v>
      </c>
      <c r="L45" s="111"/>
      <c r="M45" s="111"/>
    </row>
    <row r="46" spans="1:13" x14ac:dyDescent="0.2">
      <c r="A46" s="2" t="s">
        <v>54</v>
      </c>
      <c r="B46" s="114">
        <v>130362710.47</v>
      </c>
      <c r="C46" s="114">
        <v>14502979.76</v>
      </c>
      <c r="D46" s="114">
        <v>1365960.53</v>
      </c>
      <c r="E46" s="114"/>
      <c r="F46" s="114"/>
      <c r="G46" s="114"/>
      <c r="H46" s="115"/>
      <c r="I46" s="115"/>
      <c r="J46" s="115">
        <v>46009.760000000002</v>
      </c>
      <c r="K46" s="116">
        <v>146277660.52000001</v>
      </c>
      <c r="L46" s="111"/>
      <c r="M46" s="111"/>
    </row>
    <row r="47" spans="1:13" x14ac:dyDescent="0.2">
      <c r="A47" s="2" t="s">
        <v>55</v>
      </c>
      <c r="B47" s="114">
        <v>29992812.84</v>
      </c>
      <c r="C47" s="114">
        <v>3336729.93</v>
      </c>
      <c r="D47" s="114">
        <v>314269.31</v>
      </c>
      <c r="E47" s="114"/>
      <c r="F47" s="114"/>
      <c r="G47" s="114"/>
      <c r="H47" s="115"/>
      <c r="I47" s="115">
        <v>85196.01</v>
      </c>
      <c r="J47" s="115">
        <v>10648</v>
      </c>
      <c r="K47" s="116">
        <v>33739656.090000004</v>
      </c>
      <c r="L47" s="111"/>
      <c r="M47" s="111"/>
    </row>
    <row r="48" spans="1:13" x14ac:dyDescent="0.2">
      <c r="A48" s="2" t="s">
        <v>56</v>
      </c>
      <c r="B48" s="114">
        <v>23366832.27</v>
      </c>
      <c r="C48" s="114">
        <v>2599583.0699999998</v>
      </c>
      <c r="D48" s="114">
        <v>244841.26</v>
      </c>
      <c r="E48" s="114"/>
      <c r="F48" s="114"/>
      <c r="G48" s="114"/>
      <c r="H48" s="115"/>
      <c r="I48" s="115">
        <v>35086.080000000002</v>
      </c>
      <c r="J48" s="115">
        <v>5613.77</v>
      </c>
      <c r="K48" s="116">
        <v>26251956.449999999</v>
      </c>
      <c r="L48" s="111"/>
      <c r="M48" s="111"/>
    </row>
    <row r="49" spans="1:13" x14ac:dyDescent="0.2">
      <c r="A49" s="2" t="s">
        <v>57</v>
      </c>
      <c r="B49" s="114">
        <v>27256047.52</v>
      </c>
      <c r="C49" s="114">
        <v>3032262.1</v>
      </c>
      <c r="D49" s="114">
        <v>285593.06</v>
      </c>
      <c r="E49" s="114"/>
      <c r="F49" s="114"/>
      <c r="G49" s="114"/>
      <c r="H49" s="115"/>
      <c r="I49" s="115">
        <v>45482.69</v>
      </c>
      <c r="J49" s="115">
        <v>6658</v>
      </c>
      <c r="K49" s="116">
        <v>30626043.370000001</v>
      </c>
      <c r="L49" s="111"/>
      <c r="M49" s="111"/>
    </row>
    <row r="50" spans="1:13" x14ac:dyDescent="0.2">
      <c r="A50" s="2" t="s">
        <v>58</v>
      </c>
      <c r="B50" s="114">
        <v>68521033.829999998</v>
      </c>
      <c r="C50" s="114">
        <v>7623032.4100000001</v>
      </c>
      <c r="D50" s="114">
        <v>717973.93</v>
      </c>
      <c r="E50" s="114"/>
      <c r="F50" s="114"/>
      <c r="G50" s="114"/>
      <c r="H50" s="115"/>
      <c r="I50" s="115">
        <v>384759.11</v>
      </c>
      <c r="J50" s="115">
        <v>23363.57</v>
      </c>
      <c r="K50" s="116">
        <v>77270162.849999994</v>
      </c>
      <c r="L50" s="111"/>
      <c r="M50" s="111"/>
    </row>
    <row r="51" spans="1:13" x14ac:dyDescent="0.2">
      <c r="A51" s="2" t="s">
        <v>59</v>
      </c>
      <c r="B51" s="114">
        <v>24121383.699999999</v>
      </c>
      <c r="C51" s="114">
        <v>2683527.66</v>
      </c>
      <c r="D51" s="114">
        <v>252747.57</v>
      </c>
      <c r="E51" s="114"/>
      <c r="F51" s="114"/>
      <c r="G51" s="114"/>
      <c r="H51" s="115"/>
      <c r="I51" s="115"/>
      <c r="J51" s="115">
        <v>5472.8</v>
      </c>
      <c r="K51" s="116">
        <v>27063131.73</v>
      </c>
      <c r="L51" s="111"/>
      <c r="M51" s="111"/>
    </row>
    <row r="52" spans="1:13" x14ac:dyDescent="0.2">
      <c r="A52" s="2" t="s">
        <v>60</v>
      </c>
      <c r="B52" s="114">
        <v>415571020.44999999</v>
      </c>
      <c r="C52" s="114">
        <v>46232684.770000003</v>
      </c>
      <c r="D52" s="114">
        <v>4354417.0599999996</v>
      </c>
      <c r="E52" s="114"/>
      <c r="F52" s="114"/>
      <c r="G52" s="114"/>
      <c r="H52" s="115"/>
      <c r="I52" s="115"/>
      <c r="J52" s="115">
        <v>110688.25</v>
      </c>
      <c r="K52" s="116">
        <v>466268810.52999997</v>
      </c>
      <c r="L52" s="111"/>
      <c r="M52" s="111"/>
    </row>
    <row r="53" spans="1:13" ht="13.5" thickBot="1" x14ac:dyDescent="0.25">
      <c r="A53" s="4" t="s">
        <v>61</v>
      </c>
      <c r="B53" s="114">
        <v>44802401.060000002</v>
      </c>
      <c r="C53" s="114">
        <v>4984311.1900000004</v>
      </c>
      <c r="D53" s="114">
        <v>469446.45</v>
      </c>
      <c r="E53" s="114"/>
      <c r="F53" s="114"/>
      <c r="G53" s="114"/>
      <c r="H53" s="115"/>
      <c r="I53" s="115"/>
      <c r="J53" s="115">
        <v>19981.32</v>
      </c>
      <c r="K53" s="116">
        <v>50276140.020000003</v>
      </c>
      <c r="L53" s="111"/>
      <c r="M53" s="111"/>
    </row>
    <row r="54" spans="1:13" s="120" customFormat="1" ht="13.5" thickBot="1" x14ac:dyDescent="0.25">
      <c r="A54" s="5" t="s">
        <v>13</v>
      </c>
      <c r="B54" s="119">
        <v>2426210390</v>
      </c>
      <c r="C54" s="119">
        <v>269918292.29000002</v>
      </c>
      <c r="D54" s="119">
        <v>25422205.600000001</v>
      </c>
      <c r="E54" s="119">
        <v>0</v>
      </c>
      <c r="F54" s="119">
        <v>0</v>
      </c>
      <c r="G54" s="119">
        <v>0</v>
      </c>
      <c r="H54" s="119">
        <v>0</v>
      </c>
      <c r="I54" s="119">
        <v>6526429.3300000001</v>
      </c>
      <c r="J54" s="119">
        <v>1044228.69</v>
      </c>
      <c r="K54" s="119">
        <v>2729121545.9099998</v>
      </c>
      <c r="L54" s="111"/>
      <c r="M54" s="111"/>
    </row>
    <row r="55" spans="1:13" x14ac:dyDescent="0.2">
      <c r="F55" s="111"/>
      <c r="G55" s="111"/>
      <c r="H55" s="111"/>
      <c r="I55" s="111"/>
      <c r="J55" s="111"/>
    </row>
    <row r="56" spans="1:13" x14ac:dyDescent="0.2">
      <c r="F56" s="111"/>
      <c r="G56" s="111"/>
      <c r="H56" s="111"/>
      <c r="I56" s="111"/>
      <c r="J56" s="111"/>
      <c r="K56" s="111"/>
    </row>
    <row r="57" spans="1:13" x14ac:dyDescent="0.2">
      <c r="F57" s="111"/>
      <c r="G57" s="111"/>
      <c r="H57" s="111"/>
      <c r="I57" s="111"/>
      <c r="J57" s="111"/>
    </row>
    <row r="58" spans="1:13" x14ac:dyDescent="0.2">
      <c r="F58" s="111"/>
      <c r="G58" s="111"/>
      <c r="H58" s="111"/>
      <c r="I58" s="111"/>
      <c r="J58" s="111"/>
    </row>
    <row r="59" spans="1:13" x14ac:dyDescent="0.2">
      <c r="F59" s="111"/>
      <c r="G59" s="111"/>
      <c r="H59" s="111"/>
      <c r="I59" s="111"/>
      <c r="J59" s="111"/>
    </row>
    <row r="60" spans="1:13" x14ac:dyDescent="0.2">
      <c r="G60" s="111"/>
      <c r="H60" s="111"/>
      <c r="I60" s="111"/>
      <c r="J60" s="111"/>
    </row>
    <row r="61" spans="1:13" x14ac:dyDescent="0.2">
      <c r="G61" s="111"/>
      <c r="H61" s="111"/>
      <c r="I61" s="111"/>
      <c r="J61" s="111"/>
    </row>
    <row r="62" spans="1:13" x14ac:dyDescent="0.2">
      <c r="G62" s="111"/>
      <c r="H62" s="111"/>
      <c r="I62" s="111"/>
      <c r="J62" s="111"/>
    </row>
    <row r="63" spans="1:13" x14ac:dyDescent="0.2">
      <c r="G63" s="111"/>
      <c r="H63" s="111"/>
      <c r="I63" s="111"/>
      <c r="J63" s="11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01-10</vt:lpstr>
      <vt:lpstr>08-10</vt:lpstr>
      <vt:lpstr>15-10</vt:lpstr>
      <vt:lpstr>23-10</vt:lpstr>
      <vt:lpstr>01-11</vt:lpstr>
      <vt:lpstr>08-11</vt:lpstr>
      <vt:lpstr>15-11</vt:lpstr>
      <vt:lpstr>25-11</vt:lpstr>
      <vt:lpstr>02-12</vt:lpstr>
      <vt:lpstr>9-12</vt:lpstr>
      <vt:lpstr>16-12</vt:lpstr>
      <vt:lpstr>23-12</vt:lpstr>
      <vt:lpstr>30-12</vt:lpstr>
      <vt:lpstr>Total Trimestre</vt:lpstr>
      <vt:lpstr>Total Acumulado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2024-12-30T19:34:29Z</dcterms:modified>
</cp:coreProperties>
</file>