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yv\Dropbox\Oficina\Coparticipación\1 Transferencias\Detalles transferencias\2024\"/>
    </mc:Choice>
  </mc:AlternateContent>
  <xr:revisionPtr revIDLastSave="0" documentId="13_ncr:1_{508A0819-07B7-43F1-8841-BEB958FDA119}" xr6:coauthVersionLast="47" xr6:coauthVersionMax="47" xr10:uidLastSave="{00000000-0000-0000-0000-000000000000}"/>
  <bookViews>
    <workbookView xWindow="-120" yWindow="-120" windowWidth="20730" windowHeight="11040" tabRatio="486" firstSheet="8" activeTab="11" xr2:uid="{00000000-000D-0000-FFFF-FFFF00000000}"/>
  </bookViews>
  <sheets>
    <sheet name="01-07" sheetId="105" r:id="rId1"/>
    <sheet name="08-07" sheetId="106" r:id="rId2"/>
    <sheet name="15-07" sheetId="107" r:id="rId3"/>
    <sheet name="23-07" sheetId="108" r:id="rId4"/>
    <sheet name="01-08" sheetId="110" r:id="rId5"/>
    <sheet name="08-08" sheetId="111" r:id="rId6"/>
    <sheet name="15-08" sheetId="112" r:id="rId7"/>
    <sheet name="23-08" sheetId="113" r:id="rId8"/>
    <sheet name="02-09" sheetId="114" r:id="rId9"/>
    <sheet name="09-09" sheetId="115" r:id="rId10"/>
    <sheet name="16-09" sheetId="116" r:id="rId11"/>
    <sheet name="23-09" sheetId="117" r:id="rId12"/>
    <sheet name="Total Trimestre" sheetId="79" r:id="rId13"/>
    <sheet name="Total Acumulado 2024" sheetId="80" r:id="rId14"/>
  </sheets>
  <externalReferences>
    <externalReference r:id="rId15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K54" i="111" l="1"/>
  <c r="J54" i="111"/>
  <c r="I54" i="111"/>
  <c r="H54" i="111"/>
  <c r="G54" i="111"/>
  <c r="F54" i="111"/>
  <c r="E54" i="111"/>
  <c r="D54" i="111"/>
  <c r="C54" i="111"/>
  <c r="B54" i="111"/>
  <c r="J53" i="80" l="1"/>
  <c r="I53" i="80"/>
  <c r="G53" i="80"/>
  <c r="F53" i="80"/>
  <c r="E53" i="80"/>
  <c r="C53" i="80"/>
  <c r="J52" i="80"/>
  <c r="H52" i="80"/>
  <c r="D52" i="80"/>
  <c r="C52" i="80"/>
  <c r="B52" i="80"/>
  <c r="I51" i="80"/>
  <c r="H51" i="80"/>
  <c r="G51" i="80"/>
  <c r="E51" i="80"/>
  <c r="C51" i="80"/>
  <c r="J50" i="80"/>
  <c r="F50" i="80"/>
  <c r="E50" i="80"/>
  <c r="D50" i="80"/>
  <c r="B50" i="80"/>
  <c r="J49" i="80"/>
  <c r="I49" i="80"/>
  <c r="G49" i="80"/>
  <c r="E49" i="80"/>
  <c r="C49" i="80"/>
  <c r="H48" i="80"/>
  <c r="G48" i="80"/>
  <c r="F48" i="80"/>
  <c r="D48" i="80"/>
  <c r="C48" i="80"/>
  <c r="B48" i="80"/>
  <c r="I47" i="80"/>
  <c r="G47" i="80"/>
  <c r="E47" i="80"/>
  <c r="J46" i="80"/>
  <c r="I46" i="80"/>
  <c r="H46" i="80"/>
  <c r="F46" i="80"/>
  <c r="E46" i="80"/>
  <c r="D46" i="80"/>
  <c r="B46" i="80"/>
  <c r="I45" i="80"/>
  <c r="G45" i="80"/>
  <c r="C45" i="80"/>
  <c r="B45" i="80"/>
  <c r="J44" i="80"/>
  <c r="H44" i="80"/>
  <c r="G44" i="80"/>
  <c r="F44" i="80"/>
  <c r="D44" i="80"/>
  <c r="B44" i="80"/>
  <c r="I43" i="80"/>
  <c r="E43" i="80"/>
  <c r="D43" i="80"/>
  <c r="C43" i="80"/>
  <c r="J42" i="80"/>
  <c r="I42" i="80"/>
  <c r="H42" i="80"/>
  <c r="F42" i="80"/>
  <c r="D42" i="80"/>
  <c r="B42" i="80"/>
  <c r="G41" i="80"/>
  <c r="F41" i="80"/>
  <c r="E41" i="80"/>
  <c r="C41" i="80"/>
  <c r="B41" i="80"/>
  <c r="J40" i="80"/>
  <c r="H40" i="80"/>
  <c r="F40" i="80"/>
  <c r="D40" i="80"/>
  <c r="I39" i="80"/>
  <c r="H39" i="80"/>
  <c r="G39" i="80"/>
  <c r="E39" i="80"/>
  <c r="D39" i="80"/>
  <c r="C39" i="80"/>
  <c r="J38" i="80"/>
  <c r="H38" i="80"/>
  <c r="F38" i="80"/>
  <c r="B38" i="80"/>
  <c r="J37" i="80"/>
  <c r="I37" i="80"/>
  <c r="G37" i="80"/>
  <c r="F37" i="80"/>
  <c r="E37" i="80"/>
  <c r="C37" i="80"/>
  <c r="J36" i="80"/>
  <c r="H36" i="80"/>
  <c r="D36" i="80"/>
  <c r="C36" i="80"/>
  <c r="B36" i="80"/>
  <c r="I35" i="80"/>
  <c r="H35" i="80"/>
  <c r="G35" i="80"/>
  <c r="E35" i="80"/>
  <c r="C35" i="80"/>
  <c r="J34" i="80"/>
  <c r="F34" i="80"/>
  <c r="E34" i="80"/>
  <c r="D34" i="80"/>
  <c r="B34" i="80"/>
  <c r="J33" i="80"/>
  <c r="I33" i="80"/>
  <c r="G33" i="80"/>
  <c r="E33" i="80"/>
  <c r="C33" i="80"/>
  <c r="H32" i="80"/>
  <c r="G32" i="80"/>
  <c r="F32" i="80"/>
  <c r="D32" i="80"/>
  <c r="C32" i="80"/>
  <c r="B32" i="80"/>
  <c r="I31" i="80"/>
  <c r="G31" i="80"/>
  <c r="E31" i="80"/>
  <c r="J30" i="80"/>
  <c r="I30" i="80"/>
  <c r="H30" i="80"/>
  <c r="F30" i="80"/>
  <c r="E30" i="80"/>
  <c r="D30" i="80"/>
  <c r="B30" i="80"/>
  <c r="I29" i="80"/>
  <c r="G29" i="80"/>
  <c r="C29" i="80"/>
  <c r="B29" i="80"/>
  <c r="J28" i="80"/>
  <c r="H28" i="80"/>
  <c r="G28" i="80"/>
  <c r="F28" i="80"/>
  <c r="D28" i="80"/>
  <c r="B28" i="80"/>
  <c r="I27" i="80"/>
  <c r="E27" i="80"/>
  <c r="D27" i="80"/>
  <c r="C27" i="80"/>
  <c r="J26" i="80"/>
  <c r="I26" i="80"/>
  <c r="H26" i="80"/>
  <c r="F26" i="80"/>
  <c r="D26" i="80"/>
  <c r="B26" i="80"/>
  <c r="G25" i="80"/>
  <c r="F25" i="80"/>
  <c r="E25" i="80"/>
  <c r="C25" i="80"/>
  <c r="B25" i="80"/>
  <c r="J24" i="80"/>
  <c r="H24" i="80"/>
  <c r="F24" i="80"/>
  <c r="D24" i="80"/>
  <c r="I23" i="80"/>
  <c r="H23" i="80"/>
  <c r="G23" i="80"/>
  <c r="E23" i="80"/>
  <c r="D23" i="80"/>
  <c r="C23" i="80"/>
  <c r="J22" i="80"/>
  <c r="H22" i="80"/>
  <c r="F22" i="80"/>
  <c r="B22" i="80"/>
  <c r="J21" i="80"/>
  <c r="I21" i="80"/>
  <c r="G21" i="80"/>
  <c r="F21" i="80"/>
  <c r="E21" i="80"/>
  <c r="C21" i="80"/>
  <c r="J20" i="80"/>
  <c r="H20" i="80"/>
  <c r="D20" i="80"/>
  <c r="C20" i="80"/>
  <c r="B20" i="80"/>
  <c r="I19" i="80"/>
  <c r="H19" i="80"/>
  <c r="G19" i="80"/>
  <c r="E19" i="80"/>
  <c r="C19" i="80"/>
  <c r="J18" i="80"/>
  <c r="F18" i="80"/>
  <c r="E18" i="80"/>
  <c r="D18" i="80"/>
  <c r="B18" i="80"/>
  <c r="J17" i="80"/>
  <c r="I17" i="80"/>
  <c r="G17" i="80"/>
  <c r="E17" i="80"/>
  <c r="C17" i="80"/>
  <c r="H16" i="80"/>
  <c r="G16" i="80"/>
  <c r="F16" i="80"/>
  <c r="D16" i="80"/>
  <c r="C16" i="80"/>
  <c r="B16" i="80"/>
  <c r="H15" i="80"/>
  <c r="G15" i="80"/>
  <c r="D15" i="80"/>
  <c r="C15" i="80"/>
  <c r="I14" i="80"/>
  <c r="H14" i="80"/>
  <c r="E14" i="80"/>
  <c r="D14" i="80"/>
  <c r="J13" i="80"/>
  <c r="I13" i="80"/>
  <c r="F13" i="80"/>
  <c r="E13" i="80"/>
  <c r="B13" i="80"/>
  <c r="J12" i="80"/>
  <c r="G12" i="80"/>
  <c r="F12" i="80"/>
  <c r="C12" i="80"/>
  <c r="B12" i="80"/>
  <c r="H11" i="80"/>
  <c r="G11" i="80"/>
  <c r="D11" i="80"/>
  <c r="C11" i="80"/>
  <c r="I10" i="80"/>
  <c r="H10" i="80"/>
  <c r="E10" i="80"/>
  <c r="D10" i="80"/>
  <c r="J9" i="80"/>
  <c r="I9" i="80"/>
  <c r="F9" i="80"/>
  <c r="E9" i="80"/>
  <c r="B9" i="80"/>
  <c r="J8" i="80"/>
  <c r="G8" i="80"/>
  <c r="F8" i="80"/>
  <c r="C8" i="80"/>
  <c r="B8" i="80"/>
  <c r="H7" i="80"/>
  <c r="G7" i="80"/>
  <c r="D7" i="80"/>
  <c r="C7" i="80"/>
  <c r="H53" i="80"/>
  <c r="D53" i="80"/>
  <c r="B53" i="80"/>
  <c r="I52" i="80"/>
  <c r="G52" i="80"/>
  <c r="F52" i="80"/>
  <c r="E52" i="80"/>
  <c r="J51" i="80"/>
  <c r="F51" i="80"/>
  <c r="D51" i="80"/>
  <c r="B51" i="80"/>
  <c r="I50" i="80"/>
  <c r="H50" i="80"/>
  <c r="G50" i="80"/>
  <c r="C50" i="80"/>
  <c r="H49" i="80"/>
  <c r="F49" i="80"/>
  <c r="D49" i="80"/>
  <c r="B49" i="80"/>
  <c r="J48" i="80"/>
  <c r="I48" i="80"/>
  <c r="E48" i="80"/>
  <c r="J47" i="80"/>
  <c r="H47" i="80"/>
  <c r="F47" i="80"/>
  <c r="D47" i="80"/>
  <c r="C47" i="80"/>
  <c r="B47" i="80"/>
  <c r="G46" i="80"/>
  <c r="C46" i="80"/>
  <c r="J45" i="80"/>
  <c r="H45" i="80"/>
  <c r="F45" i="80"/>
  <c r="E45" i="80"/>
  <c r="D45" i="80"/>
  <c r="I44" i="80"/>
  <c r="E44" i="80"/>
  <c r="C44" i="80"/>
  <c r="J43" i="80"/>
  <c r="H43" i="80"/>
  <c r="G43" i="80"/>
  <c r="F43" i="80"/>
  <c r="B43" i="80"/>
  <c r="G42" i="80"/>
  <c r="E42" i="80"/>
  <c r="C42" i="80"/>
  <c r="J41" i="80"/>
  <c r="I41" i="80"/>
  <c r="H41" i="80"/>
  <c r="D41" i="80"/>
  <c r="I40" i="80"/>
  <c r="G40" i="80"/>
  <c r="E40" i="80"/>
  <c r="C40" i="80"/>
  <c r="B40" i="80"/>
  <c r="J39" i="80"/>
  <c r="F39" i="80"/>
  <c r="B39" i="80"/>
  <c r="I38" i="80"/>
  <c r="G38" i="80"/>
  <c r="E38" i="80"/>
  <c r="D38" i="80"/>
  <c r="C38" i="80"/>
  <c r="H37" i="80"/>
  <c r="D37" i="80"/>
  <c r="B37" i="80"/>
  <c r="I36" i="80"/>
  <c r="G36" i="80"/>
  <c r="F36" i="80"/>
  <c r="E36" i="80"/>
  <c r="J35" i="80"/>
  <c r="F35" i="80"/>
  <c r="D35" i="80"/>
  <c r="B35" i="80"/>
  <c r="I34" i="80"/>
  <c r="H34" i="80"/>
  <c r="G34" i="80"/>
  <c r="C34" i="80"/>
  <c r="H33" i="80"/>
  <c r="F33" i="80"/>
  <c r="D33" i="80"/>
  <c r="B33" i="80"/>
  <c r="J32" i="80"/>
  <c r="I32" i="80"/>
  <c r="E32" i="80"/>
  <c r="J31" i="80"/>
  <c r="H31" i="80"/>
  <c r="F31" i="80"/>
  <c r="D31" i="80"/>
  <c r="C31" i="80"/>
  <c r="B31" i="80"/>
  <c r="G30" i="80"/>
  <c r="C30" i="80"/>
  <c r="J29" i="80"/>
  <c r="H29" i="80"/>
  <c r="F29" i="80"/>
  <c r="E29" i="80"/>
  <c r="D29" i="80"/>
  <c r="I28" i="80"/>
  <c r="E28" i="80"/>
  <c r="C28" i="80"/>
  <c r="J27" i="80"/>
  <c r="H27" i="80"/>
  <c r="G27" i="80"/>
  <c r="F27" i="80"/>
  <c r="B27" i="80"/>
  <c r="G26" i="80"/>
  <c r="E26" i="80"/>
  <c r="C26" i="80"/>
  <c r="J25" i="80"/>
  <c r="I25" i="80"/>
  <c r="H25" i="80"/>
  <c r="D25" i="80"/>
  <c r="I24" i="80"/>
  <c r="G24" i="80"/>
  <c r="E24" i="80"/>
  <c r="C24" i="80"/>
  <c r="B24" i="80"/>
  <c r="J23" i="80"/>
  <c r="F23" i="80"/>
  <c r="B23" i="80"/>
  <c r="I22" i="80"/>
  <c r="G22" i="80"/>
  <c r="E22" i="80"/>
  <c r="D22" i="80"/>
  <c r="C22" i="80"/>
  <c r="H21" i="80"/>
  <c r="D21" i="80"/>
  <c r="B21" i="80"/>
  <c r="I20" i="80"/>
  <c r="G20" i="80"/>
  <c r="F20" i="80"/>
  <c r="E20" i="80"/>
  <c r="J19" i="80"/>
  <c r="F19" i="80"/>
  <c r="D19" i="80"/>
  <c r="B19" i="80"/>
  <c r="I18" i="80"/>
  <c r="H18" i="80"/>
  <c r="G18" i="80"/>
  <c r="C18" i="80"/>
  <c r="H17" i="80"/>
  <c r="F17" i="80"/>
  <c r="D17" i="80"/>
  <c r="B17" i="80"/>
  <c r="J16" i="80"/>
  <c r="I16" i="80"/>
  <c r="E16" i="80"/>
  <c r="J15" i="80"/>
  <c r="I15" i="80"/>
  <c r="F15" i="80"/>
  <c r="E15" i="80"/>
  <c r="B15" i="80"/>
  <c r="J14" i="80"/>
  <c r="G14" i="80"/>
  <c r="F14" i="80"/>
  <c r="C14" i="80"/>
  <c r="B14" i="80"/>
  <c r="H13" i="80"/>
  <c r="G13" i="80"/>
  <c r="D13" i="80"/>
  <c r="C13" i="80"/>
  <c r="I12" i="80"/>
  <c r="H12" i="80"/>
  <c r="E12" i="80"/>
  <c r="D12" i="80"/>
  <c r="J11" i="80"/>
  <c r="I11" i="80"/>
  <c r="F11" i="80"/>
  <c r="E11" i="80"/>
  <c r="B11" i="80"/>
  <c r="J10" i="80"/>
  <c r="G10" i="80"/>
  <c r="F10" i="80"/>
  <c r="C10" i="80"/>
  <c r="B10" i="80"/>
  <c r="H9" i="80"/>
  <c r="G9" i="80"/>
  <c r="D9" i="80"/>
  <c r="C9" i="80"/>
  <c r="I8" i="80"/>
  <c r="H8" i="80"/>
  <c r="E8" i="80"/>
  <c r="D8" i="80"/>
  <c r="J7" i="80"/>
  <c r="I7" i="80"/>
  <c r="F7" i="80"/>
  <c r="E7" i="80"/>
  <c r="B7" i="80"/>
  <c r="I54" i="79" l="1"/>
  <c r="I57" i="79" s="1"/>
  <c r="F54" i="79"/>
  <c r="F57" i="79" s="1"/>
  <c r="F54" i="80"/>
  <c r="J54" i="79"/>
  <c r="J57" i="79" s="1"/>
  <c r="K8" i="80"/>
  <c r="K9" i="80"/>
  <c r="E54" i="79"/>
  <c r="E57" i="79" s="1"/>
  <c r="K34" i="80"/>
  <c r="K34" i="79"/>
  <c r="K52" i="80"/>
  <c r="K50" i="79"/>
  <c r="K18" i="79"/>
  <c r="K7" i="79"/>
  <c r="K10" i="80"/>
  <c r="K14" i="80"/>
  <c r="K18" i="80"/>
  <c r="K22" i="80"/>
  <c r="K26" i="80"/>
  <c r="K30" i="80"/>
  <c r="K38" i="80"/>
  <c r="K41" i="79"/>
  <c r="G54" i="80"/>
  <c r="K42" i="79"/>
  <c r="K43" i="79"/>
  <c r="K44" i="79"/>
  <c r="K45" i="79"/>
  <c r="K46" i="80"/>
  <c r="K47" i="79"/>
  <c r="K48" i="79"/>
  <c r="K49" i="79"/>
  <c r="K50" i="80"/>
  <c r="K51" i="79"/>
  <c r="K53" i="79"/>
  <c r="I54" i="80"/>
  <c r="H54" i="80"/>
  <c r="K13" i="79"/>
  <c r="K17" i="80"/>
  <c r="K17" i="79"/>
  <c r="K21" i="80"/>
  <c r="K21" i="79"/>
  <c r="K29" i="80"/>
  <c r="K29" i="79"/>
  <c r="K46" i="79"/>
  <c r="K30" i="79"/>
  <c r="K14" i="79"/>
  <c r="K15" i="79"/>
  <c r="K15" i="80"/>
  <c r="K19" i="79"/>
  <c r="K19" i="80"/>
  <c r="K23" i="79"/>
  <c r="K23" i="80"/>
  <c r="K27" i="79"/>
  <c r="K27" i="80"/>
  <c r="K28" i="79"/>
  <c r="K28" i="80"/>
  <c r="K32" i="79"/>
  <c r="K32" i="80"/>
  <c r="K36" i="79"/>
  <c r="K36" i="80"/>
  <c r="B54" i="79"/>
  <c r="B57" i="79" s="1"/>
  <c r="H54" i="79"/>
  <c r="H57" i="79" s="1"/>
  <c r="C54" i="79"/>
  <c r="C57" i="79" s="1"/>
  <c r="D54" i="79"/>
  <c r="D57" i="79" s="1"/>
  <c r="K7" i="80"/>
  <c r="K53" i="80"/>
  <c r="K51" i="80"/>
  <c r="K49" i="80"/>
  <c r="K48" i="80"/>
  <c r="K47" i="80"/>
  <c r="K45" i="80"/>
  <c r="K44" i="80"/>
  <c r="K43" i="80"/>
  <c r="K42" i="80"/>
  <c r="K41" i="80"/>
  <c r="K26" i="79"/>
  <c r="K10" i="79"/>
  <c r="K11" i="79"/>
  <c r="K11" i="80"/>
  <c r="K12" i="79"/>
  <c r="K16" i="79"/>
  <c r="K16" i="80"/>
  <c r="K20" i="79"/>
  <c r="K20" i="80"/>
  <c r="K24" i="79"/>
  <c r="K24" i="80"/>
  <c r="K25" i="80"/>
  <c r="K25" i="79"/>
  <c r="K31" i="79"/>
  <c r="K31" i="80"/>
  <c r="K33" i="80"/>
  <c r="K33" i="79"/>
  <c r="K35" i="79"/>
  <c r="K35" i="80"/>
  <c r="K37" i="80"/>
  <c r="K37" i="79"/>
  <c r="K39" i="79"/>
  <c r="K39" i="80"/>
  <c r="K40" i="79"/>
  <c r="K40" i="80"/>
  <c r="K52" i="79"/>
  <c r="G54" i="79"/>
  <c r="G57" i="79" s="1"/>
  <c r="K38" i="79"/>
  <c r="K22" i="79"/>
  <c r="K8" i="79"/>
  <c r="K9" i="79"/>
  <c r="D54" i="80" l="1"/>
  <c r="J54" i="80"/>
  <c r="B54" i="80"/>
  <c r="K54" i="79"/>
  <c r="K57" i="79" s="1"/>
  <c r="K13" i="80"/>
  <c r="C54" i="80"/>
  <c r="E54" i="80"/>
  <c r="K12" i="80"/>
  <c r="K54" i="80" l="1"/>
</calcChain>
</file>

<file path=xl/sharedStrings.xml><?xml version="1.0" encoding="utf-8"?>
<sst xmlns="http://schemas.openxmlformats.org/spreadsheetml/2006/main" count="926" uniqueCount="64">
  <si>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</si>
  <si>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</si>
  <si>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</si>
  <si>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</si>
  <si>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</si>
  <si>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</si>
  <si>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</si>
  <si>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</si>
  <si>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</si>
  <si>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</si>
  <si>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</si>
  <si>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</si>
  <si>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</si>
  <si>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</si>
  <si>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</si>
  <si>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</si>
  <si>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</si>
  <si>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</si>
  <si>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</si>
  <si>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</si>
  <si>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</si>
  <si>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</si>
  <si>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</si>
  <si>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</si>
  <si>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</si>
  <si>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</si>
  <si>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</si>
  <si>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</si>
  <si>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</si>
  <si>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</si>
  <si>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</si>
  <si>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</si>
  <si>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</si>
  <si>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</si>
  <si>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</si>
  <si>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</si>
  <si>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</si>
  <si>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</si>
  <si>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</si>
  <si>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</si>
  <si>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</si>
  <si>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</si>
  <si>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</si>
  <si>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</si>
  <si>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</si>
  <si>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</si>
  <si>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</si>
  <si>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</si>
  <si>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</si>
  <si>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</si>
  <si>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</si>
  <si>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</si>
  <si>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</si>
  <si>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</si>
  <si>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</si>
  <si>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</si>
  <si>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</si>
  <si>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</si>
  <si>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</si>
  <si>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</si>
  <si>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</si>
  <si>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</si>
  <si>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2024</t>
  </si>
  <si>
    <t>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</si>
</sst>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61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26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4" borderId="0" applyNumberFormat="0" applyBorder="0" applyAlignment="0" applyProtection="0"/>
    <xf numFmtId="0" fontId="38" fillId="16" borderId="1" applyNumberFormat="0" applyAlignment="0" applyProtection="0"/>
    <xf numFmtId="0" fontId="39" fillId="17" borderId="2" applyNumberFormat="0" applyAlignment="0" applyProtection="0"/>
    <xf numFmtId="0" fontId="40" fillId="0" borderId="3" applyNumberFormat="0" applyFill="0" applyAlignment="0" applyProtection="0"/>
    <xf numFmtId="0" fontId="54" fillId="0" borderId="4" applyNumberFormat="0" applyFill="0" applyAlignment="0" applyProtection="0"/>
    <xf numFmtId="0" fontId="41" fillId="0" borderId="0" applyNumberFormat="0" applyFill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21" borderId="0" applyNumberFormat="0" applyBorder="0" applyAlignment="0" applyProtection="0"/>
    <xf numFmtId="0" fontId="42" fillId="7" borderId="1" applyNumberFormat="0" applyAlignment="0" applyProtection="0"/>
    <xf numFmtId="166" fontId="44" fillId="0" borderId="0" applyFont="0" applyFill="0" applyBorder="0" applyAlignment="0" applyProtection="0"/>
    <xf numFmtId="165" fontId="55" fillId="0" borderId="0">
      <protection locked="0"/>
    </xf>
    <xf numFmtId="165" fontId="55" fillId="0" borderId="0">
      <protection locked="0"/>
    </xf>
    <xf numFmtId="165" fontId="56" fillId="0" borderId="0">
      <protection locked="0"/>
    </xf>
    <xf numFmtId="165" fontId="55" fillId="0" borderId="0">
      <protection locked="0"/>
    </xf>
    <xf numFmtId="165" fontId="55" fillId="0" borderId="0">
      <protection locked="0"/>
    </xf>
    <xf numFmtId="165" fontId="55" fillId="0" borderId="0">
      <protection locked="0"/>
    </xf>
    <xf numFmtId="165" fontId="56" fillId="0" borderId="0">
      <protection locked="0"/>
    </xf>
    <xf numFmtId="0" fontId="43" fillId="3" borderId="0" applyNumberFormat="0" applyBorder="0" applyAlignment="0" applyProtection="0"/>
    <xf numFmtId="164" fontId="44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5" fillId="22" borderId="0" applyNumberFormat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4" fillId="23" borderId="5" applyNumberFormat="0" applyFont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46" fillId="16" borderId="6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4" applyNumberFormat="0" applyFill="0" applyAlignment="0" applyProtection="0"/>
    <xf numFmtId="0" fontId="51" fillId="0" borderId="7" applyNumberFormat="0" applyFill="0" applyAlignment="0" applyProtection="0"/>
    <xf numFmtId="0" fontId="41" fillId="0" borderId="8" applyNumberFormat="0" applyFill="0" applyAlignment="0" applyProtection="0"/>
    <xf numFmtId="0" fontId="52" fillId="0" borderId="9" applyNumberFormat="0" applyFill="0" applyAlignment="0" applyProtection="0"/>
    <xf numFmtId="0" fontId="59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6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9">
    <xf numFmtId="0" fontId="0" fillId="0" borderId="0" xfId="0"/>
    <xf numFmtId="0" fontId="53" fillId="0" borderId="10" xfId="73" applyFont="1" applyBorder="1"/>
    <xf numFmtId="0" fontId="53" fillId="0" borderId="11" xfId="73" applyFont="1" applyBorder="1"/>
    <xf numFmtId="0" fontId="44" fillId="0" borderId="0" xfId="73"/>
    <xf numFmtId="0" fontId="53" fillId="0" borderId="12" xfId="73" applyFont="1" applyBorder="1"/>
    <xf numFmtId="0" fontId="53" fillId="0" borderId="13" xfId="73" applyFont="1" applyBorder="1"/>
    <xf numFmtId="0" fontId="59" fillId="0" borderId="0" xfId="48"/>
    <xf numFmtId="14" fontId="59" fillId="0" borderId="0" xfId="48" applyNumberFormat="1"/>
    <xf numFmtId="4" fontId="59" fillId="0" borderId="0" xfId="48" applyNumberFormat="1"/>
    <xf numFmtId="4" fontId="53" fillId="0" borderId="14" xfId="48" applyNumberFormat="1" applyFont="1" applyBorder="1" applyAlignment="1">
      <alignment horizontal="center" wrapText="1"/>
    </xf>
    <xf numFmtId="4" fontId="53" fillId="0" borderId="15" xfId="48" applyNumberFormat="1" applyFont="1" applyBorder="1" applyAlignment="1">
      <alignment horizontal="center" wrapText="1"/>
    </xf>
    <xf numFmtId="167" fontId="59" fillId="0" borderId="16" xfId="48" applyNumberFormat="1" applyBorder="1"/>
    <xf numFmtId="4" fontId="59" fillId="0" borderId="16" xfId="48" applyNumberFormat="1" applyBorder="1"/>
    <xf numFmtId="4" fontId="53" fillId="0" borderId="13" xfId="48" applyNumberFormat="1" applyFont="1" applyBorder="1"/>
    <xf numFmtId="0" fontId="53" fillId="0" borderId="0" xfId="48" applyFont="1"/>
    <xf numFmtId="0" fontId="12" fillId="0" borderId="0" xfId="113"/>
    <xf numFmtId="14" fontId="12" fillId="0" borderId="0" xfId="113" applyNumberFormat="1"/>
    <xf numFmtId="4" fontId="12" fillId="0" borderId="0" xfId="113" applyNumberFormat="1"/>
    <xf numFmtId="4" fontId="53" fillId="0" borderId="14" xfId="113" applyNumberFormat="1" applyFont="1" applyBorder="1" applyAlignment="1">
      <alignment horizontal="center" wrapText="1"/>
    </xf>
    <xf numFmtId="4" fontId="53" fillId="0" borderId="15" xfId="113" applyNumberFormat="1" applyFont="1" applyBorder="1" applyAlignment="1">
      <alignment horizontal="center" wrapText="1"/>
    </xf>
    <xf numFmtId="167" fontId="12" fillId="0" borderId="16" xfId="113" applyNumberFormat="1" applyBorder="1"/>
    <xf numFmtId="167" fontId="12" fillId="0" borderId="17" xfId="113" applyNumberFormat="1" applyBorder="1"/>
    <xf numFmtId="4" fontId="12" fillId="0" borderId="16" xfId="113" applyNumberFormat="1" applyBorder="1"/>
    <xf numFmtId="167" fontId="44" fillId="0" borderId="16" xfId="113" applyNumberFormat="1" applyFont="1" applyBorder="1"/>
    <xf numFmtId="167" fontId="44" fillId="0" borderId="18" xfId="113" applyNumberFormat="1" applyFont="1" applyBorder="1"/>
    <xf numFmtId="4" fontId="53" fillId="0" borderId="13" xfId="113" applyNumberFormat="1" applyFont="1" applyBorder="1"/>
    <xf numFmtId="0" fontId="53" fillId="0" borderId="0" xfId="113" applyFont="1"/>
    <xf numFmtId="0" fontId="11" fillId="0" borderId="0" xfId="114"/>
    <xf numFmtId="14" fontId="11" fillId="0" borderId="0" xfId="114" applyNumberFormat="1"/>
    <xf numFmtId="4" fontId="11" fillId="0" borderId="0" xfId="114" applyNumberFormat="1"/>
    <xf numFmtId="4" fontId="53" fillId="0" borderId="14" xfId="114" applyNumberFormat="1" applyFont="1" applyBorder="1" applyAlignment="1">
      <alignment horizontal="center" wrapText="1"/>
    </xf>
    <xf numFmtId="4" fontId="53" fillId="0" borderId="15" xfId="114" applyNumberFormat="1" applyFont="1" applyBorder="1" applyAlignment="1">
      <alignment horizontal="center" wrapText="1"/>
    </xf>
    <xf numFmtId="167" fontId="11" fillId="0" borderId="16" xfId="114" applyNumberFormat="1" applyBorder="1"/>
    <xf numFmtId="167" fontId="11" fillId="0" borderId="17" xfId="114" applyNumberFormat="1" applyBorder="1"/>
    <xf numFmtId="4" fontId="11" fillId="0" borderId="16" xfId="114" applyNumberFormat="1" applyBorder="1"/>
    <xf numFmtId="167" fontId="44" fillId="0" borderId="16" xfId="114" applyNumberFormat="1" applyFont="1" applyBorder="1"/>
    <xf numFmtId="167" fontId="44" fillId="0" borderId="18" xfId="114" applyNumberFormat="1" applyFont="1" applyBorder="1"/>
    <xf numFmtId="4" fontId="53" fillId="0" borderId="13" xfId="114" applyNumberFormat="1" applyFont="1" applyBorder="1"/>
    <xf numFmtId="0" fontId="53" fillId="0" borderId="0" xfId="114" applyFont="1"/>
    <xf numFmtId="0" fontId="10" fillId="0" borderId="0" xfId="115"/>
    <xf numFmtId="14" fontId="10" fillId="0" borderId="0" xfId="115" applyNumberFormat="1"/>
    <xf numFmtId="4" fontId="10" fillId="0" borderId="0" xfId="115" applyNumberFormat="1"/>
    <xf numFmtId="4" fontId="53" fillId="0" borderId="14" xfId="115" applyNumberFormat="1" applyFont="1" applyBorder="1" applyAlignment="1">
      <alignment horizontal="center" wrapText="1"/>
    </xf>
    <xf numFmtId="4" fontId="53" fillId="0" borderId="15" xfId="115" applyNumberFormat="1" applyFont="1" applyBorder="1" applyAlignment="1">
      <alignment horizontal="center" wrapText="1"/>
    </xf>
    <xf numFmtId="167" fontId="10" fillId="0" borderId="16" xfId="115" applyNumberFormat="1" applyBorder="1"/>
    <xf numFmtId="167" fontId="10" fillId="0" borderId="17" xfId="115" applyNumberFormat="1" applyBorder="1"/>
    <xf numFmtId="4" fontId="10" fillId="0" borderId="16" xfId="115" applyNumberFormat="1" applyBorder="1"/>
    <xf numFmtId="167" fontId="44" fillId="0" borderId="16" xfId="115" applyNumberFormat="1" applyFont="1" applyBorder="1"/>
    <xf numFmtId="167" fontId="44" fillId="0" borderId="18" xfId="115" applyNumberFormat="1" applyFont="1" applyBorder="1"/>
    <xf numFmtId="4" fontId="53" fillId="0" borderId="13" xfId="115" applyNumberFormat="1" applyFont="1" applyBorder="1"/>
    <xf numFmtId="0" fontId="53" fillId="0" borderId="0" xfId="115" applyFont="1"/>
    <xf numFmtId="0" fontId="9" fillId="0" borderId="0" xfId="116"/>
    <xf numFmtId="14" fontId="9" fillId="0" borderId="0" xfId="116" applyNumberFormat="1"/>
    <xf numFmtId="4" fontId="9" fillId="0" borderId="0" xfId="116" applyNumberFormat="1"/>
    <xf numFmtId="4" fontId="53" fillId="0" borderId="14" xfId="116" applyNumberFormat="1" applyFont="1" applyBorder="1" applyAlignment="1">
      <alignment horizontal="center" wrapText="1"/>
    </xf>
    <xf numFmtId="4" fontId="53" fillId="0" borderId="15" xfId="116" applyNumberFormat="1" applyFont="1" applyBorder="1" applyAlignment="1">
      <alignment horizontal="center" wrapText="1"/>
    </xf>
    <xf numFmtId="167" fontId="9" fillId="0" borderId="16" xfId="116" applyNumberFormat="1" applyBorder="1"/>
    <xf numFmtId="167" fontId="9" fillId="0" borderId="17" xfId="116" applyNumberFormat="1" applyBorder="1"/>
    <xf numFmtId="4" fontId="9" fillId="0" borderId="16" xfId="116" applyNumberFormat="1" applyBorder="1"/>
    <xf numFmtId="167" fontId="44" fillId="0" borderId="16" xfId="116" applyNumberFormat="1" applyFont="1" applyBorder="1"/>
    <xf numFmtId="167" fontId="44" fillId="0" borderId="18" xfId="116" applyNumberFormat="1" applyFont="1" applyBorder="1"/>
    <xf numFmtId="4" fontId="53" fillId="0" borderId="13" xfId="116" applyNumberFormat="1" applyFont="1" applyBorder="1"/>
    <xf numFmtId="0" fontId="53" fillId="0" borderId="0" xfId="116" applyFont="1"/>
    <xf numFmtId="0" fontId="8" fillId="0" borderId="0" xfId="118"/>
    <xf numFmtId="14" fontId="8" fillId="0" borderId="0" xfId="118" applyNumberFormat="1"/>
    <xf numFmtId="4" fontId="8" fillId="0" borderId="0" xfId="118" applyNumberFormat="1"/>
    <xf numFmtId="4" fontId="53" fillId="0" borderId="14" xfId="118" applyNumberFormat="1" applyFont="1" applyBorder="1" applyAlignment="1">
      <alignment horizontal="center" wrapText="1"/>
    </xf>
    <xf numFmtId="4" fontId="53" fillId="0" borderId="15" xfId="118" applyNumberFormat="1" applyFont="1" applyBorder="1" applyAlignment="1">
      <alignment horizontal="center" wrapText="1"/>
    </xf>
    <xf numFmtId="167" fontId="8" fillId="0" borderId="16" xfId="118" applyNumberFormat="1" applyBorder="1"/>
    <xf numFmtId="167" fontId="8" fillId="0" borderId="17" xfId="118" applyNumberFormat="1" applyBorder="1"/>
    <xf numFmtId="4" fontId="8" fillId="0" borderId="16" xfId="118" applyNumberFormat="1" applyBorder="1"/>
    <xf numFmtId="167" fontId="44" fillId="0" borderId="16" xfId="118" applyNumberFormat="1" applyFont="1" applyBorder="1"/>
    <xf numFmtId="167" fontId="44" fillId="0" borderId="18" xfId="118" applyNumberFormat="1" applyFont="1" applyBorder="1"/>
    <xf numFmtId="4" fontId="53" fillId="0" borderId="13" xfId="118" applyNumberFormat="1" applyFont="1" applyBorder="1"/>
    <xf numFmtId="0" fontId="53" fillId="0" borderId="0" xfId="118" applyFont="1"/>
    <xf numFmtId="0" fontId="7" fillId="0" borderId="0" xfId="119"/>
    <xf numFmtId="14" fontId="7" fillId="0" borderId="0" xfId="119" applyNumberFormat="1"/>
    <xf numFmtId="4" fontId="7" fillId="0" borderId="0" xfId="119" applyNumberFormat="1"/>
    <xf numFmtId="4" fontId="53" fillId="0" borderId="14" xfId="119" applyNumberFormat="1" applyFont="1" applyBorder="1" applyAlignment="1">
      <alignment horizontal="center" wrapText="1"/>
    </xf>
    <xf numFmtId="4" fontId="53" fillId="0" borderId="15" xfId="119" applyNumberFormat="1" applyFont="1" applyBorder="1" applyAlignment="1">
      <alignment horizontal="center" wrapText="1"/>
    </xf>
    <xf numFmtId="167" fontId="7" fillId="0" borderId="16" xfId="119" applyNumberFormat="1" applyBorder="1"/>
    <xf numFmtId="167" fontId="7" fillId="0" borderId="17" xfId="119" applyNumberFormat="1" applyBorder="1"/>
    <xf numFmtId="4" fontId="7" fillId="0" borderId="16" xfId="119" applyNumberFormat="1" applyBorder="1"/>
    <xf numFmtId="167" fontId="44" fillId="0" borderId="16" xfId="119" applyNumberFormat="1" applyFont="1" applyBorder="1"/>
    <xf numFmtId="167" fontId="44" fillId="0" borderId="18" xfId="119" applyNumberFormat="1" applyFont="1" applyBorder="1"/>
    <xf numFmtId="4" fontId="53" fillId="0" borderId="13" xfId="119" applyNumberFormat="1" applyFont="1" applyBorder="1"/>
    <xf numFmtId="0" fontId="53" fillId="0" borderId="0" xfId="119" applyFont="1"/>
    <xf numFmtId="0" fontId="6" fillId="0" borderId="0" xfId="120"/>
    <xf numFmtId="14" fontId="6" fillId="0" borderId="0" xfId="120" applyNumberFormat="1"/>
    <xf numFmtId="4" fontId="6" fillId="0" borderId="0" xfId="120" applyNumberFormat="1"/>
    <xf numFmtId="4" fontId="53" fillId="0" borderId="14" xfId="120" applyNumberFormat="1" applyFont="1" applyBorder="1" applyAlignment="1">
      <alignment horizontal="center" wrapText="1"/>
    </xf>
    <xf numFmtId="4" fontId="53" fillId="0" borderId="15" xfId="120" applyNumberFormat="1" applyFont="1" applyBorder="1" applyAlignment="1">
      <alignment horizontal="center" wrapText="1"/>
    </xf>
    <xf numFmtId="167" fontId="6" fillId="0" borderId="16" xfId="120" applyNumberFormat="1" applyBorder="1"/>
    <xf numFmtId="167" fontId="6" fillId="0" borderId="17" xfId="120" applyNumberFormat="1" applyBorder="1"/>
    <xf numFmtId="4" fontId="6" fillId="0" borderId="16" xfId="120" applyNumberFormat="1" applyBorder="1"/>
    <xf numFmtId="167" fontId="44" fillId="0" borderId="16" xfId="120" applyNumberFormat="1" applyFont="1" applyBorder="1"/>
    <xf numFmtId="167" fontId="44" fillId="0" borderId="18" xfId="120" applyNumberFormat="1" applyFont="1" applyBorder="1"/>
    <xf numFmtId="4" fontId="53" fillId="0" borderId="13" xfId="120" applyNumberFormat="1" applyFont="1" applyBorder="1"/>
    <xf numFmtId="0" fontId="53" fillId="0" borderId="0" xfId="120" applyFont="1"/>
    <xf numFmtId="0" fontId="5" fillId="0" borderId="0" xfId="121"/>
    <xf numFmtId="4" fontId="5" fillId="0" borderId="0" xfId="121" applyNumberFormat="1"/>
    <xf numFmtId="0" fontId="53" fillId="0" borderId="0" xfId="121" applyFont="1"/>
    <xf numFmtId="4" fontId="53" fillId="0" borderId="13" xfId="121" applyNumberFormat="1" applyFont="1" applyBorder="1"/>
    <xf numFmtId="4" fontId="5" fillId="0" borderId="16" xfId="121" applyNumberFormat="1" applyBorder="1"/>
    <xf numFmtId="167" fontId="5" fillId="0" borderId="17" xfId="121" applyNumberFormat="1" applyBorder="1"/>
    <xf numFmtId="167" fontId="5" fillId="0" borderId="16" xfId="121" applyNumberFormat="1" applyBorder="1"/>
    <xf numFmtId="167" fontId="44" fillId="0" borderId="18" xfId="121" applyNumberFormat="1" applyFont="1" applyBorder="1"/>
    <xf numFmtId="167" fontId="44" fillId="0" borderId="16" xfId="121" applyNumberFormat="1" applyFont="1" applyBorder="1"/>
    <xf numFmtId="4" fontId="53" fillId="0" borderId="15" xfId="121" applyNumberFormat="1" applyFont="1" applyBorder="1" applyAlignment="1">
      <alignment horizontal="center" wrapText="1"/>
    </xf>
    <xf numFmtId="4" fontId="53" fillId="0" borderId="14" xfId="121" applyNumberFormat="1" applyFont="1" applyBorder="1" applyAlignment="1">
      <alignment horizontal="center" wrapText="1"/>
    </xf>
    <xf numFmtId="14" fontId="5" fillId="0" borderId="0" xfId="121" applyNumberFormat="1"/>
    <xf numFmtId="0" fontId="4" fillId="0" borderId="0" xfId="122"/>
    <xf numFmtId="14" fontId="4" fillId="0" borderId="0" xfId="122" applyNumberFormat="1"/>
    <xf numFmtId="4" fontId="4" fillId="0" borderId="0" xfId="122" applyNumberFormat="1"/>
    <xf numFmtId="4" fontId="53" fillId="0" borderId="14" xfId="122" applyNumberFormat="1" applyFont="1" applyBorder="1" applyAlignment="1">
      <alignment horizontal="center" wrapText="1"/>
    </xf>
    <xf numFmtId="4" fontId="53" fillId="0" borderId="15" xfId="122" applyNumberFormat="1" applyFont="1" applyBorder="1" applyAlignment="1">
      <alignment horizontal="center" wrapText="1"/>
    </xf>
    <xf numFmtId="167" fontId="4" fillId="0" borderId="16" xfId="122" applyNumberFormat="1" applyBorder="1"/>
    <xf numFmtId="167" fontId="4" fillId="0" borderId="17" xfId="122" applyNumberFormat="1" applyBorder="1"/>
    <xf numFmtId="4" fontId="4" fillId="0" borderId="16" xfId="122" applyNumberFormat="1" applyBorder="1"/>
    <xf numFmtId="167" fontId="44" fillId="0" borderId="16" xfId="122" applyNumberFormat="1" applyFont="1" applyBorder="1"/>
    <xf numFmtId="167" fontId="44" fillId="0" borderId="18" xfId="122" applyNumberFormat="1" applyFont="1" applyBorder="1"/>
    <xf numFmtId="4" fontId="53" fillId="0" borderId="13" xfId="122" applyNumberFormat="1" applyFont="1" applyBorder="1"/>
    <xf numFmtId="0" fontId="53" fillId="0" borderId="0" xfId="122" applyFont="1"/>
    <xf numFmtId="0" fontId="3" fillId="0" borderId="0" xfId="123"/>
    <xf numFmtId="14" fontId="3" fillId="0" borderId="0" xfId="123" applyNumberFormat="1"/>
    <xf numFmtId="4" fontId="3" fillId="0" borderId="0" xfId="123" applyNumberFormat="1"/>
    <xf numFmtId="4" fontId="53" fillId="0" borderId="14" xfId="123" applyNumberFormat="1" applyFont="1" applyBorder="1" applyAlignment="1">
      <alignment horizontal="center" wrapText="1"/>
    </xf>
    <xf numFmtId="4" fontId="53" fillId="0" borderId="15" xfId="123" applyNumberFormat="1" applyFont="1" applyBorder="1" applyAlignment="1">
      <alignment horizontal="center" wrapText="1"/>
    </xf>
    <xf numFmtId="167" fontId="3" fillId="0" borderId="16" xfId="123" applyNumberFormat="1" applyBorder="1"/>
    <xf numFmtId="167" fontId="3" fillId="0" borderId="17" xfId="123" applyNumberFormat="1" applyBorder="1"/>
    <xf numFmtId="4" fontId="3" fillId="0" borderId="16" xfId="123" applyNumberFormat="1" applyBorder="1"/>
    <xf numFmtId="167" fontId="44" fillId="0" borderId="16" xfId="123" applyNumberFormat="1" applyFont="1" applyBorder="1"/>
    <xf numFmtId="167" fontId="44" fillId="0" borderId="18" xfId="123" applyNumberFormat="1" applyFont="1" applyBorder="1"/>
    <xf numFmtId="4" fontId="53" fillId="0" borderId="13" xfId="123" applyNumberFormat="1" applyFont="1" applyBorder="1"/>
    <xf numFmtId="0" fontId="53" fillId="0" borderId="0" xfId="123" applyFont="1"/>
    <xf numFmtId="0" fontId="2" fillId="0" borderId="0" xfId="124"/>
    <xf numFmtId="4" fontId="2" fillId="0" borderId="0" xfId="124" applyNumberFormat="1"/>
    <xf numFmtId="0" fontId="53" fillId="0" borderId="0" xfId="124" applyFont="1"/>
    <xf numFmtId="4" fontId="53" fillId="0" borderId="13" xfId="124" applyNumberFormat="1" applyFont="1" applyBorder="1"/>
    <xf numFmtId="4" fontId="2" fillId="0" borderId="16" xfId="124" applyNumberFormat="1" applyBorder="1"/>
    <xf numFmtId="167" fontId="2" fillId="0" borderId="17" xfId="124" applyNumberFormat="1" applyBorder="1"/>
    <xf numFmtId="167" fontId="2" fillId="0" borderId="16" xfId="124" applyNumberFormat="1" applyBorder="1"/>
    <xf numFmtId="167" fontId="44" fillId="0" borderId="18" xfId="124" applyNumberFormat="1" applyFont="1" applyBorder="1"/>
    <xf numFmtId="167" fontId="44" fillId="0" borderId="16" xfId="124" applyNumberFormat="1" applyFont="1" applyBorder="1"/>
    <xf numFmtId="4" fontId="53" fillId="0" borderId="15" xfId="124" applyNumberFormat="1" applyFont="1" applyBorder="1" applyAlignment="1">
      <alignment horizontal="center" wrapText="1"/>
    </xf>
    <xf numFmtId="4" fontId="53" fillId="0" borderId="14" xfId="124" applyNumberFormat="1" applyFont="1" applyBorder="1" applyAlignment="1">
      <alignment horizontal="center" wrapText="1"/>
    </xf>
    <xf numFmtId="14" fontId="2" fillId="0" borderId="0" xfId="124" applyNumberFormat="1"/>
    <xf numFmtId="0" fontId="53" fillId="0" borderId="14" xfId="113" applyFont="1" applyBorder="1" applyAlignment="1">
      <alignment horizontal="center" wrapText="1"/>
    </xf>
    <xf numFmtId="0" fontId="12" fillId="0" borderId="15" xfId="113" applyBorder="1" applyAlignment="1">
      <alignment horizontal="center" wrapText="1"/>
    </xf>
    <xf numFmtId="0" fontId="53" fillId="0" borderId="19" xfId="113" applyFont="1" applyBorder="1" applyAlignment="1">
      <alignment horizontal="center"/>
    </xf>
    <xf numFmtId="0" fontId="53" fillId="0" borderId="0" xfId="113" applyFont="1" applyAlignment="1">
      <alignment horizontal="center"/>
    </xf>
    <xf numFmtId="14" fontId="53" fillId="0" borderId="19" xfId="113" applyNumberFormat="1" applyFont="1" applyBorder="1" applyAlignment="1">
      <alignment horizontal="center"/>
    </xf>
    <xf numFmtId="14" fontId="53" fillId="0" borderId="0" xfId="113" applyNumberFormat="1" applyFont="1" applyAlignment="1">
      <alignment horizontal="center"/>
    </xf>
    <xf numFmtId="0" fontId="0" fillId="0" borderId="20" xfId="113" applyFont="1" applyBorder="1" applyAlignment="1">
      <alignment horizontal="center"/>
    </xf>
    <xf numFmtId="0" fontId="53" fillId="0" borderId="14" xfId="113" applyFont="1" applyBorder="1" applyAlignment="1">
      <alignment horizontal="center" vertical="center"/>
    </xf>
    <xf numFmtId="0" fontId="53" fillId="0" borderId="15" xfId="113" applyFont="1" applyBorder="1" applyAlignment="1">
      <alignment horizontal="center" vertical="center"/>
    </xf>
    <xf numFmtId="4" fontId="53" fillId="0" borderId="14" xfId="113" applyNumberFormat="1" applyFont="1" applyBorder="1" applyAlignment="1">
      <alignment horizontal="center" wrapText="1"/>
    </xf>
    <xf numFmtId="4" fontId="12" fillId="0" borderId="15" xfId="113" applyNumberFormat="1" applyBorder="1" applyAlignment="1">
      <alignment horizontal="center" wrapText="1"/>
    </xf>
    <xf numFmtId="0" fontId="53" fillId="0" borderId="14" xfId="114" applyFont="1" applyBorder="1" applyAlignment="1">
      <alignment horizontal="center" wrapText="1"/>
    </xf>
    <xf numFmtId="0" fontId="11" fillId="0" borderId="15" xfId="114" applyBorder="1" applyAlignment="1">
      <alignment horizontal="center" wrapText="1"/>
    </xf>
    <xf numFmtId="0" fontId="53" fillId="0" borderId="19" xfId="114" applyFont="1" applyBorder="1" applyAlignment="1">
      <alignment horizontal="center"/>
    </xf>
    <xf numFmtId="0" fontId="53" fillId="0" borderId="0" xfId="114" applyFont="1" applyAlignment="1">
      <alignment horizontal="center"/>
    </xf>
    <xf numFmtId="14" fontId="53" fillId="0" borderId="19" xfId="114" applyNumberFormat="1" applyFont="1" applyBorder="1" applyAlignment="1">
      <alignment horizontal="center"/>
    </xf>
    <xf numFmtId="14" fontId="53" fillId="0" borderId="0" xfId="114" applyNumberFormat="1" applyFont="1" applyAlignment="1">
      <alignment horizontal="center"/>
    </xf>
    <xf numFmtId="0" fontId="0" fillId="0" borderId="20" xfId="114" applyFont="1" applyBorder="1" applyAlignment="1">
      <alignment horizontal="center"/>
    </xf>
    <xf numFmtId="0" fontId="53" fillId="0" borderId="14" xfId="114" applyFont="1" applyBorder="1" applyAlignment="1">
      <alignment horizontal="center" vertical="center"/>
    </xf>
    <xf numFmtId="0" fontId="53" fillId="0" borderId="15" xfId="114" applyFont="1" applyBorder="1" applyAlignment="1">
      <alignment horizontal="center" vertical="center"/>
    </xf>
    <xf numFmtId="4" fontId="53" fillId="0" borderId="14" xfId="114" applyNumberFormat="1" applyFont="1" applyBorder="1" applyAlignment="1">
      <alignment horizontal="center" wrapText="1"/>
    </xf>
    <xf numFmtId="4" fontId="11" fillId="0" borderId="15" xfId="114" applyNumberFormat="1" applyBorder="1" applyAlignment="1">
      <alignment horizontal="center" wrapText="1"/>
    </xf>
    <xf numFmtId="0" fontId="53" fillId="0" borderId="14" xfId="115" applyFont="1" applyBorder="1" applyAlignment="1">
      <alignment horizontal="center" wrapText="1"/>
    </xf>
    <xf numFmtId="0" fontId="10" fillId="0" borderId="15" xfId="115" applyBorder="1" applyAlignment="1">
      <alignment horizontal="center" wrapText="1"/>
    </xf>
    <xf numFmtId="0" fontId="53" fillId="0" borderId="19" xfId="115" applyFont="1" applyBorder="1" applyAlignment="1">
      <alignment horizontal="center"/>
    </xf>
    <xf numFmtId="0" fontId="53" fillId="0" borderId="0" xfId="115" applyFont="1" applyAlignment="1">
      <alignment horizontal="center"/>
    </xf>
    <xf numFmtId="14" fontId="53" fillId="0" borderId="19" xfId="115" applyNumberFormat="1" applyFont="1" applyBorder="1" applyAlignment="1">
      <alignment horizontal="center"/>
    </xf>
    <xf numFmtId="14" fontId="53" fillId="0" borderId="0" xfId="115" applyNumberFormat="1" applyFont="1" applyAlignment="1">
      <alignment horizontal="center"/>
    </xf>
    <xf numFmtId="0" fontId="0" fillId="0" borderId="20" xfId="115" applyFont="1" applyBorder="1" applyAlignment="1">
      <alignment horizontal="center"/>
    </xf>
    <xf numFmtId="0" fontId="53" fillId="0" borderId="14" xfId="115" applyFont="1" applyBorder="1" applyAlignment="1">
      <alignment horizontal="center" vertical="center"/>
    </xf>
    <xf numFmtId="0" fontId="53" fillId="0" borderId="15" xfId="115" applyFont="1" applyBorder="1" applyAlignment="1">
      <alignment horizontal="center" vertical="center"/>
    </xf>
    <xf numFmtId="4" fontId="53" fillId="0" borderId="14" xfId="115" applyNumberFormat="1" applyFont="1" applyBorder="1" applyAlignment="1">
      <alignment horizontal="center" wrapText="1"/>
    </xf>
    <xf numFmtId="4" fontId="10" fillId="0" borderId="15" xfId="115" applyNumberFormat="1" applyBorder="1" applyAlignment="1">
      <alignment horizontal="center" wrapText="1"/>
    </xf>
    <xf numFmtId="0" fontId="53" fillId="0" borderId="19" xfId="116" applyFont="1" applyBorder="1" applyAlignment="1">
      <alignment horizontal="center"/>
    </xf>
    <xf numFmtId="0" fontId="53" fillId="0" borderId="0" xfId="116" applyFont="1" applyAlignment="1">
      <alignment horizontal="center"/>
    </xf>
    <xf numFmtId="14" fontId="53" fillId="0" borderId="19" xfId="116" applyNumberFormat="1" applyFont="1" applyBorder="1" applyAlignment="1">
      <alignment horizontal="center"/>
    </xf>
    <xf numFmtId="14" fontId="53" fillId="0" borderId="0" xfId="116" applyNumberFormat="1" applyFont="1" applyAlignment="1">
      <alignment horizontal="center"/>
    </xf>
    <xf numFmtId="0" fontId="0" fillId="0" borderId="20" xfId="116" applyFont="1" applyBorder="1" applyAlignment="1">
      <alignment horizontal="center"/>
    </xf>
    <xf numFmtId="0" fontId="53" fillId="0" borderId="14" xfId="116" applyFont="1" applyBorder="1" applyAlignment="1">
      <alignment horizontal="center" vertical="center"/>
    </xf>
    <xf numFmtId="0" fontId="53" fillId="0" borderId="15" xfId="116" applyFont="1" applyBorder="1" applyAlignment="1">
      <alignment horizontal="center" vertical="center"/>
    </xf>
    <xf numFmtId="4" fontId="53" fillId="0" borderId="14" xfId="116" applyNumberFormat="1" applyFont="1" applyBorder="1" applyAlignment="1">
      <alignment horizontal="center" wrapText="1"/>
    </xf>
    <xf numFmtId="4" fontId="9" fillId="0" borderId="15" xfId="116" applyNumberFormat="1" applyBorder="1" applyAlignment="1">
      <alignment horizontal="center" wrapText="1"/>
    </xf>
    <xf numFmtId="0" fontId="53" fillId="0" borderId="14" xfId="116" applyFont="1" applyBorder="1" applyAlignment="1">
      <alignment horizontal="center" wrapText="1"/>
    </xf>
    <xf numFmtId="0" fontId="9" fillId="0" borderId="15" xfId="116" applyBorder="1" applyAlignment="1">
      <alignment horizontal="center" wrapText="1"/>
    </xf>
    <xf numFmtId="0" fontId="53" fillId="0" borderId="14" xfId="118" applyFont="1" applyBorder="1" applyAlignment="1">
      <alignment horizontal="center" wrapText="1"/>
    </xf>
    <xf numFmtId="0" fontId="53" fillId="0" borderId="15" xfId="118" applyFont="1" applyBorder="1" applyAlignment="1">
      <alignment horizontal="center" wrapText="1"/>
    </xf>
    <xf numFmtId="0" fontId="53" fillId="0" borderId="19" xfId="118" applyFont="1" applyBorder="1" applyAlignment="1">
      <alignment horizontal="center"/>
    </xf>
    <xf numFmtId="0" fontId="53" fillId="0" borderId="0" xfId="118" applyFont="1" applyAlignment="1">
      <alignment horizontal="center"/>
    </xf>
    <xf numFmtId="14" fontId="53" fillId="0" borderId="19" xfId="118" applyNumberFormat="1" applyFont="1" applyBorder="1" applyAlignment="1">
      <alignment horizontal="center"/>
    </xf>
    <xf numFmtId="14" fontId="53" fillId="0" borderId="0" xfId="118" applyNumberFormat="1" applyFont="1" applyAlignment="1">
      <alignment horizontal="center"/>
    </xf>
    <xf numFmtId="0" fontId="0" fillId="0" borderId="20" xfId="118" applyFont="1" applyBorder="1" applyAlignment="1">
      <alignment horizontal="center"/>
    </xf>
    <xf numFmtId="0" fontId="53" fillId="0" borderId="14" xfId="118" applyFont="1" applyBorder="1" applyAlignment="1">
      <alignment horizontal="center" vertical="center"/>
    </xf>
    <xf numFmtId="0" fontId="53" fillId="0" borderId="15" xfId="118" applyFont="1" applyBorder="1" applyAlignment="1">
      <alignment horizontal="center" vertical="center"/>
    </xf>
    <xf numFmtId="4" fontId="53" fillId="0" borderId="14" xfId="118" applyNumberFormat="1" applyFont="1" applyBorder="1" applyAlignment="1">
      <alignment horizontal="center" wrapText="1"/>
    </xf>
    <xf numFmtId="4" fontId="53" fillId="0" borderId="15" xfId="118" applyNumberFormat="1" applyFont="1" applyBorder="1" applyAlignment="1">
      <alignment horizontal="center" wrapText="1"/>
    </xf>
    <xf numFmtId="0" fontId="53" fillId="0" borderId="14" xfId="119" applyFont="1" applyBorder="1" applyAlignment="1">
      <alignment horizontal="center" wrapText="1"/>
    </xf>
    <xf numFmtId="0" fontId="7" fillId="0" borderId="15" xfId="119" applyBorder="1" applyAlignment="1">
      <alignment horizontal="center" wrapText="1"/>
    </xf>
    <xf numFmtId="0" fontId="53" fillId="0" borderId="19" xfId="119" applyFont="1" applyBorder="1" applyAlignment="1">
      <alignment horizontal="center"/>
    </xf>
    <xf numFmtId="0" fontId="53" fillId="0" borderId="0" xfId="119" applyFont="1" applyAlignment="1">
      <alignment horizontal="center"/>
    </xf>
    <xf numFmtId="14" fontId="53" fillId="0" borderId="19" xfId="119" applyNumberFormat="1" applyFont="1" applyBorder="1" applyAlignment="1">
      <alignment horizontal="center"/>
    </xf>
    <xf numFmtId="14" fontId="53" fillId="0" borderId="0" xfId="119" applyNumberFormat="1" applyFont="1" applyAlignment="1">
      <alignment horizontal="center"/>
    </xf>
    <xf numFmtId="0" fontId="0" fillId="0" borderId="20" xfId="119" applyFont="1" applyBorder="1" applyAlignment="1">
      <alignment horizontal="center"/>
    </xf>
    <xf numFmtId="0" fontId="53" fillId="0" borderId="14" xfId="119" applyFont="1" applyBorder="1" applyAlignment="1">
      <alignment horizontal="center" vertical="center"/>
    </xf>
    <xf numFmtId="0" fontId="53" fillId="0" borderId="15" xfId="119" applyFont="1" applyBorder="1" applyAlignment="1">
      <alignment horizontal="center" vertical="center"/>
    </xf>
    <xf numFmtId="4" fontId="53" fillId="0" borderId="14" xfId="119" applyNumberFormat="1" applyFont="1" applyBorder="1" applyAlignment="1">
      <alignment horizontal="center" wrapText="1"/>
    </xf>
    <xf numFmtId="4" fontId="7" fillId="0" borderId="15" xfId="119" applyNumberFormat="1" applyBorder="1" applyAlignment="1">
      <alignment horizontal="center" wrapText="1"/>
    </xf>
    <xf numFmtId="0" fontId="53" fillId="0" borderId="14" xfId="120" applyFont="1" applyBorder="1" applyAlignment="1">
      <alignment horizontal="center" wrapText="1"/>
    </xf>
    <xf numFmtId="0" fontId="6" fillId="0" borderId="15" xfId="120" applyBorder="1" applyAlignment="1">
      <alignment horizontal="center" wrapText="1"/>
    </xf>
    <xf numFmtId="0" fontId="53" fillId="0" borderId="19" xfId="120" applyFont="1" applyBorder="1" applyAlignment="1">
      <alignment horizontal="center"/>
    </xf>
    <xf numFmtId="0" fontId="53" fillId="0" borderId="0" xfId="120" applyFont="1" applyAlignment="1">
      <alignment horizontal="center"/>
    </xf>
    <xf numFmtId="14" fontId="53" fillId="0" borderId="19" xfId="120" applyNumberFormat="1" applyFont="1" applyBorder="1" applyAlignment="1">
      <alignment horizontal="center"/>
    </xf>
    <xf numFmtId="14" fontId="53" fillId="0" borderId="0" xfId="120" applyNumberFormat="1" applyFont="1" applyAlignment="1">
      <alignment horizontal="center"/>
    </xf>
    <xf numFmtId="0" fontId="0" fillId="0" borderId="20" xfId="120" applyFont="1" applyBorder="1" applyAlignment="1">
      <alignment horizontal="center"/>
    </xf>
    <xf numFmtId="0" fontId="53" fillId="0" borderId="14" xfId="120" applyFont="1" applyBorder="1" applyAlignment="1">
      <alignment horizontal="center" vertical="center"/>
    </xf>
    <xf numFmtId="0" fontId="53" fillId="0" borderId="15" xfId="120" applyFont="1" applyBorder="1" applyAlignment="1">
      <alignment horizontal="center" vertical="center"/>
    </xf>
    <xf numFmtId="4" fontId="53" fillId="0" borderId="14" xfId="120" applyNumberFormat="1" applyFont="1" applyBorder="1" applyAlignment="1">
      <alignment horizontal="center" wrapText="1"/>
    </xf>
    <xf numFmtId="4" fontId="6" fillId="0" borderId="15" xfId="120" applyNumberFormat="1" applyBorder="1" applyAlignment="1">
      <alignment horizontal="center" wrapText="1"/>
    </xf>
    <xf numFmtId="0" fontId="53" fillId="0" borderId="14" xfId="121" applyFont="1" applyBorder="1" applyAlignment="1">
      <alignment horizontal="center" wrapText="1"/>
    </xf>
    <xf numFmtId="0" fontId="5" fillId="0" borderId="15" xfId="121" applyBorder="1" applyAlignment="1">
      <alignment horizontal="center" wrapText="1"/>
    </xf>
    <xf numFmtId="0" fontId="53" fillId="0" borderId="19" xfId="121" applyFont="1" applyBorder="1" applyAlignment="1">
      <alignment horizontal="center"/>
    </xf>
    <xf numFmtId="0" fontId="53" fillId="0" borderId="0" xfId="121" applyFont="1" applyAlignment="1">
      <alignment horizontal="center"/>
    </xf>
    <xf numFmtId="14" fontId="53" fillId="0" borderId="19" xfId="121" applyNumberFormat="1" applyFont="1" applyBorder="1" applyAlignment="1">
      <alignment horizontal="center"/>
    </xf>
    <xf numFmtId="14" fontId="53" fillId="0" borderId="0" xfId="121" applyNumberFormat="1" applyFont="1" applyAlignment="1">
      <alignment horizontal="center"/>
    </xf>
    <xf numFmtId="0" fontId="0" fillId="0" borderId="20" xfId="121" applyFont="1" applyBorder="1" applyAlignment="1">
      <alignment horizontal="center"/>
    </xf>
    <xf numFmtId="0" fontId="53" fillId="0" borderId="14" xfId="121" applyFont="1" applyBorder="1" applyAlignment="1">
      <alignment horizontal="center" vertical="center"/>
    </xf>
    <xf numFmtId="0" fontId="53" fillId="0" borderId="15" xfId="121" applyFont="1" applyBorder="1" applyAlignment="1">
      <alignment horizontal="center" vertical="center"/>
    </xf>
    <xf numFmtId="4" fontId="53" fillId="0" borderId="14" xfId="121" applyNumberFormat="1" applyFont="1" applyBorder="1" applyAlignment="1">
      <alignment horizontal="center" wrapText="1"/>
    </xf>
    <xf numFmtId="4" fontId="5" fillId="0" borderId="15" xfId="121" applyNumberFormat="1" applyBorder="1" applyAlignment="1">
      <alignment horizontal="center" wrapText="1"/>
    </xf>
    <xf numFmtId="0" fontId="53" fillId="0" borderId="14" xfId="122" applyFont="1" applyBorder="1" applyAlignment="1">
      <alignment horizontal="center" wrapText="1"/>
    </xf>
    <xf numFmtId="0" fontId="4" fillId="0" borderId="15" xfId="122" applyBorder="1" applyAlignment="1">
      <alignment horizontal="center" wrapText="1"/>
    </xf>
    <xf numFmtId="0" fontId="53" fillId="0" borderId="19" xfId="122" applyFont="1" applyBorder="1" applyAlignment="1">
      <alignment horizontal="center"/>
    </xf>
    <xf numFmtId="0" fontId="53" fillId="0" borderId="0" xfId="122" applyFont="1" applyAlignment="1">
      <alignment horizontal="center"/>
    </xf>
    <xf numFmtId="14" fontId="53" fillId="0" borderId="19" xfId="122" applyNumberFormat="1" applyFont="1" applyBorder="1" applyAlignment="1">
      <alignment horizontal="center"/>
    </xf>
    <xf numFmtId="14" fontId="53" fillId="0" borderId="0" xfId="122" applyNumberFormat="1" applyFont="1" applyAlignment="1">
      <alignment horizontal="center"/>
    </xf>
    <xf numFmtId="0" fontId="0" fillId="0" borderId="20" xfId="122" applyFont="1" applyBorder="1" applyAlignment="1">
      <alignment horizontal="center"/>
    </xf>
    <xf numFmtId="0" fontId="53" fillId="0" borderId="14" xfId="122" applyFont="1" applyBorder="1" applyAlignment="1">
      <alignment horizontal="center" vertical="center"/>
    </xf>
    <xf numFmtId="0" fontId="53" fillId="0" borderId="15" xfId="122" applyFont="1" applyBorder="1" applyAlignment="1">
      <alignment horizontal="center" vertical="center"/>
    </xf>
    <xf numFmtId="4" fontId="53" fillId="0" borderId="14" xfId="122" applyNumberFormat="1" applyFont="1" applyBorder="1" applyAlignment="1">
      <alignment horizontal="center" wrapText="1"/>
    </xf>
    <xf numFmtId="4" fontId="4" fillId="0" borderId="15" xfId="122" applyNumberFormat="1" applyBorder="1" applyAlignment="1">
      <alignment horizontal="center" wrapText="1"/>
    </xf>
    <xf numFmtId="0" fontId="53" fillId="0" borderId="14" xfId="123" applyFont="1" applyBorder="1" applyAlignment="1">
      <alignment horizontal="center" wrapText="1"/>
    </xf>
    <xf numFmtId="0" fontId="3" fillId="0" borderId="15" xfId="123" applyBorder="1" applyAlignment="1">
      <alignment horizontal="center" wrapText="1"/>
    </xf>
    <xf numFmtId="0" fontId="53" fillId="0" borderId="19" xfId="123" applyFont="1" applyBorder="1" applyAlignment="1">
      <alignment horizontal="center"/>
    </xf>
    <xf numFmtId="0" fontId="53" fillId="0" borderId="0" xfId="123" applyFont="1" applyAlignment="1">
      <alignment horizontal="center"/>
    </xf>
    <xf numFmtId="14" fontId="53" fillId="0" borderId="19" xfId="123" applyNumberFormat="1" applyFont="1" applyBorder="1" applyAlignment="1">
      <alignment horizontal="center"/>
    </xf>
    <xf numFmtId="14" fontId="53" fillId="0" borderId="0" xfId="123" applyNumberFormat="1" applyFont="1" applyAlignment="1">
      <alignment horizontal="center"/>
    </xf>
    <xf numFmtId="0" fontId="0" fillId="0" borderId="20" xfId="123" applyFont="1" applyBorder="1" applyAlignment="1">
      <alignment horizontal="center"/>
    </xf>
    <xf numFmtId="0" fontId="53" fillId="0" borderId="14" xfId="123" applyFont="1" applyBorder="1" applyAlignment="1">
      <alignment horizontal="center" vertical="center"/>
    </xf>
    <xf numFmtId="0" fontId="53" fillId="0" borderId="15" xfId="123" applyFont="1" applyBorder="1" applyAlignment="1">
      <alignment horizontal="center" vertical="center"/>
    </xf>
    <xf numFmtId="4" fontId="53" fillId="0" borderId="14" xfId="123" applyNumberFormat="1" applyFont="1" applyBorder="1" applyAlignment="1">
      <alignment horizontal="center" wrapText="1"/>
    </xf>
    <xf numFmtId="4" fontId="3" fillId="0" borderId="15" xfId="123" applyNumberFormat="1" applyBorder="1" applyAlignment="1">
      <alignment horizontal="center" wrapText="1"/>
    </xf>
    <xf numFmtId="4" fontId="53" fillId="0" borderId="14" xfId="124" applyNumberFormat="1" applyFont="1" applyBorder="1" applyAlignment="1">
      <alignment horizontal="center" wrapText="1"/>
    </xf>
    <xf numFmtId="4" fontId="2" fillId="0" borderId="15" xfId="124" applyNumberFormat="1" applyBorder="1" applyAlignment="1">
      <alignment horizontal="center" wrapText="1"/>
    </xf>
    <xf numFmtId="0" fontId="53" fillId="0" borderId="14" xfId="124" applyFont="1" applyBorder="1" applyAlignment="1">
      <alignment horizontal="center" wrapText="1"/>
    </xf>
    <xf numFmtId="0" fontId="2" fillId="0" borderId="15" xfId="124" applyBorder="1" applyAlignment="1">
      <alignment horizontal="center" wrapText="1"/>
    </xf>
    <xf numFmtId="0" fontId="53" fillId="0" borderId="19" xfId="124" applyFont="1" applyBorder="1" applyAlignment="1">
      <alignment horizontal="center"/>
    </xf>
    <xf numFmtId="0" fontId="53" fillId="0" borderId="0" xfId="124" applyFont="1" applyAlignment="1">
      <alignment horizontal="center"/>
    </xf>
    <xf numFmtId="14" fontId="53" fillId="0" borderId="19" xfId="124" applyNumberFormat="1" applyFont="1" applyBorder="1" applyAlignment="1">
      <alignment horizontal="center"/>
    </xf>
    <xf numFmtId="14" fontId="53" fillId="0" borderId="0" xfId="124" applyNumberFormat="1" applyFont="1" applyAlignment="1">
      <alignment horizontal="center"/>
    </xf>
    <xf numFmtId="0" fontId="0" fillId="0" borderId="20" xfId="124" applyFont="1" applyBorder="1" applyAlignment="1">
      <alignment horizontal="center"/>
    </xf>
    <xf numFmtId="0" fontId="53" fillId="0" borderId="14" xfId="124" applyFont="1" applyBorder="1" applyAlignment="1">
      <alignment horizontal="center" vertical="center"/>
    </xf>
    <xf numFmtId="0" fontId="53" fillId="0" borderId="15" xfId="124" applyFont="1" applyBorder="1" applyAlignment="1">
      <alignment horizontal="center" vertical="center"/>
    </xf>
    <xf numFmtId="0" fontId="53" fillId="0" borderId="14" xfId="48" applyFont="1" applyBorder="1" applyAlignment="1">
      <alignment horizontal="center" wrapText="1"/>
    </xf>
    <xf numFmtId="0" fontId="59" fillId="0" borderId="15" xfId="48" applyBorder="1" applyAlignment="1">
      <alignment horizontal="center" wrapText="1"/>
    </xf>
    <xf numFmtId="0" fontId="53" fillId="0" borderId="19" xfId="48" applyFont="1" applyBorder="1" applyAlignment="1">
      <alignment horizontal="center"/>
    </xf>
    <xf numFmtId="0" fontId="53" fillId="0" borderId="0" xfId="48" applyFont="1" applyAlignment="1">
      <alignment horizontal="center"/>
    </xf>
    <xf numFmtId="14" fontId="53" fillId="0" borderId="19" xfId="48" applyNumberFormat="1" applyFont="1" applyBorder="1" applyAlignment="1">
      <alignment horizontal="center"/>
    </xf>
    <xf numFmtId="14" fontId="53" fillId="0" borderId="0" xfId="48" applyNumberFormat="1" applyFont="1" applyAlignment="1">
      <alignment horizontal="center"/>
    </xf>
    <xf numFmtId="0" fontId="53" fillId="0" borderId="14" xfId="48" applyFont="1" applyBorder="1" applyAlignment="1">
      <alignment horizontal="center" vertical="center"/>
    </xf>
    <xf numFmtId="0" fontId="53" fillId="0" borderId="15" xfId="48" applyFont="1" applyBorder="1" applyAlignment="1">
      <alignment horizontal="center" vertical="center"/>
    </xf>
    <xf numFmtId="4" fontId="53" fillId="0" borderId="14" xfId="48" applyNumberFormat="1" applyFont="1" applyBorder="1" applyAlignment="1">
      <alignment horizontal="center" wrapText="1"/>
    </xf>
    <xf numFmtId="4" fontId="59" fillId="0" borderId="15" xfId="48" applyNumberFormat="1" applyBorder="1" applyAlignment="1">
      <alignment horizontal="center" wrapText="1"/>
    </xf>
    <xf numFmtId="0" fontId="53" fillId="0" borderId="19" xfId="125" applyFont="1" applyBorder="1" applyAlignment="1">
      <alignment horizontal="center"/>
    </xf>
    <xf numFmtId="0" fontId="53" fillId="0" borderId="0" xfId="125" applyFont="1" applyAlignment="1">
      <alignment horizontal="center"/>
    </xf>
    <xf numFmtId="0" fontId="1" fillId="0" borderId="0" xfId="125"/>
    <xf numFmtId="14" fontId="53" fillId="0" borderId="19" xfId="125" applyNumberFormat="1" applyFont="1" applyBorder="1" applyAlignment="1">
      <alignment horizontal="center"/>
    </xf>
    <xf numFmtId="14" fontId="53" fillId="0" borderId="0" xfId="125" applyNumberFormat="1" applyFont="1" applyAlignment="1">
      <alignment horizontal="center"/>
    </xf>
    <xf numFmtId="14" fontId="1" fillId="0" borderId="0" xfId="125" applyNumberFormat="1"/>
    <xf numFmtId="4" fontId="1" fillId="0" borderId="0" xfId="125" applyNumberFormat="1"/>
    <xf numFmtId="0" fontId="0" fillId="0" borderId="20" xfId="125" applyFont="1" applyBorder="1" applyAlignment="1">
      <alignment horizontal="center"/>
    </xf>
    <xf numFmtId="0" fontId="53" fillId="0" borderId="14" xfId="125" applyFont="1" applyBorder="1" applyAlignment="1">
      <alignment horizontal="center" vertical="center"/>
    </xf>
    <xf numFmtId="4" fontId="53" fillId="0" borderId="14" xfId="125" applyNumberFormat="1" applyFont="1" applyBorder="1" applyAlignment="1">
      <alignment horizontal="center" wrapText="1"/>
    </xf>
    <xf numFmtId="4" fontId="53" fillId="0" borderId="14" xfId="125" applyNumberFormat="1" applyFont="1" applyBorder="1" applyAlignment="1">
      <alignment horizontal="center" wrapText="1"/>
    </xf>
    <xf numFmtId="0" fontId="53" fillId="0" borderId="14" xfId="125" applyFont="1" applyBorder="1" applyAlignment="1">
      <alignment horizontal="center" wrapText="1"/>
    </xf>
    <xf numFmtId="0" fontId="53" fillId="0" borderId="15" xfId="125" applyFont="1" applyBorder="1" applyAlignment="1">
      <alignment horizontal="center" vertical="center"/>
    </xf>
    <xf numFmtId="4" fontId="1" fillId="0" borderId="15" xfId="125" applyNumberFormat="1" applyBorder="1" applyAlignment="1">
      <alignment horizontal="center" wrapText="1"/>
    </xf>
    <xf numFmtId="4" fontId="53" fillId="0" borderId="15" xfId="125" applyNumberFormat="1" applyFont="1" applyBorder="1" applyAlignment="1">
      <alignment horizontal="center" wrapText="1"/>
    </xf>
    <xf numFmtId="0" fontId="1" fillId="0" borderId="15" xfId="125" applyBorder="1" applyAlignment="1">
      <alignment horizontal="center" wrapText="1"/>
    </xf>
    <xf numFmtId="167" fontId="1" fillId="0" borderId="16" xfId="125" applyNumberFormat="1" applyBorder="1"/>
    <xf numFmtId="167" fontId="1" fillId="0" borderId="17" xfId="125" applyNumberFormat="1" applyBorder="1"/>
    <xf numFmtId="4" fontId="1" fillId="0" borderId="16" xfId="125" applyNumberFormat="1" applyBorder="1"/>
    <xf numFmtId="4" fontId="53" fillId="0" borderId="13" xfId="125" applyNumberFormat="1" applyFont="1" applyBorder="1"/>
    <xf numFmtId="0" fontId="53" fillId="0" borderId="0" xfId="125" applyFont="1"/>
  </cellXfs>
  <cellStyles count="12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44" xr:uid="{00000000-0005-0000-0000-00002C000000}"/>
    <cellStyle name="Normal 11" xfId="45" xr:uid="{00000000-0005-0000-0000-00002D000000}"/>
    <cellStyle name="Normal 12" xfId="46" xr:uid="{00000000-0005-0000-0000-00002E000000}"/>
    <cellStyle name="Normal 13" xfId="47" xr:uid="{00000000-0005-0000-0000-00002F000000}"/>
    <cellStyle name="Normal 14" xfId="48" xr:uid="{00000000-0005-0000-0000-000030000000}"/>
    <cellStyle name="Normal 15" xfId="49" xr:uid="{00000000-0005-0000-0000-000031000000}"/>
    <cellStyle name="Normal 16" xfId="50" xr:uid="{00000000-0005-0000-0000-000032000000}"/>
    <cellStyle name="Normal 17" xfId="51" xr:uid="{00000000-0005-0000-0000-000033000000}"/>
    <cellStyle name="Normal 18" xfId="52" xr:uid="{00000000-0005-0000-0000-000034000000}"/>
    <cellStyle name="Normal 19" xfId="53" xr:uid="{00000000-0005-0000-0000-000035000000}"/>
    <cellStyle name="Normal 2" xfId="54" xr:uid="{00000000-0005-0000-0000-000036000000}"/>
    <cellStyle name="Normal 20" xfId="55" xr:uid="{00000000-0005-0000-0000-000037000000}"/>
    <cellStyle name="Normal 20 10 9 12" xfId="56" xr:uid="{00000000-0005-0000-0000-000038000000}"/>
    <cellStyle name="Normal 20 10 9 12 10" xfId="57" xr:uid="{00000000-0005-0000-0000-000039000000}"/>
    <cellStyle name="Normal 20 10 9 12 11" xfId="58" xr:uid="{00000000-0005-0000-0000-00003A000000}"/>
    <cellStyle name="Normal 20 10 9 12 2" xfId="59" xr:uid="{00000000-0005-0000-0000-00003B000000}"/>
    <cellStyle name="Normal 20 10 9 12 3" xfId="60" xr:uid="{00000000-0005-0000-0000-00003C000000}"/>
    <cellStyle name="Normal 20 10 9 12 4" xfId="61" xr:uid="{00000000-0005-0000-0000-00003D000000}"/>
    <cellStyle name="Normal 20 10 9 12 5" xfId="62" xr:uid="{00000000-0005-0000-0000-00003E000000}"/>
    <cellStyle name="Normal 20 10 9 12 59" xfId="90" xr:uid="{00000000-0005-0000-0000-00003F000000}"/>
    <cellStyle name="Normal 20 10 9 12 59 10" xfId="99" xr:uid="{00000000-0005-0000-0000-000040000000}"/>
    <cellStyle name="Normal 20 10 9 12 59 11" xfId="100" xr:uid="{00000000-0005-0000-0000-000041000000}"/>
    <cellStyle name="Normal 20 10 9 12 59 12" xfId="101" xr:uid="{00000000-0005-0000-0000-000042000000}"/>
    <cellStyle name="Normal 20 10 9 12 59 13" xfId="102" xr:uid="{00000000-0005-0000-0000-000043000000}"/>
    <cellStyle name="Normal 20 10 9 12 59 14" xfId="103" xr:uid="{00000000-0005-0000-0000-000044000000}"/>
    <cellStyle name="Normal 20 10 9 12 59 15" xfId="104" xr:uid="{00000000-0005-0000-0000-000045000000}"/>
    <cellStyle name="Normal 20 10 9 12 59 16" xfId="106" xr:uid="{00000000-0005-0000-0000-000046000000}"/>
    <cellStyle name="Normal 20 10 9 12 59 17" xfId="107" xr:uid="{00000000-0005-0000-0000-000047000000}"/>
    <cellStyle name="Normal 20 10 9 12 59 18" xfId="105" xr:uid="{00000000-0005-0000-0000-000048000000}"/>
    <cellStyle name="Normal 20 10 9 12 59 19" xfId="108" xr:uid="{00000000-0005-0000-0000-000049000000}"/>
    <cellStyle name="Normal 20 10 9 12 59 2" xfId="91" xr:uid="{00000000-0005-0000-0000-00004A000000}"/>
    <cellStyle name="Normal 20 10 9 12 59 20" xfId="109" xr:uid="{00000000-0005-0000-0000-00004B000000}"/>
    <cellStyle name="Normal 20 10 9 12 59 21" xfId="110" xr:uid="{00000000-0005-0000-0000-00004C000000}"/>
    <cellStyle name="Normal 20 10 9 12 59 22" xfId="111" xr:uid="{00000000-0005-0000-0000-00004D000000}"/>
    <cellStyle name="Normal 20 10 9 12 59 23" xfId="112" xr:uid="{00000000-0005-0000-0000-00004E000000}"/>
    <cellStyle name="Normal 20 10 9 12 59 24" xfId="113" xr:uid="{00000000-0005-0000-0000-00004F000000}"/>
    <cellStyle name="Normal 20 10 9 12 59 25" xfId="114" xr:uid="{00000000-0005-0000-0000-000050000000}"/>
    <cellStyle name="Normal 20 10 9 12 59 26" xfId="115" xr:uid="{00000000-0005-0000-0000-000051000000}"/>
    <cellStyle name="Normal 20 10 9 12 59 27" xfId="116" xr:uid="{00000000-0005-0000-0000-000052000000}"/>
    <cellStyle name="Normal 20 10 9 12 59 28" xfId="118" xr:uid="{00000000-0005-0000-0000-000053000000}"/>
    <cellStyle name="Normal 20 10 9 12 59 29" xfId="119" xr:uid="{00000000-0005-0000-0000-000054000000}"/>
    <cellStyle name="Normal 20 10 9 12 59 3" xfId="92" xr:uid="{00000000-0005-0000-0000-000055000000}"/>
    <cellStyle name="Normal 20 10 9 12 59 30" xfId="120" xr:uid="{00000000-0005-0000-0000-000056000000}"/>
    <cellStyle name="Normal 20 10 9 12 59 31" xfId="121" xr:uid="{902B913F-3487-4E54-89FB-DBD7BECEF74A}"/>
    <cellStyle name="Normal 20 10 9 12 59 32" xfId="122" xr:uid="{B57B7868-0E34-44D0-B657-350E01BAA198}"/>
    <cellStyle name="Normal 20 10 9 12 59 33" xfId="124" xr:uid="{8913C754-C56B-40C9-8F32-E466EFA4A303}"/>
    <cellStyle name="Normal 20 10 9 12 59 35" xfId="123" xr:uid="{8DDAA50E-0BB2-4284-8D6E-72CEF64D9865}"/>
    <cellStyle name="Normal 20 10 9 12 59 36" xfId="125" xr:uid="{07105AC3-D63C-497B-B3E5-3E98577B5093}"/>
    <cellStyle name="Normal 20 10 9 12 59 4" xfId="93" xr:uid="{00000000-0005-0000-0000-000057000000}"/>
    <cellStyle name="Normal 20 10 9 12 59 5" xfId="94" xr:uid="{00000000-0005-0000-0000-000058000000}"/>
    <cellStyle name="Normal 20 10 9 12 59 6" xfId="95" xr:uid="{00000000-0005-0000-0000-000059000000}"/>
    <cellStyle name="Normal 20 10 9 12 59 7" xfId="96" xr:uid="{00000000-0005-0000-0000-00005A000000}"/>
    <cellStyle name="Normal 20 10 9 12 59 8" xfId="97" xr:uid="{00000000-0005-0000-0000-00005B000000}"/>
    <cellStyle name="Normal 20 10 9 12 59 9" xfId="98" xr:uid="{00000000-0005-0000-0000-00005C000000}"/>
    <cellStyle name="Normal 20 10 9 12 6" xfId="63" xr:uid="{00000000-0005-0000-0000-00005D000000}"/>
    <cellStyle name="Normal 20 10 9 12 7" xfId="64" xr:uid="{00000000-0005-0000-0000-00005E000000}"/>
    <cellStyle name="Normal 20 10 9 12 8" xfId="65" xr:uid="{00000000-0005-0000-0000-00005F000000}"/>
    <cellStyle name="Normal 20 10 9 12 9" xfId="66" xr:uid="{00000000-0005-0000-0000-000060000000}"/>
    <cellStyle name="Normal 20 2" xfId="67" xr:uid="{00000000-0005-0000-0000-000061000000}"/>
    <cellStyle name="Normal 20 3" xfId="68" xr:uid="{00000000-0005-0000-0000-000062000000}"/>
    <cellStyle name="Normal 20 4" xfId="69" xr:uid="{00000000-0005-0000-0000-000063000000}"/>
    <cellStyle name="Normal 20 5" xfId="70" xr:uid="{00000000-0005-0000-0000-000064000000}"/>
    <cellStyle name="Normal 21" xfId="117" xr:uid="{00000000-0005-0000-0000-000065000000}"/>
    <cellStyle name="Normal 3" xfId="71" xr:uid="{00000000-0005-0000-0000-000066000000}"/>
    <cellStyle name="Normal 4" xfId="72" xr:uid="{00000000-0005-0000-0000-000067000000}"/>
    <cellStyle name="Normal 4 2" xfId="73" xr:uid="{00000000-0005-0000-0000-000068000000}"/>
    <cellStyle name="Normal 5" xfId="74" xr:uid="{00000000-0005-0000-0000-000069000000}"/>
    <cellStyle name="Normal 6" xfId="75" xr:uid="{00000000-0005-0000-0000-00006A000000}"/>
    <cellStyle name="Normal 7" xfId="76" xr:uid="{00000000-0005-0000-0000-00006B000000}"/>
    <cellStyle name="Normal 8" xfId="77" xr:uid="{00000000-0005-0000-0000-00006C000000}"/>
    <cellStyle name="Normal 9" xfId="78" xr:uid="{00000000-0005-0000-0000-00006D000000}"/>
    <cellStyle name="Notas" xfId="79" builtinId="10" customBuiltin="1"/>
    <cellStyle name="Porcentual 2" xfId="80" xr:uid="{00000000-0005-0000-0000-00006F000000}"/>
    <cellStyle name="Porcentual 3" xfId="81" xr:uid="{00000000-0005-0000-0000-000070000000}"/>
    <cellStyle name="Salida" xfId="82" builtinId="21" customBuiltin="1"/>
    <cellStyle name="Texto de advertencia" xfId="83" builtinId="11" customBuiltin="1"/>
    <cellStyle name="Texto explicativo" xfId="84" builtinId="53" customBuiltin="1"/>
    <cellStyle name="Título" xfId="85" builtinId="15" customBuiltin="1"/>
    <cellStyle name="Título 1" xfId="86" xr:uid="{00000000-0005-0000-0000-000075000000}"/>
    <cellStyle name="Título 2" xfId="87" builtinId="17" customBuiltin="1"/>
    <cellStyle name="Título 3" xfId="88" builtinId="18" customBuiltin="1"/>
    <cellStyle name="Total" xfId="8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2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"/>
      <sheetName val="08-04"/>
      <sheetName val="15-04"/>
      <sheetName val="23-04"/>
      <sheetName val="02-05"/>
      <sheetName val="08-05"/>
      <sheetName val="15-05"/>
      <sheetName val="23-05"/>
      <sheetName val="03-06"/>
      <sheetName val="10-06"/>
      <sheetName val="18-06"/>
      <sheetName val="24-06"/>
      <sheetName val="Total Trimestre"/>
      <sheetName val="Total Acumulado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165685193.32999998</v>
          </cell>
          <cell r="C7">
            <v>27475905.600000001</v>
          </cell>
          <cell r="D7">
            <v>1958737.3099999998</v>
          </cell>
          <cell r="E7">
            <v>835595.17</v>
          </cell>
          <cell r="F7">
            <v>208987038.83999997</v>
          </cell>
          <cell r="G7">
            <v>6696622.7100000009</v>
          </cell>
          <cell r="H7">
            <v>12335810.809999999</v>
          </cell>
          <cell r="I7">
            <v>0</v>
          </cell>
          <cell r="J7">
            <v>12325800.030000001</v>
          </cell>
        </row>
        <row r="8">
          <cell r="B8">
            <v>156603738.01000002</v>
          </cell>
          <cell r="C8">
            <v>25969909.809999999</v>
          </cell>
          <cell r="D8">
            <v>1851376.0199999998</v>
          </cell>
          <cell r="E8">
            <v>787195.3600000001</v>
          </cell>
          <cell r="F8">
            <v>155298699.63</v>
          </cell>
          <cell r="G8">
            <v>4976274.1099999994</v>
          </cell>
          <cell r="H8">
            <v>12043748.640000001</v>
          </cell>
          <cell r="I8">
            <v>0</v>
          </cell>
          <cell r="J8">
            <v>9159327.4299999997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59538632.68</v>
          </cell>
          <cell r="G9">
            <v>1907810.9200000002</v>
          </cell>
          <cell r="H9">
            <v>0</v>
          </cell>
          <cell r="I9">
            <v>6211602.1200000001</v>
          </cell>
          <cell r="J9">
            <v>3511515.75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66928477.079999998</v>
          </cell>
          <cell r="G10">
            <v>2144605.52</v>
          </cell>
          <cell r="H10">
            <v>0</v>
          </cell>
          <cell r="I10">
            <v>12712115.960000001</v>
          </cell>
          <cell r="J10">
            <v>3947359.76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66536591.390000001</v>
          </cell>
          <cell r="G11">
            <v>2132048.2400000002</v>
          </cell>
          <cell r="H11">
            <v>0</v>
          </cell>
          <cell r="I11">
            <v>0</v>
          </cell>
          <cell r="J11">
            <v>3924246.8099999996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58362975.619999997</v>
          </cell>
          <cell r="G12">
            <v>1870139.0699999998</v>
          </cell>
          <cell r="H12">
            <v>0</v>
          </cell>
          <cell r="I12">
            <v>5169456.25</v>
          </cell>
          <cell r="J12">
            <v>3442176.9499999997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70231513.579999998</v>
          </cell>
          <cell r="G13">
            <v>2250445.5399999996</v>
          </cell>
          <cell r="H13">
            <v>0</v>
          </cell>
          <cell r="I13">
            <v>0</v>
          </cell>
          <cell r="J13">
            <v>4142168.79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67432330.109999999</v>
          </cell>
          <cell r="G14">
            <v>2160750.6</v>
          </cell>
          <cell r="H14">
            <v>0</v>
          </cell>
          <cell r="I14">
            <v>0</v>
          </cell>
          <cell r="J14">
            <v>3977076.3999999994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67460321.920000002</v>
          </cell>
          <cell r="G15">
            <v>2161647.5499999998</v>
          </cell>
          <cell r="H15">
            <v>0</v>
          </cell>
          <cell r="I15">
            <v>0</v>
          </cell>
          <cell r="J15">
            <v>3978727.31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93912605.859999999</v>
          </cell>
          <cell r="G16">
            <v>3009264.56</v>
          </cell>
          <cell r="H16">
            <v>0</v>
          </cell>
          <cell r="I16">
            <v>0</v>
          </cell>
          <cell r="J16">
            <v>5538850.6699999999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61246134.609999999</v>
          </cell>
          <cell r="G17">
            <v>1962524.85</v>
          </cell>
          <cell r="H17">
            <v>0</v>
          </cell>
          <cell r="I17">
            <v>0</v>
          </cell>
          <cell r="J17">
            <v>3612222.1500000004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54947971.759999998</v>
          </cell>
          <cell r="G18">
            <v>1760711.2599999998</v>
          </cell>
          <cell r="H18">
            <v>0</v>
          </cell>
          <cell r="I18">
            <v>2166837.96</v>
          </cell>
          <cell r="J18">
            <v>3240764.19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62841669.200000003</v>
          </cell>
          <cell r="G19">
            <v>2013650.9499999997</v>
          </cell>
          <cell r="H19">
            <v>0</v>
          </cell>
          <cell r="I19">
            <v>9111037.6699999999</v>
          </cell>
          <cell r="J19">
            <v>3706324.8100000005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89517887.780000001</v>
          </cell>
          <cell r="G20">
            <v>2868443.52</v>
          </cell>
          <cell r="H20">
            <v>0</v>
          </cell>
          <cell r="I20">
            <v>0</v>
          </cell>
          <cell r="J20">
            <v>5279655.5600000005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86186859.430000007</v>
          </cell>
          <cell r="G21">
            <v>2761706.5900000003</v>
          </cell>
          <cell r="H21">
            <v>0</v>
          </cell>
          <cell r="I21">
            <v>0</v>
          </cell>
          <cell r="J21">
            <v>5083195.59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63345522.210000008</v>
          </cell>
          <cell r="G22">
            <v>2029796.0300000003</v>
          </cell>
          <cell r="H22">
            <v>0</v>
          </cell>
          <cell r="I22">
            <v>9554723.5199999996</v>
          </cell>
          <cell r="J22">
            <v>3736041.44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59706583.679999992</v>
          </cell>
          <cell r="G23">
            <v>1913192.65</v>
          </cell>
          <cell r="H23">
            <v>0</v>
          </cell>
          <cell r="I23">
            <v>0</v>
          </cell>
          <cell r="J23">
            <v>3521421.3000000003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79384843.550000012</v>
          </cell>
          <cell r="G24">
            <v>2543747.9299999997</v>
          </cell>
          <cell r="H24">
            <v>0</v>
          </cell>
          <cell r="I24">
            <v>0</v>
          </cell>
          <cell r="J24">
            <v>4682021.01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65388926.170000002</v>
          </cell>
          <cell r="G25">
            <v>2095273.31</v>
          </cell>
          <cell r="H25">
            <v>0</v>
          </cell>
          <cell r="I25">
            <v>0</v>
          </cell>
          <cell r="J25">
            <v>3856558.91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78908982.370000005</v>
          </cell>
          <cell r="G26">
            <v>2528499.7800000003</v>
          </cell>
          <cell r="H26">
            <v>0</v>
          </cell>
          <cell r="I26">
            <v>0</v>
          </cell>
          <cell r="J26">
            <v>4653955.3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64773105.789999999</v>
          </cell>
          <cell r="G27">
            <v>2075540.46</v>
          </cell>
          <cell r="H27">
            <v>0</v>
          </cell>
          <cell r="I27">
            <v>10792916.620000001</v>
          </cell>
          <cell r="J27">
            <v>3820238.5799999996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82939806.599999994</v>
          </cell>
          <cell r="G28">
            <v>2657660.4799999995</v>
          </cell>
          <cell r="H28">
            <v>0</v>
          </cell>
          <cell r="I28">
            <v>0</v>
          </cell>
          <cell r="J28">
            <v>4891688.3899999997</v>
          </cell>
        </row>
        <row r="29">
          <cell r="B29">
            <v>181690744.59999999</v>
          </cell>
          <cell r="C29">
            <v>30130138.050000001</v>
          </cell>
          <cell r="D29">
            <v>2147955.6100000003</v>
          </cell>
          <cell r="E29">
            <v>916653.79</v>
          </cell>
          <cell r="F29">
            <v>172681629.08000001</v>
          </cell>
          <cell r="G29">
            <v>5533279.5899999999</v>
          </cell>
          <cell r="H29">
            <v>13479636.199999999</v>
          </cell>
          <cell r="I29">
            <v>63839173.240000002</v>
          </cell>
          <cell r="J29">
            <v>10184551.359999999</v>
          </cell>
        </row>
        <row r="30">
          <cell r="B30">
            <v>230077231.48000002</v>
          </cell>
          <cell r="C30">
            <v>38154165.539999999</v>
          </cell>
          <cell r="D30">
            <v>2719982.74</v>
          </cell>
          <cell r="E30">
            <v>1111429.8199999998</v>
          </cell>
          <cell r="F30">
            <v>256629141.72</v>
          </cell>
          <cell r="G30">
            <v>8223230.2200000007</v>
          </cell>
          <cell r="H30">
            <v>18904665.68</v>
          </cell>
          <cell r="I30">
            <v>0</v>
          </cell>
          <cell r="J30">
            <v>15135673.030000001</v>
          </cell>
        </row>
        <row r="31">
          <cell r="B31">
            <v>6253362724.9200001</v>
          </cell>
          <cell r="C31">
            <v>1037007595.12</v>
          </cell>
          <cell r="D31">
            <v>73927517.769999981</v>
          </cell>
          <cell r="E31">
            <v>30038763.379999995</v>
          </cell>
          <cell r="F31">
            <v>11196733931.77</v>
          </cell>
          <cell r="G31">
            <v>358779678.38</v>
          </cell>
          <cell r="H31">
            <v>225442488.68000001</v>
          </cell>
          <cell r="I31">
            <v>8721213464.2199993</v>
          </cell>
          <cell r="J31">
            <v>660369677.73000002</v>
          </cell>
        </row>
        <row r="32">
          <cell r="B32">
            <v>195621121.72</v>
          </cell>
          <cell r="C32">
            <v>32440240.239999998</v>
          </cell>
          <cell r="D32">
            <v>2312641.14</v>
          </cell>
          <cell r="E32">
            <v>997565.28999999992</v>
          </cell>
          <cell r="F32">
            <v>219875862.57999998</v>
          </cell>
          <cell r="G32">
            <v>7045535.9299999997</v>
          </cell>
          <cell r="H32">
            <v>17184857.050000001</v>
          </cell>
          <cell r="I32">
            <v>0</v>
          </cell>
          <cell r="J32">
            <v>12968009.550000001</v>
          </cell>
        </row>
        <row r="33">
          <cell r="B33">
            <v>313474577.69</v>
          </cell>
          <cell r="C33">
            <v>51984113.57</v>
          </cell>
          <cell r="D33">
            <v>3705909.6799999997</v>
          </cell>
          <cell r="E33">
            <v>1441548.76</v>
          </cell>
          <cell r="F33">
            <v>353844784.08999997</v>
          </cell>
          <cell r="G33">
            <v>11338334.780000001</v>
          </cell>
          <cell r="H33">
            <v>17695711.450000003</v>
          </cell>
          <cell r="I33">
            <v>0</v>
          </cell>
          <cell r="J33">
            <v>20869332.73</v>
          </cell>
        </row>
        <row r="34">
          <cell r="B34">
            <v>228885547.31</v>
          </cell>
          <cell r="C34">
            <v>37956546.189999998</v>
          </cell>
          <cell r="D34">
            <v>2705894.6100000003</v>
          </cell>
          <cell r="E34">
            <v>1150561.57</v>
          </cell>
          <cell r="F34">
            <v>321374255.69</v>
          </cell>
          <cell r="G34">
            <v>10297873.720000001</v>
          </cell>
          <cell r="H34">
            <v>17414843.289999999</v>
          </cell>
          <cell r="I34">
            <v>0</v>
          </cell>
          <cell r="J34">
            <v>18954260.670000002</v>
          </cell>
        </row>
        <row r="35">
          <cell r="B35">
            <v>324590114.61000001</v>
          </cell>
          <cell r="C35">
            <v>53827425.189999998</v>
          </cell>
          <cell r="D35">
            <v>3837318.04</v>
          </cell>
          <cell r="E35">
            <v>1522018.94</v>
          </cell>
          <cell r="F35">
            <v>454195511.95000005</v>
          </cell>
          <cell r="G35">
            <v>14553897.640000001</v>
          </cell>
          <cell r="H35">
            <v>23652965.73</v>
          </cell>
          <cell r="I35">
            <v>0</v>
          </cell>
          <cell r="J35">
            <v>26787895.979999997</v>
          </cell>
        </row>
        <row r="36">
          <cell r="B36">
            <v>192539179.89999998</v>
          </cell>
          <cell r="C36">
            <v>31929155.669999998</v>
          </cell>
          <cell r="D36">
            <v>2276206.27</v>
          </cell>
          <cell r="E36">
            <v>967848.67999999993</v>
          </cell>
          <cell r="F36">
            <v>213493724.23999998</v>
          </cell>
          <cell r="G36">
            <v>6841031.5200000005</v>
          </cell>
          <cell r="H36">
            <v>15672646.619999999</v>
          </cell>
          <cell r="I36">
            <v>0</v>
          </cell>
          <cell r="J36">
            <v>12591598.83</v>
          </cell>
        </row>
        <row r="37">
          <cell r="B37">
            <v>1233947873.9200001</v>
          </cell>
          <cell r="C37">
            <v>204628033.52999997</v>
          </cell>
          <cell r="D37">
            <v>14587783.800000001</v>
          </cell>
          <cell r="E37">
            <v>6064243.6200000001</v>
          </cell>
          <cell r="F37">
            <v>1242333613.4100001</v>
          </cell>
          <cell r="G37">
            <v>39808399.209999993</v>
          </cell>
          <cell r="H37">
            <v>72483319.299999997</v>
          </cell>
          <cell r="I37">
            <v>0</v>
          </cell>
          <cell r="J37">
            <v>73271317.590000004</v>
          </cell>
        </row>
        <row r="38">
          <cell r="B38">
            <v>403097446.44000006</v>
          </cell>
          <cell r="C38">
            <v>66846452.359999999</v>
          </cell>
          <cell r="D38">
            <v>4765435.0600000005</v>
          </cell>
          <cell r="E38">
            <v>1892005.17</v>
          </cell>
          <cell r="F38">
            <v>460633633.95999998</v>
          </cell>
          <cell r="G38">
            <v>14760195.969999999</v>
          </cell>
          <cell r="H38">
            <v>23841228.800000001</v>
          </cell>
          <cell r="I38">
            <v>0</v>
          </cell>
          <cell r="J38">
            <v>27167608.530000001</v>
          </cell>
        </row>
        <row r="39">
          <cell r="B39">
            <v>248342873.48999998</v>
          </cell>
          <cell r="C39">
            <v>41183193.32</v>
          </cell>
          <cell r="D39">
            <v>2935919.8899999997</v>
          </cell>
          <cell r="E39">
            <v>1200138.26</v>
          </cell>
          <cell r="F39">
            <v>269785304.06999999</v>
          </cell>
          <cell r="G39">
            <v>8644796.370000001</v>
          </cell>
          <cell r="H39">
            <v>17011858.550000001</v>
          </cell>
          <cell r="I39">
            <v>116947339.52000001</v>
          </cell>
          <cell r="J39">
            <v>15911607.4</v>
          </cell>
        </row>
        <row r="40">
          <cell r="B40">
            <v>175341944.41000003</v>
          </cell>
          <cell r="C40">
            <v>29077303.839999996</v>
          </cell>
          <cell r="D40">
            <v>2072899.8600000003</v>
          </cell>
          <cell r="E40">
            <v>881494.06</v>
          </cell>
          <cell r="F40">
            <v>298336975.61000001</v>
          </cell>
          <cell r="G40">
            <v>9559684.5399999991</v>
          </cell>
          <cell r="H40">
            <v>14793407.16</v>
          </cell>
          <cell r="I40">
            <v>0</v>
          </cell>
          <cell r="J40">
            <v>17595550.059999999</v>
          </cell>
        </row>
        <row r="41">
          <cell r="B41">
            <v>226502178.95999998</v>
          </cell>
          <cell r="C41">
            <v>37561307.439999998</v>
          </cell>
          <cell r="D41">
            <v>2677718.35</v>
          </cell>
          <cell r="E41">
            <v>1088627.5</v>
          </cell>
          <cell r="F41">
            <v>201149325.09000003</v>
          </cell>
          <cell r="G41">
            <v>6445476.9100000001</v>
          </cell>
          <cell r="H41">
            <v>16437910.57</v>
          </cell>
          <cell r="I41">
            <v>79409451.650000006</v>
          </cell>
          <cell r="J41">
            <v>11863541.26</v>
          </cell>
        </row>
        <row r="42">
          <cell r="B42">
            <v>322679310.67000002</v>
          </cell>
          <cell r="C42">
            <v>53510552.75</v>
          </cell>
          <cell r="D42">
            <v>3814728.4200000009</v>
          </cell>
          <cell r="E42">
            <v>1622054.98</v>
          </cell>
          <cell r="F42">
            <v>599725061.23000002</v>
          </cell>
          <cell r="G42">
            <v>19217136.52</v>
          </cell>
          <cell r="H42">
            <v>20089196.609999999</v>
          </cell>
          <cell r="I42">
            <v>0</v>
          </cell>
          <cell r="J42">
            <v>35371050.870000005</v>
          </cell>
        </row>
        <row r="43">
          <cell r="B43">
            <v>180930532.29000002</v>
          </cell>
          <cell r="C43">
            <v>30004070.520000003</v>
          </cell>
          <cell r="D43">
            <v>2138968.4099999997</v>
          </cell>
          <cell r="E43">
            <v>914447.09000000008</v>
          </cell>
          <cell r="F43">
            <v>317091504.95000005</v>
          </cell>
          <cell r="G43">
            <v>10160640.49</v>
          </cell>
          <cell r="H43">
            <v>13934520.479999999</v>
          </cell>
          <cell r="I43">
            <v>0</v>
          </cell>
          <cell r="J43">
            <v>18701669.27</v>
          </cell>
        </row>
        <row r="44">
          <cell r="B44">
            <v>2627458150.0599995</v>
          </cell>
          <cell r="C44">
            <v>435716618.00999999</v>
          </cell>
          <cell r="D44">
            <v>31061921.010000002</v>
          </cell>
          <cell r="E44">
            <v>13207699.59</v>
          </cell>
          <cell r="F44">
            <v>2715179986.6100001</v>
          </cell>
          <cell r="G44">
            <v>87003175.069999993</v>
          </cell>
          <cell r="H44">
            <v>90697008.629999995</v>
          </cell>
          <cell r="I44">
            <v>0</v>
          </cell>
          <cell r="J44">
            <v>160137995.91</v>
          </cell>
        </row>
        <row r="45">
          <cell r="B45">
            <v>415589583.97000003</v>
          </cell>
          <cell r="C45">
            <v>68918048.440000013</v>
          </cell>
          <cell r="D45">
            <v>4913117.59</v>
          </cell>
          <cell r="E45">
            <v>2088987.8900000001</v>
          </cell>
          <cell r="F45">
            <v>534644045.23999995</v>
          </cell>
          <cell r="G45">
            <v>17131729.629999999</v>
          </cell>
          <cell r="H45">
            <v>12879229.629999999</v>
          </cell>
          <cell r="I45">
            <v>448277498.28000003</v>
          </cell>
          <cell r="J45">
            <v>31532652.110000003</v>
          </cell>
        </row>
        <row r="46">
          <cell r="B46">
            <v>1103972113.3699999</v>
          </cell>
          <cell r="C46">
            <v>183073894.30000001</v>
          </cell>
          <cell r="D46">
            <v>13051204.850000001</v>
          </cell>
          <cell r="E46">
            <v>5549499.3599999994</v>
          </cell>
          <cell r="F46">
            <v>1213278088.8499999</v>
          </cell>
          <cell r="G46">
            <v>38877365.950000003</v>
          </cell>
          <cell r="H46">
            <v>71234677.189999998</v>
          </cell>
          <cell r="I46">
            <v>0</v>
          </cell>
          <cell r="J46">
            <v>71557658.289999992</v>
          </cell>
        </row>
        <row r="47">
          <cell r="B47">
            <v>253993100.17999995</v>
          </cell>
          <cell r="C47">
            <v>42120181.68</v>
          </cell>
          <cell r="D47">
            <v>3002717.0999999996</v>
          </cell>
          <cell r="E47">
            <v>1296349.3900000001</v>
          </cell>
          <cell r="F47">
            <v>307294362.74000001</v>
          </cell>
          <cell r="G47">
            <v>9846708.2699999996</v>
          </cell>
          <cell r="H47">
            <v>16379905.189999999</v>
          </cell>
          <cell r="I47">
            <v>137491026.93000001</v>
          </cell>
          <cell r="J47">
            <v>18123845.800000001</v>
          </cell>
        </row>
        <row r="48">
          <cell r="B48">
            <v>197881212.40000001</v>
          </cell>
          <cell r="C48">
            <v>32815035.550000001</v>
          </cell>
          <cell r="D48">
            <v>2339360.0300000003</v>
          </cell>
          <cell r="E48">
            <v>997712.41</v>
          </cell>
          <cell r="F48">
            <v>172961547.42000002</v>
          </cell>
          <cell r="G48">
            <v>5542249.0699999994</v>
          </cell>
          <cell r="H48">
            <v>15626852.9</v>
          </cell>
          <cell r="I48">
            <v>63993947.379999995</v>
          </cell>
          <cell r="J48">
            <v>10201060.59</v>
          </cell>
        </row>
        <row r="49">
          <cell r="B49">
            <v>230816897.53999999</v>
          </cell>
          <cell r="C49">
            <v>38276825.840000004</v>
          </cell>
          <cell r="D49">
            <v>2728727.1</v>
          </cell>
          <cell r="E49">
            <v>1137027.28</v>
          </cell>
          <cell r="F49">
            <v>208455193.95999998</v>
          </cell>
          <cell r="G49">
            <v>6679580.6399999997</v>
          </cell>
          <cell r="H49">
            <v>14889065.17</v>
          </cell>
          <cell r="I49">
            <v>83402624.439999998</v>
          </cell>
          <cell r="J49">
            <v>12294432.469999999</v>
          </cell>
        </row>
        <row r="50">
          <cell r="B50">
            <v>580268009.63999999</v>
          </cell>
          <cell r="C50">
            <v>96226999.719999999</v>
          </cell>
          <cell r="D50">
            <v>6859952.8700000001</v>
          </cell>
          <cell r="E50">
            <v>2622268.2599999998</v>
          </cell>
          <cell r="F50">
            <v>595190383.97000003</v>
          </cell>
          <cell r="G50">
            <v>19071830.739999998</v>
          </cell>
          <cell r="H50">
            <v>40705529.810000002</v>
          </cell>
          <cell r="I50">
            <v>547982998.67999995</v>
          </cell>
          <cell r="J50">
            <v>35103601.140000001</v>
          </cell>
        </row>
        <row r="51">
          <cell r="B51">
            <v>204271105.15999997</v>
          </cell>
          <cell r="C51">
            <v>33874684.210000001</v>
          </cell>
          <cell r="D51">
            <v>2414901.5700000003</v>
          </cell>
          <cell r="E51">
            <v>990062.58000000007</v>
          </cell>
          <cell r="F51">
            <v>167391172.28</v>
          </cell>
          <cell r="G51">
            <v>5363756.2000000011</v>
          </cell>
          <cell r="H51">
            <v>14338522.879999999</v>
          </cell>
          <cell r="I51">
            <v>0</v>
          </cell>
          <cell r="J51">
            <v>9872526.6799999997</v>
          </cell>
        </row>
        <row r="52">
          <cell r="B52">
            <v>3519248840.9400001</v>
          </cell>
          <cell r="C52">
            <v>583604044.38999999</v>
          </cell>
          <cell r="D52">
            <v>41604708.170000002</v>
          </cell>
          <cell r="E52">
            <v>18017667.780000001</v>
          </cell>
          <cell r="F52">
            <v>3236695861.2999997</v>
          </cell>
          <cell r="G52">
            <v>103714235.53</v>
          </cell>
          <cell r="H52">
            <v>158464592.29999998</v>
          </cell>
          <cell r="I52">
            <v>0</v>
          </cell>
          <cell r="J52">
            <v>190896364.59999999</v>
          </cell>
        </row>
        <row r="53">
          <cell r="B53">
            <v>379407586.77999997</v>
          </cell>
          <cell r="C53">
            <v>62917915.760000005</v>
          </cell>
          <cell r="D53">
            <v>4485372.5</v>
          </cell>
          <cell r="E53">
            <v>47772358.25</v>
          </cell>
          <cell r="F53">
            <v>498982447.67999995</v>
          </cell>
          <cell r="G53">
            <v>15989016.370000001</v>
          </cell>
          <cell r="H53">
            <v>30004046.02</v>
          </cell>
          <cell r="I53">
            <v>0</v>
          </cell>
          <cell r="J53">
            <v>29429374.68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" sqref="B3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6.140625" style="15" customWidth="1"/>
    <col min="7" max="7" width="14.140625" style="15" customWidth="1"/>
    <col min="8" max="8" width="14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16384" width="11.42578125" style="15"/>
  </cols>
  <sheetData>
    <row r="1" spans="1:13" x14ac:dyDescent="0.2">
      <c r="A1" s="149" t="s">
        <v>14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3" x14ac:dyDescent="0.2">
      <c r="A2" s="151">
        <v>45474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153"/>
      <c r="D4" s="153"/>
      <c r="E4" s="15"/>
    </row>
    <row r="5" spans="1:13" ht="12.75" customHeight="1" x14ac:dyDescent="0.2">
      <c r="A5" s="154" t="s">
        <v>0</v>
      </c>
      <c r="B5" s="156" t="s">
        <v>9</v>
      </c>
      <c r="C5" s="18" t="s">
        <v>10</v>
      </c>
      <c r="D5" s="18" t="s">
        <v>10</v>
      </c>
      <c r="E5" s="156" t="s">
        <v>1</v>
      </c>
      <c r="F5" s="147" t="s">
        <v>7</v>
      </c>
      <c r="G5" s="147" t="s">
        <v>8</v>
      </c>
      <c r="H5" s="147" t="s">
        <v>2</v>
      </c>
      <c r="I5" s="147" t="s">
        <v>3</v>
      </c>
      <c r="J5" s="147" t="s">
        <v>4</v>
      </c>
      <c r="K5" s="147" t="s">
        <v>5</v>
      </c>
    </row>
    <row r="6" spans="1:13" ht="23.25" customHeight="1" thickBot="1" x14ac:dyDescent="0.25">
      <c r="A6" s="155"/>
      <c r="B6" s="157"/>
      <c r="C6" s="19" t="s">
        <v>11</v>
      </c>
      <c r="D6" s="19" t="s">
        <v>12</v>
      </c>
      <c r="E6" s="157" t="s">
        <v>6</v>
      </c>
      <c r="F6" s="148" t="s">
        <v>6</v>
      </c>
      <c r="G6" s="148" t="s">
        <v>6</v>
      </c>
      <c r="H6" s="148"/>
      <c r="I6" s="148"/>
      <c r="J6" s="148"/>
      <c r="K6" s="148" t="s">
        <v>6</v>
      </c>
    </row>
    <row r="7" spans="1:13" x14ac:dyDescent="0.2">
      <c r="A7" s="1" t="s">
        <v>15</v>
      </c>
      <c r="B7" s="20">
        <v>18401453.280000001</v>
      </c>
      <c r="C7" s="20">
        <v>1815371.02</v>
      </c>
      <c r="D7" s="20">
        <v>109652.4</v>
      </c>
      <c r="E7" s="20"/>
      <c r="F7" s="20"/>
      <c r="G7" s="20"/>
      <c r="H7" s="21"/>
      <c r="I7" s="21"/>
      <c r="J7" s="21"/>
      <c r="K7" s="22">
        <v>20326476.699999999</v>
      </c>
      <c r="L7" s="17"/>
      <c r="M7" s="17"/>
    </row>
    <row r="8" spans="1:13" x14ac:dyDescent="0.2">
      <c r="A8" s="2" t="s">
        <v>16</v>
      </c>
      <c r="B8" s="20">
        <v>17392841.879999999</v>
      </c>
      <c r="C8" s="20">
        <v>1715867.8</v>
      </c>
      <c r="D8" s="20">
        <v>103642.19</v>
      </c>
      <c r="E8" s="20"/>
      <c r="F8" s="20"/>
      <c r="G8" s="20"/>
      <c r="H8" s="21"/>
      <c r="I8" s="21"/>
      <c r="J8" s="21"/>
      <c r="K8" s="22">
        <v>19212351.870000001</v>
      </c>
      <c r="L8" s="17"/>
      <c r="M8" s="17"/>
    </row>
    <row r="9" spans="1:13" x14ac:dyDescent="0.2">
      <c r="A9" s="2" t="s">
        <v>17</v>
      </c>
      <c r="B9" s="20"/>
      <c r="C9" s="20"/>
      <c r="E9" s="20"/>
      <c r="F9" s="20"/>
      <c r="G9" s="20"/>
      <c r="H9" s="21"/>
      <c r="I9" s="21"/>
      <c r="J9" s="21"/>
      <c r="K9" s="22"/>
      <c r="L9" s="17"/>
      <c r="M9" s="17"/>
    </row>
    <row r="10" spans="1:13" x14ac:dyDescent="0.2">
      <c r="A10" s="2" t="s">
        <v>18</v>
      </c>
      <c r="B10" s="20"/>
      <c r="C10" s="20"/>
      <c r="D10" s="20"/>
      <c r="E10" s="20"/>
      <c r="F10" s="20"/>
      <c r="G10" s="20"/>
      <c r="H10" s="21"/>
      <c r="I10" s="21"/>
      <c r="J10" s="21"/>
      <c r="K10" s="22"/>
      <c r="L10" s="17"/>
      <c r="M10" s="17"/>
    </row>
    <row r="11" spans="1:13" x14ac:dyDescent="0.2">
      <c r="A11" s="2" t="s">
        <v>19</v>
      </c>
      <c r="B11" s="20"/>
      <c r="C11" s="20"/>
      <c r="D11" s="20"/>
      <c r="E11" s="20"/>
      <c r="F11" s="20"/>
      <c r="G11" s="20"/>
      <c r="H11" s="21"/>
      <c r="I11" s="21"/>
      <c r="J11" s="21"/>
      <c r="K11" s="22"/>
      <c r="L11" s="17"/>
      <c r="M11" s="17"/>
    </row>
    <row r="12" spans="1:13" x14ac:dyDescent="0.2">
      <c r="A12" s="2" t="s">
        <v>20</v>
      </c>
      <c r="B12" s="20"/>
      <c r="C12" s="20"/>
      <c r="D12" s="20"/>
      <c r="E12" s="20"/>
      <c r="F12" s="20"/>
      <c r="G12" s="20"/>
      <c r="H12" s="21"/>
      <c r="I12" s="21"/>
      <c r="J12" s="21"/>
      <c r="K12" s="22"/>
      <c r="L12" s="17"/>
      <c r="M12" s="17"/>
    </row>
    <row r="13" spans="1:13" x14ac:dyDescent="0.2">
      <c r="A13" s="2" t="s">
        <v>21</v>
      </c>
      <c r="B13" s="20"/>
      <c r="C13" s="20"/>
      <c r="D13" s="20"/>
      <c r="E13" s="20"/>
      <c r="F13" s="20"/>
      <c r="G13" s="20"/>
      <c r="H13" s="21"/>
      <c r="I13" s="21"/>
      <c r="J13" s="21"/>
      <c r="K13" s="22"/>
      <c r="L13" s="17"/>
      <c r="M13" s="17"/>
    </row>
    <row r="14" spans="1:13" x14ac:dyDescent="0.2">
      <c r="A14" s="2" t="s">
        <v>22</v>
      </c>
      <c r="B14" s="20"/>
      <c r="C14" s="20"/>
      <c r="D14" s="20"/>
      <c r="E14" s="20"/>
      <c r="F14" s="20"/>
      <c r="G14" s="20"/>
      <c r="H14" s="21"/>
      <c r="I14" s="21"/>
      <c r="J14" s="21"/>
      <c r="K14" s="22"/>
      <c r="L14" s="17"/>
      <c r="M14" s="17"/>
    </row>
    <row r="15" spans="1:13" x14ac:dyDescent="0.2">
      <c r="A15" s="2" t="s">
        <v>23</v>
      </c>
      <c r="B15" s="20"/>
      <c r="C15" s="20"/>
      <c r="D15" s="20"/>
      <c r="E15" s="20"/>
      <c r="F15" s="20"/>
      <c r="G15" s="20"/>
      <c r="H15" s="21"/>
      <c r="I15" s="21"/>
      <c r="J15" s="21"/>
      <c r="K15" s="22"/>
      <c r="L15" s="17"/>
      <c r="M15" s="17"/>
    </row>
    <row r="16" spans="1:13" x14ac:dyDescent="0.2">
      <c r="A16" s="2" t="s">
        <v>24</v>
      </c>
      <c r="B16" s="20"/>
      <c r="C16" s="20"/>
      <c r="D16" s="20"/>
      <c r="E16" s="20"/>
      <c r="F16" s="20"/>
      <c r="G16" s="20"/>
      <c r="H16" s="21"/>
      <c r="I16" s="21"/>
      <c r="J16" s="21"/>
      <c r="K16" s="22"/>
      <c r="L16" s="17"/>
      <c r="M16" s="17"/>
    </row>
    <row r="17" spans="1:13" x14ac:dyDescent="0.2">
      <c r="A17" s="2" t="s">
        <v>25</v>
      </c>
      <c r="B17" s="20"/>
      <c r="C17" s="20"/>
      <c r="D17" s="20"/>
      <c r="E17" s="20"/>
      <c r="F17" s="20"/>
      <c r="G17" s="20"/>
      <c r="H17" s="21"/>
      <c r="I17" s="21"/>
      <c r="J17" s="21"/>
      <c r="K17" s="22"/>
      <c r="L17" s="17"/>
      <c r="M17" s="17"/>
    </row>
    <row r="18" spans="1:13" x14ac:dyDescent="0.2">
      <c r="A18" s="2" t="s">
        <v>26</v>
      </c>
      <c r="B18" s="20"/>
      <c r="C18" s="20"/>
      <c r="D18" s="20"/>
      <c r="E18" s="20"/>
      <c r="F18" s="20"/>
      <c r="G18" s="20"/>
      <c r="H18" s="21"/>
      <c r="I18" s="21"/>
      <c r="J18" s="21"/>
      <c r="K18" s="22"/>
      <c r="L18" s="17"/>
      <c r="M18" s="17"/>
    </row>
    <row r="19" spans="1:13" x14ac:dyDescent="0.2">
      <c r="A19" s="2" t="s">
        <v>27</v>
      </c>
      <c r="B19" s="20"/>
      <c r="C19" s="20"/>
      <c r="D19" s="20"/>
      <c r="E19" s="20"/>
      <c r="F19" s="20"/>
      <c r="G19" s="20"/>
      <c r="H19" s="21"/>
      <c r="I19" s="21"/>
      <c r="J19" s="21"/>
      <c r="K19" s="22"/>
      <c r="L19" s="17"/>
      <c r="M19" s="17"/>
    </row>
    <row r="20" spans="1:13" x14ac:dyDescent="0.2">
      <c r="A20" s="2" t="s">
        <v>28</v>
      </c>
      <c r="B20" s="20"/>
      <c r="C20" s="20"/>
      <c r="D20" s="20"/>
      <c r="E20" s="20"/>
      <c r="F20" s="20"/>
      <c r="G20" s="20"/>
      <c r="H20" s="22"/>
      <c r="I20" s="22"/>
      <c r="J20" s="22"/>
      <c r="K20" s="22"/>
      <c r="L20" s="17"/>
      <c r="M20" s="17"/>
    </row>
    <row r="21" spans="1:13" x14ac:dyDescent="0.2">
      <c r="A21" s="2" t="s">
        <v>29</v>
      </c>
      <c r="B21" s="20"/>
      <c r="C21" s="20"/>
      <c r="D21" s="20"/>
      <c r="E21" s="20"/>
      <c r="F21" s="20"/>
      <c r="G21" s="20"/>
      <c r="H21" s="22"/>
      <c r="I21" s="22"/>
      <c r="J21" s="22"/>
      <c r="K21" s="22"/>
      <c r="L21" s="17"/>
      <c r="M21" s="17"/>
    </row>
    <row r="22" spans="1:13" x14ac:dyDescent="0.2">
      <c r="A22" s="2" t="s">
        <v>30</v>
      </c>
      <c r="B22" s="20"/>
      <c r="C22" s="20"/>
      <c r="D22" s="20"/>
      <c r="E22" s="20"/>
      <c r="F22" s="20"/>
      <c r="G22" s="20"/>
      <c r="H22" s="22"/>
      <c r="I22" s="22"/>
      <c r="J22" s="22"/>
      <c r="K22" s="22"/>
      <c r="L22" s="17"/>
      <c r="M22" s="17"/>
    </row>
    <row r="23" spans="1:13" x14ac:dyDescent="0.2">
      <c r="A23" s="2" t="s">
        <v>31</v>
      </c>
      <c r="B23" s="20"/>
      <c r="C23" s="20"/>
      <c r="D23" s="20"/>
      <c r="E23" s="20"/>
      <c r="F23" s="20"/>
      <c r="G23" s="20"/>
      <c r="H23" s="22"/>
      <c r="I23" s="22"/>
      <c r="J23" s="22"/>
      <c r="K23" s="22"/>
      <c r="L23" s="17"/>
      <c r="M23" s="17"/>
    </row>
    <row r="24" spans="1:13" x14ac:dyDescent="0.2">
      <c r="A24" s="2" t="s">
        <v>32</v>
      </c>
      <c r="B24" s="20"/>
      <c r="C24" s="20"/>
      <c r="D24" s="20"/>
      <c r="E24" s="20"/>
      <c r="F24" s="20"/>
      <c r="G24" s="20"/>
      <c r="H24" s="22"/>
      <c r="I24" s="22"/>
      <c r="J24" s="22"/>
      <c r="K24" s="22"/>
      <c r="L24" s="17"/>
      <c r="M24" s="17"/>
    </row>
    <row r="25" spans="1:13" x14ac:dyDescent="0.2">
      <c r="A25" s="2" t="s">
        <v>33</v>
      </c>
      <c r="B25" s="20"/>
      <c r="C25" s="20"/>
      <c r="D25" s="20"/>
      <c r="E25" s="20"/>
      <c r="F25" s="20"/>
      <c r="G25" s="20"/>
      <c r="H25" s="22"/>
      <c r="I25" s="22"/>
      <c r="J25" s="22"/>
      <c r="K25" s="22"/>
      <c r="L25" s="17"/>
      <c r="M25" s="17"/>
    </row>
    <row r="26" spans="1:13" x14ac:dyDescent="0.2">
      <c r="A26" s="2" t="s">
        <v>34</v>
      </c>
      <c r="B26" s="20"/>
      <c r="C26" s="20"/>
      <c r="D26" s="20"/>
      <c r="E26" s="20"/>
      <c r="F26" s="20"/>
      <c r="G26" s="20"/>
      <c r="H26" s="22"/>
      <c r="I26" s="22"/>
      <c r="J26" s="22"/>
      <c r="K26" s="22"/>
      <c r="L26" s="17"/>
      <c r="M26" s="17"/>
    </row>
    <row r="27" spans="1:13" x14ac:dyDescent="0.2">
      <c r="A27" s="2" t="s">
        <v>35</v>
      </c>
      <c r="B27" s="20"/>
      <c r="C27" s="20"/>
      <c r="D27" s="20"/>
      <c r="E27" s="20"/>
      <c r="F27" s="20"/>
      <c r="G27" s="20"/>
      <c r="H27" s="22"/>
      <c r="I27" s="22"/>
      <c r="J27" s="22"/>
      <c r="K27" s="22"/>
      <c r="L27" s="17"/>
      <c r="M27" s="17"/>
    </row>
    <row r="28" spans="1:13" x14ac:dyDescent="0.2">
      <c r="A28" s="2" t="s">
        <v>36</v>
      </c>
      <c r="B28" s="20"/>
      <c r="C28" s="20"/>
      <c r="D28" s="20"/>
      <c r="E28" s="20"/>
      <c r="F28" s="20"/>
      <c r="G28" s="20"/>
      <c r="H28" s="22"/>
      <c r="I28" s="22"/>
      <c r="J28" s="22"/>
      <c r="K28" s="22"/>
      <c r="L28" s="17"/>
      <c r="M28" s="17"/>
    </row>
    <row r="29" spans="1:13" x14ac:dyDescent="0.2">
      <c r="A29" s="2" t="s">
        <v>37</v>
      </c>
      <c r="B29" s="20">
        <v>20179073.829999998</v>
      </c>
      <c r="C29" s="20">
        <v>1990739.82</v>
      </c>
      <c r="D29" s="20">
        <v>120245.06</v>
      </c>
      <c r="E29" s="20"/>
      <c r="F29" s="20"/>
      <c r="G29" s="20"/>
      <c r="H29" s="22"/>
      <c r="I29" s="22"/>
      <c r="J29" s="22"/>
      <c r="K29" s="22">
        <v>22290058.710000001</v>
      </c>
      <c r="L29" s="17"/>
      <c r="M29" s="17"/>
    </row>
    <row r="30" spans="1:13" x14ac:dyDescent="0.2">
      <c r="A30" s="2" t="s">
        <v>38</v>
      </c>
      <c r="B30" s="20">
        <v>25553010.149999999</v>
      </c>
      <c r="C30" s="20">
        <v>2520898.4</v>
      </c>
      <c r="D30" s="20">
        <v>152267.81</v>
      </c>
      <c r="E30" s="20"/>
      <c r="F30" s="20"/>
      <c r="G30" s="20"/>
      <c r="H30" s="22"/>
      <c r="I30" s="22"/>
      <c r="J30" s="22"/>
      <c r="K30" s="22">
        <v>28226176.359999999</v>
      </c>
      <c r="L30" s="17"/>
      <c r="M30" s="17"/>
    </row>
    <row r="31" spans="1:13" x14ac:dyDescent="0.2">
      <c r="A31" s="2" t="s">
        <v>39</v>
      </c>
      <c r="B31" s="20">
        <v>694515663.97000003</v>
      </c>
      <c r="C31" s="20">
        <v>68516523.709999993</v>
      </c>
      <c r="D31" s="20">
        <v>4138548.75</v>
      </c>
      <c r="E31" s="20"/>
      <c r="F31" s="20"/>
      <c r="G31" s="20"/>
      <c r="H31" s="22"/>
      <c r="I31" s="22"/>
      <c r="J31" s="22"/>
      <c r="K31" s="22">
        <v>767170736.42999995</v>
      </c>
      <c r="L31" s="17"/>
      <c r="M31" s="17"/>
    </row>
    <row r="32" spans="1:13" x14ac:dyDescent="0.2">
      <c r="A32" s="2" t="s">
        <v>40</v>
      </c>
      <c r="B32" s="20">
        <v>21726219.829999998</v>
      </c>
      <c r="C32" s="20">
        <v>2143371.46</v>
      </c>
      <c r="D32" s="20">
        <v>129464.35</v>
      </c>
      <c r="E32" s="20"/>
      <c r="F32" s="20"/>
      <c r="G32" s="20"/>
      <c r="H32" s="22"/>
      <c r="I32" s="22"/>
      <c r="J32" s="22"/>
      <c r="K32" s="22">
        <v>23999055.640000001</v>
      </c>
      <c r="L32" s="17"/>
      <c r="M32" s="17"/>
    </row>
    <row r="33" spans="1:13" x14ac:dyDescent="0.2">
      <c r="A33" s="2" t="s">
        <v>41</v>
      </c>
      <c r="B33" s="20">
        <v>34815348.799999997</v>
      </c>
      <c r="C33" s="20">
        <v>3434662.16</v>
      </c>
      <c r="D33" s="20">
        <v>207461.15</v>
      </c>
      <c r="E33" s="20"/>
      <c r="F33" s="20"/>
      <c r="G33" s="20"/>
      <c r="H33" s="22"/>
      <c r="I33" s="22"/>
      <c r="J33" s="22"/>
      <c r="K33" s="22">
        <v>38457472.109999999</v>
      </c>
      <c r="L33" s="17"/>
      <c r="M33" s="17"/>
    </row>
    <row r="34" spans="1:13" x14ac:dyDescent="0.2">
      <c r="A34" s="2" t="s">
        <v>42</v>
      </c>
      <c r="B34" s="20">
        <v>25420658.43</v>
      </c>
      <c r="C34" s="20">
        <v>2507841.42</v>
      </c>
      <c r="D34" s="20">
        <v>151479.14000000001</v>
      </c>
      <c r="E34" s="20"/>
      <c r="F34" s="20"/>
      <c r="G34" s="20"/>
      <c r="H34" s="22"/>
      <c r="I34" s="22"/>
      <c r="J34" s="22"/>
      <c r="K34" s="22">
        <v>28079978.989999998</v>
      </c>
      <c r="L34" s="17"/>
      <c r="M34" s="17"/>
    </row>
    <row r="35" spans="1:13" x14ac:dyDescent="0.2">
      <c r="A35" s="2" t="s">
        <v>43</v>
      </c>
      <c r="B35" s="20">
        <v>36049870.909999996</v>
      </c>
      <c r="C35" s="20">
        <v>3556452.31</v>
      </c>
      <c r="D35" s="20">
        <v>214817.54</v>
      </c>
      <c r="E35" s="20"/>
      <c r="F35" s="20"/>
      <c r="G35" s="20"/>
      <c r="H35" s="22"/>
      <c r="I35" s="22"/>
      <c r="J35" s="22"/>
      <c r="K35" s="22">
        <v>39821140.759999998</v>
      </c>
      <c r="L35" s="17"/>
      <c r="M35" s="17"/>
    </row>
    <row r="36" spans="1:13" x14ac:dyDescent="0.2">
      <c r="A36" s="2" t="s">
        <v>44</v>
      </c>
      <c r="B36" s="20">
        <v>21383930.890000001</v>
      </c>
      <c r="C36" s="20">
        <v>2109603.4</v>
      </c>
      <c r="D36" s="20">
        <v>127424.69</v>
      </c>
      <c r="E36" s="20"/>
      <c r="F36" s="20"/>
      <c r="G36" s="20"/>
      <c r="H36" s="22"/>
      <c r="I36" s="22"/>
      <c r="J36" s="22"/>
      <c r="K36" s="22">
        <v>23620958.98</v>
      </c>
      <c r="L36" s="17"/>
      <c r="M36" s="17"/>
    </row>
    <row r="37" spans="1:13" x14ac:dyDescent="0.2">
      <c r="A37" s="2" t="s">
        <v>45</v>
      </c>
      <c r="B37" s="20">
        <v>137045644.83000001</v>
      </c>
      <c r="C37" s="20">
        <v>13520056.720000001</v>
      </c>
      <c r="D37" s="20">
        <v>816641.17</v>
      </c>
      <c r="E37" s="20"/>
      <c r="F37" s="20"/>
      <c r="G37" s="20"/>
      <c r="H37" s="21"/>
      <c r="I37" s="21"/>
      <c r="J37" s="21"/>
      <c r="K37" s="22">
        <v>151382342.72</v>
      </c>
      <c r="L37" s="17"/>
      <c r="M37" s="17"/>
    </row>
    <row r="38" spans="1:13" x14ac:dyDescent="0.2">
      <c r="A38" s="2" t="s">
        <v>46</v>
      </c>
      <c r="B38" s="20">
        <v>44769111.109999999</v>
      </c>
      <c r="C38" s="20">
        <v>4416637.41</v>
      </c>
      <c r="D38" s="20">
        <v>266774.62</v>
      </c>
      <c r="E38" s="20"/>
      <c r="F38" s="20"/>
      <c r="G38" s="20"/>
      <c r="H38" s="21"/>
      <c r="I38" s="21"/>
      <c r="J38" s="21"/>
      <c r="K38" s="22">
        <v>49452523.140000001</v>
      </c>
      <c r="L38" s="17"/>
      <c r="M38" s="17"/>
    </row>
    <row r="39" spans="1:13" x14ac:dyDescent="0.2">
      <c r="A39" s="2" t="s">
        <v>47</v>
      </c>
      <c r="B39" s="20">
        <v>27581642.59</v>
      </c>
      <c r="C39" s="20">
        <v>2721030.45</v>
      </c>
      <c r="D39" s="20">
        <v>164356.22</v>
      </c>
      <c r="E39" s="20"/>
      <c r="F39" s="20"/>
      <c r="G39" s="23"/>
      <c r="H39" s="21"/>
      <c r="I39" s="21"/>
      <c r="J39" s="21"/>
      <c r="K39" s="22">
        <v>30467029.260000002</v>
      </c>
      <c r="L39" s="17"/>
      <c r="M39" s="17"/>
    </row>
    <row r="40" spans="1:13" x14ac:dyDescent="0.2">
      <c r="A40" s="2" t="s">
        <v>48</v>
      </c>
      <c r="B40" s="20">
        <v>19473958.620000001</v>
      </c>
      <c r="C40" s="20">
        <v>1921177.62</v>
      </c>
      <c r="D40" s="20">
        <v>116043.35</v>
      </c>
      <c r="E40" s="20"/>
      <c r="F40" s="20"/>
      <c r="G40" s="24"/>
      <c r="H40" s="21"/>
      <c r="I40" s="21"/>
      <c r="J40" s="21"/>
      <c r="K40" s="22">
        <v>21511179.59</v>
      </c>
      <c r="L40" s="17"/>
      <c r="M40" s="17"/>
    </row>
    <row r="41" spans="1:13" x14ac:dyDescent="0.2">
      <c r="A41" s="2" t="s">
        <v>49</v>
      </c>
      <c r="B41" s="20">
        <v>25155954.989999998</v>
      </c>
      <c r="C41" s="20">
        <v>2481727.4500000002</v>
      </c>
      <c r="D41" s="20">
        <v>149901.79999999999</v>
      </c>
      <c r="E41" s="20"/>
      <c r="F41" s="20"/>
      <c r="G41" s="20"/>
      <c r="H41" s="21"/>
      <c r="I41" s="21"/>
      <c r="J41" s="21"/>
      <c r="K41" s="22">
        <v>27787584.239999998</v>
      </c>
      <c r="L41" s="17"/>
      <c r="M41" s="17"/>
    </row>
    <row r="42" spans="1:13" x14ac:dyDescent="0.2">
      <c r="A42" s="2" t="s">
        <v>50</v>
      </c>
      <c r="B42" s="20">
        <v>35837651.759999998</v>
      </c>
      <c r="C42" s="20">
        <v>3535516.11</v>
      </c>
      <c r="D42" s="20">
        <v>213552.95</v>
      </c>
      <c r="E42" s="20"/>
      <c r="F42" s="20"/>
      <c r="G42" s="20"/>
      <c r="H42" s="21"/>
      <c r="I42" s="21"/>
      <c r="J42" s="21"/>
      <c r="K42" s="22">
        <v>39586720.82</v>
      </c>
      <c r="L42" s="17"/>
      <c r="M42" s="17"/>
    </row>
    <row r="43" spans="1:13" x14ac:dyDescent="0.2">
      <c r="A43" s="2" t="s">
        <v>51</v>
      </c>
      <c r="B43" s="20">
        <v>20094642.559999999</v>
      </c>
      <c r="C43" s="20">
        <v>1982410.37</v>
      </c>
      <c r="D43" s="20">
        <v>119741.95</v>
      </c>
      <c r="E43" s="20"/>
      <c r="F43" s="20"/>
      <c r="G43" s="20"/>
      <c r="H43" s="21"/>
      <c r="I43" s="21"/>
      <c r="J43" s="21"/>
      <c r="K43" s="22">
        <v>22196794.879999999</v>
      </c>
      <c r="L43" s="17"/>
      <c r="M43" s="17"/>
    </row>
    <row r="44" spans="1:13" x14ac:dyDescent="0.2">
      <c r="A44" s="2" t="s">
        <v>52</v>
      </c>
      <c r="B44" s="20">
        <v>291812728.91000003</v>
      </c>
      <c r="C44" s="20">
        <v>28788398.579999998</v>
      </c>
      <c r="D44" s="20">
        <v>1738882.6</v>
      </c>
      <c r="E44" s="20"/>
      <c r="F44" s="20"/>
      <c r="G44" s="20"/>
      <c r="H44" s="21"/>
      <c r="I44" s="21"/>
      <c r="J44" s="21"/>
      <c r="K44" s="22">
        <v>322340010.08999997</v>
      </c>
      <c r="L44" s="17"/>
      <c r="M44" s="17"/>
    </row>
    <row r="45" spans="1:13" x14ac:dyDescent="0.2">
      <c r="A45" s="2" t="s">
        <v>53</v>
      </c>
      <c r="B45" s="20">
        <v>46156522.270000003</v>
      </c>
      <c r="C45" s="20">
        <v>4553510.62</v>
      </c>
      <c r="D45" s="20">
        <v>275042.06</v>
      </c>
      <c r="E45" s="20"/>
      <c r="F45" s="20"/>
      <c r="G45" s="20"/>
      <c r="H45" s="21"/>
      <c r="I45" s="21"/>
      <c r="J45" s="21"/>
      <c r="K45" s="22">
        <v>50985074.950000003</v>
      </c>
      <c r="L45" s="17"/>
      <c r="M45" s="17"/>
    </row>
    <row r="46" spans="1:13" x14ac:dyDescent="0.2">
      <c r="A46" s="2" t="s">
        <v>54</v>
      </c>
      <c r="B46" s="20">
        <v>122610179.37</v>
      </c>
      <c r="C46" s="20">
        <v>12095944.98</v>
      </c>
      <c r="D46" s="20">
        <v>730621.69</v>
      </c>
      <c r="E46" s="20"/>
      <c r="F46" s="20"/>
      <c r="G46" s="20"/>
      <c r="H46" s="21"/>
      <c r="I46" s="21"/>
      <c r="J46" s="21"/>
      <c r="K46" s="22">
        <v>135436746.03999999</v>
      </c>
      <c r="L46" s="17"/>
      <c r="M46" s="17"/>
    </row>
    <row r="47" spans="1:13" x14ac:dyDescent="0.2">
      <c r="A47" s="2" t="s">
        <v>55</v>
      </c>
      <c r="B47" s="20">
        <v>28209172.309999999</v>
      </c>
      <c r="C47" s="20">
        <v>2782938.56</v>
      </c>
      <c r="D47" s="20">
        <v>168095.61</v>
      </c>
      <c r="E47" s="20"/>
      <c r="F47" s="20"/>
      <c r="G47" s="20"/>
      <c r="H47" s="21"/>
      <c r="I47" s="21"/>
      <c r="J47" s="21"/>
      <c r="K47" s="22">
        <v>31160206.48</v>
      </c>
      <c r="L47" s="17"/>
      <c r="M47" s="17"/>
    </row>
    <row r="48" spans="1:13" x14ac:dyDescent="0.2">
      <c r="A48" s="2" t="s">
        <v>56</v>
      </c>
      <c r="B48" s="20">
        <v>21977231.719999999</v>
      </c>
      <c r="C48" s="20">
        <v>2168134.71</v>
      </c>
      <c r="D48" s="20">
        <v>130960.11</v>
      </c>
      <c r="E48" s="20"/>
      <c r="F48" s="20"/>
      <c r="G48" s="20"/>
      <c r="H48" s="21"/>
      <c r="I48" s="21"/>
      <c r="J48" s="21"/>
      <c r="K48" s="22">
        <v>24276326.539999999</v>
      </c>
      <c r="L48" s="17"/>
      <c r="M48" s="17"/>
    </row>
    <row r="49" spans="1:13" x14ac:dyDescent="0.2">
      <c r="A49" s="2" t="s">
        <v>57</v>
      </c>
      <c r="B49" s="20">
        <v>25635159.5</v>
      </c>
      <c r="C49" s="20">
        <v>2529002.73</v>
      </c>
      <c r="D49" s="20">
        <v>152757.32999999999</v>
      </c>
      <c r="E49" s="20"/>
      <c r="F49" s="20"/>
      <c r="G49" s="20"/>
      <c r="H49" s="21"/>
      <c r="I49" s="21"/>
      <c r="J49" s="21"/>
      <c r="K49" s="22">
        <v>28316919.559999999</v>
      </c>
      <c r="L49" s="17"/>
      <c r="M49" s="17"/>
    </row>
    <row r="50" spans="1:13" x14ac:dyDescent="0.2">
      <c r="A50" s="2" t="s">
        <v>58</v>
      </c>
      <c r="B50" s="20">
        <v>64446161.170000002</v>
      </c>
      <c r="C50" s="20">
        <v>6357850.7400000002</v>
      </c>
      <c r="D50" s="20">
        <v>384028.17</v>
      </c>
      <c r="E50" s="20"/>
      <c r="F50" s="20"/>
      <c r="G50" s="20"/>
      <c r="H50" s="21"/>
      <c r="I50" s="21"/>
      <c r="J50" s="21"/>
      <c r="K50" s="22">
        <v>71188040.079999998</v>
      </c>
      <c r="L50" s="17"/>
      <c r="M50" s="17"/>
    </row>
    <row r="51" spans="1:13" x14ac:dyDescent="0.2">
      <c r="A51" s="2" t="s">
        <v>59</v>
      </c>
      <c r="B51" s="20">
        <v>22686910.780000001</v>
      </c>
      <c r="C51" s="20">
        <v>2238147.16</v>
      </c>
      <c r="D51" s="20">
        <v>135189.01</v>
      </c>
      <c r="E51" s="20"/>
      <c r="F51" s="20"/>
      <c r="G51" s="20"/>
      <c r="H51" s="21"/>
      <c r="I51" s="21"/>
      <c r="J51" s="21"/>
      <c r="K51" s="22">
        <v>25060246.949999999</v>
      </c>
      <c r="L51" s="17"/>
      <c r="M51" s="17"/>
    </row>
    <row r="52" spans="1:13" x14ac:dyDescent="0.2">
      <c r="A52" s="2" t="s">
        <v>60</v>
      </c>
      <c r="B52" s="20">
        <v>390857455.88999999</v>
      </c>
      <c r="C52" s="20">
        <v>38559525.049999997</v>
      </c>
      <c r="D52" s="20">
        <v>2329080.14</v>
      </c>
      <c r="E52" s="20"/>
      <c r="F52" s="20"/>
      <c r="G52" s="20"/>
      <c r="H52" s="21"/>
      <c r="I52" s="21"/>
      <c r="J52" s="21"/>
      <c r="K52" s="22">
        <v>431746061.07999998</v>
      </c>
      <c r="L52" s="17"/>
      <c r="M52" s="17"/>
    </row>
    <row r="53" spans="1:13" ht="13.5" thickBot="1" x14ac:dyDescent="0.25">
      <c r="A53" s="4" t="s">
        <v>61</v>
      </c>
      <c r="B53" s="20">
        <v>42138050.140000001</v>
      </c>
      <c r="C53" s="20">
        <v>4157073.57</v>
      </c>
      <c r="D53" s="20">
        <v>251096.39</v>
      </c>
      <c r="E53" s="20"/>
      <c r="F53" s="20"/>
      <c r="G53" s="20"/>
      <c r="H53" s="21"/>
      <c r="I53" s="21"/>
      <c r="J53" s="21"/>
      <c r="K53" s="22">
        <v>46546220.100000001</v>
      </c>
      <c r="L53" s="17"/>
      <c r="M53" s="17"/>
    </row>
    <row r="54" spans="1:13" s="26" customFormat="1" ht="13.5" thickBot="1" x14ac:dyDescent="0.25">
      <c r="A54" s="5" t="s">
        <v>13</v>
      </c>
      <c r="B54" s="25">
        <v>2281926250.4899998</v>
      </c>
      <c r="C54" s="25">
        <v>225120414.33000001</v>
      </c>
      <c r="D54" s="25">
        <v>13597768.25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2520644433.0700002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659F-DD43-451D-BE59-F90A29F66605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25" customWidth="1"/>
    <col min="5" max="5" width="17.7109375" style="125" customWidth="1"/>
    <col min="6" max="6" width="16.140625" style="123" customWidth="1"/>
    <col min="7" max="7" width="14.140625" style="123" customWidth="1"/>
    <col min="8" max="8" width="14" style="123" customWidth="1"/>
    <col min="9" max="10" width="17.140625" style="123" customWidth="1"/>
    <col min="11" max="11" width="15.42578125" style="123" bestFit="1" customWidth="1"/>
    <col min="12" max="12" width="11.28515625" style="123" bestFit="1" customWidth="1"/>
    <col min="13" max="16384" width="11.42578125" style="123"/>
  </cols>
  <sheetData>
    <row r="1" spans="1:13" x14ac:dyDescent="0.2">
      <c r="A1" s="248" t="s">
        <v>14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3" x14ac:dyDescent="0.2">
      <c r="A2" s="250">
        <v>45544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3" ht="11.25" x14ac:dyDescent="0.2">
      <c r="A3" s="124"/>
      <c r="B3" s="123"/>
      <c r="C3" s="123"/>
      <c r="E3" s="123"/>
    </row>
    <row r="4" spans="1:13" ht="13.5" customHeight="1" thickBot="1" x14ac:dyDescent="0.25">
      <c r="A4" s="124"/>
      <c r="B4" s="123"/>
      <c r="C4" s="252"/>
      <c r="D4" s="252"/>
      <c r="E4" s="123"/>
    </row>
    <row r="5" spans="1:13" ht="12.75" customHeight="1" x14ac:dyDescent="0.2">
      <c r="A5" s="253" t="s">
        <v>0</v>
      </c>
      <c r="B5" s="255" t="s">
        <v>9</v>
      </c>
      <c r="C5" s="126" t="s">
        <v>10</v>
      </c>
      <c r="D5" s="126" t="s">
        <v>10</v>
      </c>
      <c r="E5" s="255" t="s">
        <v>1</v>
      </c>
      <c r="F5" s="246" t="s">
        <v>7</v>
      </c>
      <c r="G5" s="246" t="s">
        <v>8</v>
      </c>
      <c r="H5" s="246" t="s">
        <v>2</v>
      </c>
      <c r="I5" s="246" t="s">
        <v>3</v>
      </c>
      <c r="J5" s="246" t="s">
        <v>4</v>
      </c>
      <c r="K5" s="246" t="s">
        <v>5</v>
      </c>
    </row>
    <row r="6" spans="1:13" ht="23.25" customHeight="1" thickBot="1" x14ac:dyDescent="0.25">
      <c r="A6" s="254"/>
      <c r="B6" s="256"/>
      <c r="C6" s="127" t="s">
        <v>11</v>
      </c>
      <c r="D6" s="127" t="s">
        <v>12</v>
      </c>
      <c r="E6" s="256" t="s">
        <v>6</v>
      </c>
      <c r="F6" s="247" t="s">
        <v>6</v>
      </c>
      <c r="G6" s="247" t="s">
        <v>6</v>
      </c>
      <c r="H6" s="247"/>
      <c r="I6" s="247"/>
      <c r="J6" s="247"/>
      <c r="K6" s="247" t="s">
        <v>6</v>
      </c>
    </row>
    <row r="7" spans="1:13" x14ac:dyDescent="0.2">
      <c r="A7" s="1" t="s">
        <v>15</v>
      </c>
      <c r="B7" s="128">
        <v>2674723.15</v>
      </c>
      <c r="C7" s="128">
        <v>297669.13</v>
      </c>
      <c r="D7" s="128">
        <v>141455.26</v>
      </c>
      <c r="E7" s="128">
        <v>199900.39</v>
      </c>
      <c r="F7" s="128">
        <v>6086351.6699999999</v>
      </c>
      <c r="G7" s="128">
        <v>12985.79</v>
      </c>
      <c r="H7" s="129">
        <v>4110385.93</v>
      </c>
      <c r="I7" s="129"/>
      <c r="J7" s="129"/>
      <c r="K7" s="130">
        <v>13523471.32</v>
      </c>
      <c r="L7" s="125"/>
      <c r="M7" s="125"/>
    </row>
    <row r="8" spans="1:13" x14ac:dyDescent="0.2">
      <c r="A8" s="2" t="s">
        <v>16</v>
      </c>
      <c r="B8" s="128">
        <v>2528117.54</v>
      </c>
      <c r="C8" s="128">
        <v>281353.44</v>
      </c>
      <c r="D8" s="128">
        <v>133701.89000000001</v>
      </c>
      <c r="E8" s="128">
        <v>188321.65</v>
      </c>
      <c r="F8" s="128">
        <v>4522780.4800000004</v>
      </c>
      <c r="G8" s="128">
        <v>9649.76</v>
      </c>
      <c r="H8" s="129">
        <v>4013068.59</v>
      </c>
      <c r="I8" s="129"/>
      <c r="J8" s="129"/>
      <c r="K8" s="130">
        <v>11676993.35</v>
      </c>
      <c r="L8" s="125"/>
      <c r="M8" s="125"/>
    </row>
    <row r="9" spans="1:13" x14ac:dyDescent="0.2">
      <c r="A9" s="2" t="s">
        <v>17</v>
      </c>
      <c r="B9" s="128"/>
      <c r="C9" s="128"/>
      <c r="E9" s="128"/>
      <c r="F9" s="128">
        <v>1733949.91</v>
      </c>
      <c r="G9" s="128">
        <v>3699.54</v>
      </c>
      <c r="H9" s="129"/>
      <c r="I9" s="129"/>
      <c r="J9" s="129"/>
      <c r="K9" s="130">
        <v>1737649.45</v>
      </c>
      <c r="L9" s="125"/>
      <c r="M9" s="125"/>
    </row>
    <row r="10" spans="1:13" x14ac:dyDescent="0.2">
      <c r="A10" s="2" t="s">
        <v>18</v>
      </c>
      <c r="B10" s="128"/>
      <c r="C10" s="128"/>
      <c r="D10" s="128"/>
      <c r="E10" s="128"/>
      <c r="F10" s="128">
        <v>1949165.13</v>
      </c>
      <c r="G10" s="128">
        <v>4158.72</v>
      </c>
      <c r="H10" s="129"/>
      <c r="I10" s="129"/>
      <c r="J10" s="129"/>
      <c r="K10" s="130">
        <v>1953323.85</v>
      </c>
      <c r="L10" s="125"/>
      <c r="M10" s="125"/>
    </row>
    <row r="11" spans="1:13" x14ac:dyDescent="0.2">
      <c r="A11" s="2" t="s">
        <v>19</v>
      </c>
      <c r="B11" s="128"/>
      <c r="C11" s="128"/>
      <c r="D11" s="128"/>
      <c r="E11" s="128"/>
      <c r="F11" s="128">
        <v>1937752.2</v>
      </c>
      <c r="G11" s="128">
        <v>4134.37</v>
      </c>
      <c r="H11" s="129"/>
      <c r="I11" s="129"/>
      <c r="J11" s="129"/>
      <c r="K11" s="130">
        <v>1941886.57</v>
      </c>
      <c r="L11" s="125"/>
      <c r="M11" s="125"/>
    </row>
    <row r="12" spans="1:13" x14ac:dyDescent="0.2">
      <c r="A12" s="2" t="s">
        <v>20</v>
      </c>
      <c r="B12" s="128"/>
      <c r="C12" s="128"/>
      <c r="D12" s="128"/>
      <c r="E12" s="128"/>
      <c r="F12" s="128">
        <v>1699711.12</v>
      </c>
      <c r="G12" s="128">
        <v>3626.49</v>
      </c>
      <c r="H12" s="129"/>
      <c r="I12" s="129"/>
      <c r="J12" s="129"/>
      <c r="K12" s="130">
        <v>1703337.61</v>
      </c>
      <c r="L12" s="125"/>
      <c r="M12" s="125"/>
    </row>
    <row r="13" spans="1:13" x14ac:dyDescent="0.2">
      <c r="A13" s="2" t="s">
        <v>21</v>
      </c>
      <c r="B13" s="128"/>
      <c r="C13" s="128"/>
      <c r="D13" s="128"/>
      <c r="E13" s="128"/>
      <c r="F13" s="128">
        <v>2045359.81</v>
      </c>
      <c r="G13" s="128">
        <v>4363.96</v>
      </c>
      <c r="H13" s="129"/>
      <c r="I13" s="129"/>
      <c r="J13" s="129"/>
      <c r="K13" s="130">
        <v>2049723.77</v>
      </c>
      <c r="L13" s="125"/>
      <c r="M13" s="125"/>
    </row>
    <row r="14" spans="1:13" x14ac:dyDescent="0.2">
      <c r="A14" s="2" t="s">
        <v>22</v>
      </c>
      <c r="B14" s="128"/>
      <c r="C14" s="128"/>
      <c r="D14" s="128"/>
      <c r="E14" s="128"/>
      <c r="F14" s="128">
        <v>1963838.89</v>
      </c>
      <c r="G14" s="128">
        <v>4190.03</v>
      </c>
      <c r="H14" s="129"/>
      <c r="I14" s="129"/>
      <c r="J14" s="129"/>
      <c r="K14" s="130">
        <v>1968028.92</v>
      </c>
      <c r="L14" s="125"/>
      <c r="M14" s="125"/>
    </row>
    <row r="15" spans="1:13" x14ac:dyDescent="0.2">
      <c r="A15" s="2" t="s">
        <v>23</v>
      </c>
      <c r="B15" s="128"/>
      <c r="C15" s="128"/>
      <c r="D15" s="128"/>
      <c r="E15" s="128"/>
      <c r="F15" s="128">
        <v>1964654.1</v>
      </c>
      <c r="G15" s="128">
        <v>4191.7700000000004</v>
      </c>
      <c r="H15" s="129"/>
      <c r="I15" s="129"/>
      <c r="J15" s="129"/>
      <c r="K15" s="130">
        <v>1968845.87</v>
      </c>
      <c r="L15" s="125"/>
      <c r="M15" s="125"/>
    </row>
    <row r="16" spans="1:13" x14ac:dyDescent="0.2">
      <c r="A16" s="2" t="s">
        <v>24</v>
      </c>
      <c r="B16" s="128"/>
      <c r="C16" s="128"/>
      <c r="D16" s="128"/>
      <c r="E16" s="128"/>
      <c r="F16" s="128">
        <v>2735026.77</v>
      </c>
      <c r="G16" s="128">
        <v>5835.43</v>
      </c>
      <c r="H16" s="129"/>
      <c r="I16" s="129"/>
      <c r="J16" s="129"/>
      <c r="K16" s="130">
        <v>2740862.2</v>
      </c>
      <c r="L16" s="125"/>
      <c r="M16" s="125"/>
    </row>
    <row r="17" spans="1:13" x14ac:dyDescent="0.2">
      <c r="A17" s="2" t="s">
        <v>25</v>
      </c>
      <c r="B17" s="128"/>
      <c r="C17" s="128"/>
      <c r="D17" s="128"/>
      <c r="E17" s="128"/>
      <c r="F17" s="128">
        <v>1783677.67</v>
      </c>
      <c r="G17" s="128">
        <v>3805.64</v>
      </c>
      <c r="H17" s="129"/>
      <c r="I17" s="129"/>
      <c r="J17" s="129"/>
      <c r="K17" s="130">
        <v>1787483.31</v>
      </c>
      <c r="L17" s="125"/>
      <c r="M17" s="125"/>
    </row>
    <row r="18" spans="1:13" x14ac:dyDescent="0.2">
      <c r="A18" s="2" t="s">
        <v>26</v>
      </c>
      <c r="B18" s="128"/>
      <c r="C18" s="128"/>
      <c r="D18" s="128"/>
      <c r="E18" s="128"/>
      <c r="F18" s="128">
        <v>1600255.6</v>
      </c>
      <c r="G18" s="128">
        <v>3414.29</v>
      </c>
      <c r="H18" s="129"/>
      <c r="I18" s="129"/>
      <c r="J18" s="129"/>
      <c r="K18" s="130">
        <v>1603669.89</v>
      </c>
      <c r="L18" s="125"/>
      <c r="M18" s="125"/>
    </row>
    <row r="19" spans="1:13" x14ac:dyDescent="0.2">
      <c r="A19" s="2" t="s">
        <v>27</v>
      </c>
      <c r="B19" s="128"/>
      <c r="C19" s="128"/>
      <c r="D19" s="128"/>
      <c r="E19" s="128"/>
      <c r="F19" s="128">
        <v>1830144.59</v>
      </c>
      <c r="G19" s="128">
        <v>3904.78</v>
      </c>
      <c r="H19" s="129"/>
      <c r="I19" s="129"/>
      <c r="J19" s="129"/>
      <c r="K19" s="130">
        <v>1834049.37</v>
      </c>
      <c r="L19" s="125"/>
      <c r="M19" s="125"/>
    </row>
    <row r="20" spans="1:13" x14ac:dyDescent="0.2">
      <c r="A20" s="2" t="s">
        <v>28</v>
      </c>
      <c r="B20" s="128"/>
      <c r="C20" s="128"/>
      <c r="D20" s="128"/>
      <c r="E20" s="128"/>
      <c r="F20" s="128">
        <v>2607038.9300000002</v>
      </c>
      <c r="G20" s="128">
        <v>5562.36</v>
      </c>
      <c r="H20" s="130"/>
      <c r="I20" s="130"/>
      <c r="J20" s="130"/>
      <c r="K20" s="130">
        <v>2612601.29</v>
      </c>
      <c r="L20" s="125"/>
      <c r="M20" s="125"/>
    </row>
    <row r="21" spans="1:13" x14ac:dyDescent="0.2">
      <c r="A21" s="2" t="s">
        <v>29</v>
      </c>
      <c r="B21" s="128"/>
      <c r="C21" s="128"/>
      <c r="D21" s="128"/>
      <c r="E21" s="128"/>
      <c r="F21" s="128">
        <v>2510029.04</v>
      </c>
      <c r="G21" s="128">
        <v>5355.38</v>
      </c>
      <c r="H21" s="130"/>
      <c r="I21" s="130"/>
      <c r="J21" s="130"/>
      <c r="K21" s="130">
        <v>2515384.42</v>
      </c>
      <c r="L21" s="125"/>
      <c r="M21" s="125"/>
    </row>
    <row r="22" spans="1:13" x14ac:dyDescent="0.2">
      <c r="A22" s="2" t="s">
        <v>30</v>
      </c>
      <c r="B22" s="128"/>
      <c r="C22" s="128"/>
      <c r="D22" s="128"/>
      <c r="E22" s="128"/>
      <c r="F22" s="128">
        <v>1844818.35</v>
      </c>
      <c r="G22" s="128">
        <v>3936.09</v>
      </c>
      <c r="H22" s="130"/>
      <c r="I22" s="130"/>
      <c r="J22" s="130"/>
      <c r="K22" s="130">
        <v>1848754.44</v>
      </c>
      <c r="L22" s="125"/>
      <c r="M22" s="125"/>
    </row>
    <row r="23" spans="1:13" x14ac:dyDescent="0.2">
      <c r="A23" s="2" t="s">
        <v>31</v>
      </c>
      <c r="B23" s="128"/>
      <c r="C23" s="128"/>
      <c r="D23" s="128"/>
      <c r="E23" s="128"/>
      <c r="F23" s="128">
        <v>1738841.16</v>
      </c>
      <c r="G23" s="128">
        <v>3709.98</v>
      </c>
      <c r="H23" s="130"/>
      <c r="I23" s="130"/>
      <c r="J23" s="130"/>
      <c r="K23" s="130">
        <v>1742551.14</v>
      </c>
      <c r="L23" s="125"/>
      <c r="M23" s="125"/>
    </row>
    <row r="24" spans="1:13" x14ac:dyDescent="0.2">
      <c r="A24" s="2" t="s">
        <v>32</v>
      </c>
      <c r="B24" s="128"/>
      <c r="C24" s="128"/>
      <c r="D24" s="128"/>
      <c r="E24" s="128"/>
      <c r="F24" s="128">
        <v>2311933.21</v>
      </c>
      <c r="G24" s="128">
        <v>4932.72</v>
      </c>
      <c r="H24" s="130"/>
      <c r="I24" s="130"/>
      <c r="J24" s="130"/>
      <c r="K24" s="130">
        <v>2316865.9300000002</v>
      </c>
      <c r="L24" s="125"/>
      <c r="M24" s="125"/>
    </row>
    <row r="25" spans="1:13" x14ac:dyDescent="0.2">
      <c r="A25" s="2" t="s">
        <v>33</v>
      </c>
      <c r="B25" s="128"/>
      <c r="C25" s="128"/>
      <c r="D25" s="128"/>
      <c r="E25" s="128"/>
      <c r="F25" s="128">
        <v>1904328.62</v>
      </c>
      <c r="G25" s="128">
        <v>4063.06</v>
      </c>
      <c r="H25" s="130"/>
      <c r="I25" s="130"/>
      <c r="J25" s="130"/>
      <c r="K25" s="130">
        <v>1908391.68</v>
      </c>
      <c r="L25" s="125"/>
      <c r="M25" s="125"/>
    </row>
    <row r="26" spans="1:13" x14ac:dyDescent="0.2">
      <c r="A26" s="2" t="s">
        <v>34</v>
      </c>
      <c r="B26" s="128"/>
      <c r="C26" s="128"/>
      <c r="D26" s="128"/>
      <c r="E26" s="128"/>
      <c r="F26" s="128">
        <v>2298074.65</v>
      </c>
      <c r="G26" s="128">
        <v>4903.1499999999996</v>
      </c>
      <c r="H26" s="130"/>
      <c r="I26" s="130"/>
      <c r="J26" s="130"/>
      <c r="K26" s="130">
        <v>2302977.7999999998</v>
      </c>
      <c r="L26" s="125"/>
      <c r="M26" s="125"/>
    </row>
    <row r="27" spans="1:13" x14ac:dyDescent="0.2">
      <c r="A27" s="2" t="s">
        <v>35</v>
      </c>
      <c r="B27" s="128"/>
      <c r="C27" s="128"/>
      <c r="D27" s="128"/>
      <c r="E27" s="128"/>
      <c r="F27" s="128">
        <v>1886394.02</v>
      </c>
      <c r="G27" s="128">
        <v>4024.79</v>
      </c>
      <c r="H27" s="130"/>
      <c r="I27" s="130"/>
      <c r="J27" s="130"/>
      <c r="K27" s="130">
        <v>1890418.81</v>
      </c>
      <c r="L27" s="125"/>
      <c r="M27" s="125"/>
    </row>
    <row r="28" spans="1:13" x14ac:dyDescent="0.2">
      <c r="A28" s="2" t="s">
        <v>36</v>
      </c>
      <c r="B28" s="128"/>
      <c r="C28" s="128"/>
      <c r="D28" s="128"/>
      <c r="E28" s="128"/>
      <c r="F28" s="128">
        <v>2415464.77</v>
      </c>
      <c r="G28" s="128">
        <v>5153.6099999999997</v>
      </c>
      <c r="H28" s="130"/>
      <c r="I28" s="130"/>
      <c r="J28" s="130"/>
      <c r="K28" s="130">
        <v>2420618.38</v>
      </c>
      <c r="L28" s="125"/>
      <c r="M28" s="125"/>
    </row>
    <row r="29" spans="1:13" x14ac:dyDescent="0.2">
      <c r="A29" s="2" t="s">
        <v>37</v>
      </c>
      <c r="B29" s="128">
        <v>2933107.24</v>
      </c>
      <c r="C29" s="128">
        <v>326424.62</v>
      </c>
      <c r="D29" s="128">
        <v>155120.15</v>
      </c>
      <c r="E29" s="128">
        <v>219292.13</v>
      </c>
      <c r="F29" s="128">
        <v>5029025.38</v>
      </c>
      <c r="G29" s="128">
        <v>10729.88</v>
      </c>
      <c r="H29" s="130">
        <v>4491517.24</v>
      </c>
      <c r="I29" s="130"/>
      <c r="J29" s="130"/>
      <c r="K29" s="130">
        <v>13165216.640000001</v>
      </c>
      <c r="L29" s="125"/>
      <c r="M29" s="125"/>
    </row>
    <row r="30" spans="1:13" x14ac:dyDescent="0.2">
      <c r="A30" s="2" t="s">
        <v>38</v>
      </c>
      <c r="B30" s="128">
        <v>3714229.89</v>
      </c>
      <c r="C30" s="128">
        <v>413355.52000000002</v>
      </c>
      <c r="D30" s="128">
        <v>196430.56</v>
      </c>
      <c r="E30" s="128">
        <v>265888.63</v>
      </c>
      <c r="F30" s="128">
        <v>7473837.6799999997</v>
      </c>
      <c r="G30" s="128">
        <v>15946.11</v>
      </c>
      <c r="H30" s="130">
        <v>6299178.2999999998</v>
      </c>
      <c r="I30" s="130"/>
      <c r="J30" s="130"/>
      <c r="K30" s="130">
        <v>18378866.690000001</v>
      </c>
      <c r="L30" s="125"/>
      <c r="M30" s="125"/>
    </row>
    <row r="31" spans="1:13" x14ac:dyDescent="0.2">
      <c r="A31" s="2" t="s">
        <v>39</v>
      </c>
      <c r="B31" s="128">
        <v>100950565.87</v>
      </c>
      <c r="C31" s="128">
        <v>11234757.93</v>
      </c>
      <c r="D31" s="128">
        <v>5338866.0999999996</v>
      </c>
      <c r="E31" s="128">
        <v>7186207.8300000001</v>
      </c>
      <c r="F31" s="128">
        <v>326083668.39999998</v>
      </c>
      <c r="G31" s="128">
        <v>695729.21</v>
      </c>
      <c r="H31" s="130">
        <v>75119150.829999998</v>
      </c>
      <c r="I31" s="130"/>
      <c r="J31" s="130"/>
      <c r="K31" s="130">
        <v>526608946.17000002</v>
      </c>
      <c r="L31" s="125"/>
      <c r="M31" s="125"/>
    </row>
    <row r="32" spans="1:13" x14ac:dyDescent="0.2">
      <c r="A32" s="2" t="s">
        <v>40</v>
      </c>
      <c r="B32" s="128">
        <v>3157990.96</v>
      </c>
      <c r="C32" s="128">
        <v>351451.86</v>
      </c>
      <c r="D32" s="128">
        <v>167013.34</v>
      </c>
      <c r="E32" s="128">
        <v>238648.69</v>
      </c>
      <c r="F32" s="128">
        <v>6403468.04</v>
      </c>
      <c r="G32" s="128">
        <v>13662.38</v>
      </c>
      <c r="H32" s="130">
        <v>5726124.9900000002</v>
      </c>
      <c r="I32" s="130"/>
      <c r="J32" s="130"/>
      <c r="K32" s="130">
        <v>16058360.26</v>
      </c>
      <c r="L32" s="125"/>
      <c r="M32" s="125"/>
    </row>
    <row r="33" spans="1:13" x14ac:dyDescent="0.2">
      <c r="A33" s="2" t="s">
        <v>41</v>
      </c>
      <c r="B33" s="128">
        <v>5060547</v>
      </c>
      <c r="C33" s="128">
        <v>563186.75</v>
      </c>
      <c r="D33" s="128">
        <v>267631.81</v>
      </c>
      <c r="E33" s="128">
        <v>344863.36</v>
      </c>
      <c r="F33" s="128">
        <v>10305059.130000001</v>
      </c>
      <c r="G33" s="128">
        <v>21986.78</v>
      </c>
      <c r="H33" s="130">
        <v>5896345.5599999996</v>
      </c>
      <c r="I33" s="130"/>
      <c r="J33" s="130"/>
      <c r="K33" s="130">
        <v>22459620.390000001</v>
      </c>
      <c r="L33" s="125"/>
      <c r="M33" s="125"/>
    </row>
    <row r="34" spans="1:13" x14ac:dyDescent="0.2">
      <c r="A34" s="2" t="s">
        <v>42</v>
      </c>
      <c r="B34" s="128">
        <v>3694992.05</v>
      </c>
      <c r="C34" s="128">
        <v>411214.55</v>
      </c>
      <c r="D34" s="128">
        <v>195413.15</v>
      </c>
      <c r="E34" s="128">
        <v>275250.17</v>
      </c>
      <c r="F34" s="128">
        <v>9359416.4900000002</v>
      </c>
      <c r="G34" s="128">
        <v>19969.169999999998</v>
      </c>
      <c r="H34" s="130">
        <v>5802758.1600000001</v>
      </c>
      <c r="I34" s="130"/>
      <c r="J34" s="130"/>
      <c r="K34" s="130">
        <v>19759013.739999998</v>
      </c>
      <c r="L34" s="125"/>
      <c r="M34" s="125"/>
    </row>
    <row r="35" spans="1:13" x14ac:dyDescent="0.2">
      <c r="A35" s="2" t="s">
        <v>43</v>
      </c>
      <c r="B35" s="128">
        <v>5239989.62</v>
      </c>
      <c r="C35" s="128">
        <v>583156.86</v>
      </c>
      <c r="D35" s="128">
        <v>277121.8</v>
      </c>
      <c r="E35" s="128">
        <v>364114.34</v>
      </c>
      <c r="F35" s="128">
        <v>13227584.01</v>
      </c>
      <c r="G35" s="128">
        <v>28222.26</v>
      </c>
      <c r="H35" s="130">
        <v>7881347.9699999997</v>
      </c>
      <c r="I35" s="130"/>
      <c r="J35" s="130"/>
      <c r="K35" s="130">
        <v>27601536.859999999</v>
      </c>
      <c r="L35" s="125"/>
      <c r="M35" s="125"/>
    </row>
    <row r="36" spans="1:13" x14ac:dyDescent="0.2">
      <c r="A36" s="2" t="s">
        <v>44</v>
      </c>
      <c r="B36" s="128">
        <v>3108237.92</v>
      </c>
      <c r="C36" s="128">
        <v>345914.86</v>
      </c>
      <c r="D36" s="128">
        <v>164382.1</v>
      </c>
      <c r="E36" s="128">
        <v>231539.55</v>
      </c>
      <c r="F36" s="128">
        <v>6217600.3499999996</v>
      </c>
      <c r="G36" s="128">
        <v>13265.82</v>
      </c>
      <c r="H36" s="130">
        <v>5222244.9800000004</v>
      </c>
      <c r="I36" s="130"/>
      <c r="J36" s="130"/>
      <c r="K36" s="130">
        <v>15303185.58</v>
      </c>
      <c r="L36" s="125"/>
      <c r="M36" s="125"/>
    </row>
    <row r="37" spans="1:13" x14ac:dyDescent="0.2">
      <c r="A37" s="2" t="s">
        <v>45</v>
      </c>
      <c r="B37" s="128">
        <v>19920120.039999999</v>
      </c>
      <c r="C37" s="128">
        <v>2216904.13</v>
      </c>
      <c r="D37" s="128">
        <v>1053494.3799999999</v>
      </c>
      <c r="E37" s="128">
        <v>1450755.96</v>
      </c>
      <c r="F37" s="128">
        <v>36180613.43</v>
      </c>
      <c r="G37" s="128">
        <v>77194.64</v>
      </c>
      <c r="H37" s="129">
        <v>24151992.949999999</v>
      </c>
      <c r="I37" s="129"/>
      <c r="J37" s="129"/>
      <c r="K37" s="130">
        <v>85051075.530000001</v>
      </c>
      <c r="L37" s="125"/>
      <c r="M37" s="125"/>
    </row>
    <row r="38" spans="1:13" x14ac:dyDescent="0.2">
      <c r="A38" s="2" t="s">
        <v>46</v>
      </c>
      <c r="B38" s="128">
        <v>6507365.25</v>
      </c>
      <c r="C38" s="128">
        <v>724202.71</v>
      </c>
      <c r="D38" s="128">
        <v>344148.16</v>
      </c>
      <c r="E38" s="128">
        <v>452626.57</v>
      </c>
      <c r="F38" s="128">
        <v>13415082.119999999</v>
      </c>
      <c r="G38" s="128">
        <v>28622.3</v>
      </c>
      <c r="H38" s="129">
        <v>7944078.6600000001</v>
      </c>
      <c r="I38" s="129"/>
      <c r="J38" s="129"/>
      <c r="K38" s="130">
        <v>29416125.77</v>
      </c>
      <c r="L38" s="125"/>
      <c r="M38" s="125"/>
    </row>
    <row r="39" spans="1:13" x14ac:dyDescent="0.2">
      <c r="A39" s="2" t="s">
        <v>47</v>
      </c>
      <c r="B39" s="128">
        <v>4009099.54</v>
      </c>
      <c r="C39" s="128">
        <v>446171.47</v>
      </c>
      <c r="D39" s="128">
        <v>212025.02</v>
      </c>
      <c r="E39" s="128">
        <v>287110.45</v>
      </c>
      <c r="F39" s="128">
        <v>7856985.9900000002</v>
      </c>
      <c r="G39" s="131">
        <v>16763.599999999999</v>
      </c>
      <c r="H39" s="129">
        <v>5668480.5800000001</v>
      </c>
      <c r="I39" s="129"/>
      <c r="J39" s="129"/>
      <c r="K39" s="130">
        <v>18496636.649999999</v>
      </c>
      <c r="L39" s="125"/>
      <c r="M39" s="125"/>
    </row>
    <row r="40" spans="1:13" x14ac:dyDescent="0.2">
      <c r="A40" s="2" t="s">
        <v>48</v>
      </c>
      <c r="B40" s="128">
        <v>2830615.99</v>
      </c>
      <c r="C40" s="128">
        <v>315018.40000000002</v>
      </c>
      <c r="D40" s="128">
        <v>149699.79999999999</v>
      </c>
      <c r="E40" s="128">
        <v>210880.83</v>
      </c>
      <c r="F40" s="128">
        <v>8688499.3399999999</v>
      </c>
      <c r="G40" s="132">
        <v>18537.7</v>
      </c>
      <c r="H40" s="129">
        <v>4929275.72</v>
      </c>
      <c r="I40" s="129"/>
      <c r="J40" s="129"/>
      <c r="K40" s="130">
        <v>17142527.780000001</v>
      </c>
      <c r="L40" s="125"/>
      <c r="M40" s="125"/>
    </row>
    <row r="41" spans="1:13" x14ac:dyDescent="0.2">
      <c r="A41" s="2" t="s">
        <v>49</v>
      </c>
      <c r="B41" s="128">
        <v>3656516.37</v>
      </c>
      <c r="C41" s="128">
        <v>406932.6</v>
      </c>
      <c r="D41" s="128">
        <v>193378.32</v>
      </c>
      <c r="E41" s="128">
        <v>260433.61</v>
      </c>
      <c r="F41" s="128">
        <v>5858093.0999999996</v>
      </c>
      <c r="G41" s="128">
        <v>12498.78</v>
      </c>
      <c r="H41" s="129">
        <v>5477236.75</v>
      </c>
      <c r="I41" s="129"/>
      <c r="J41" s="129"/>
      <c r="K41" s="130">
        <v>15865089.529999999</v>
      </c>
      <c r="L41" s="125"/>
      <c r="M41" s="125"/>
    </row>
    <row r="42" spans="1:13" x14ac:dyDescent="0.2">
      <c r="A42" s="2" t="s">
        <v>50</v>
      </c>
      <c r="B42" s="128">
        <v>5209142.74</v>
      </c>
      <c r="C42" s="128">
        <v>579723.92000000004</v>
      </c>
      <c r="D42" s="128">
        <v>275490.44</v>
      </c>
      <c r="E42" s="128">
        <v>388046.07</v>
      </c>
      <c r="F42" s="128">
        <v>17465856.489999998</v>
      </c>
      <c r="G42" s="128">
        <v>37265</v>
      </c>
      <c r="H42" s="129">
        <v>6693873.0099999998</v>
      </c>
      <c r="I42" s="129"/>
      <c r="J42" s="129"/>
      <c r="K42" s="130">
        <v>30649397.670000002</v>
      </c>
      <c r="L42" s="125"/>
      <c r="M42" s="125"/>
    </row>
    <row r="43" spans="1:13" x14ac:dyDescent="0.2">
      <c r="A43" s="2" t="s">
        <v>51</v>
      </c>
      <c r="B43" s="128">
        <v>2920834.83</v>
      </c>
      <c r="C43" s="128">
        <v>325058.82</v>
      </c>
      <c r="D43" s="128">
        <v>154471.10999999999</v>
      </c>
      <c r="E43" s="128">
        <v>218764.23</v>
      </c>
      <c r="F43" s="128">
        <v>9234689.4900000002</v>
      </c>
      <c r="G43" s="128">
        <v>19703.05</v>
      </c>
      <c r="H43" s="129">
        <v>4643088.1500000004</v>
      </c>
      <c r="I43" s="129"/>
      <c r="J43" s="129"/>
      <c r="K43" s="130">
        <v>17516609.68</v>
      </c>
      <c r="L43" s="125"/>
      <c r="M43" s="125"/>
    </row>
    <row r="44" spans="1:13" x14ac:dyDescent="0.2">
      <c r="A44" s="2" t="s">
        <v>52</v>
      </c>
      <c r="B44" s="128">
        <v>42416120.530000001</v>
      </c>
      <c r="C44" s="128">
        <v>4720477.22</v>
      </c>
      <c r="D44" s="128">
        <v>2243216.63</v>
      </c>
      <c r="E44" s="128">
        <v>3159693.12</v>
      </c>
      <c r="F44" s="128">
        <v>79074474.379999995</v>
      </c>
      <c r="G44" s="128">
        <v>168712.59</v>
      </c>
      <c r="H44" s="129">
        <v>30220932.670000002</v>
      </c>
      <c r="I44" s="129"/>
      <c r="J44" s="129"/>
      <c r="K44" s="130">
        <v>162003627.13999999</v>
      </c>
      <c r="L44" s="125"/>
      <c r="M44" s="125"/>
    </row>
    <row r="45" spans="1:13" x14ac:dyDescent="0.2">
      <c r="A45" s="2" t="s">
        <v>53</v>
      </c>
      <c r="B45" s="128">
        <v>6709030.8899999997</v>
      </c>
      <c r="C45" s="128">
        <v>746646.02</v>
      </c>
      <c r="D45" s="128">
        <v>354813.44</v>
      </c>
      <c r="E45" s="128">
        <v>499750.97</v>
      </c>
      <c r="F45" s="128">
        <v>15570495.17</v>
      </c>
      <c r="G45" s="128">
        <v>33221.07</v>
      </c>
      <c r="H45" s="129">
        <v>4291457.21</v>
      </c>
      <c r="I45" s="129"/>
      <c r="J45" s="129"/>
      <c r="K45" s="130">
        <v>28205414.77</v>
      </c>
      <c r="L45" s="125"/>
      <c r="M45" s="125"/>
    </row>
    <row r="46" spans="1:13" x14ac:dyDescent="0.2">
      <c r="A46" s="2" t="s">
        <v>54</v>
      </c>
      <c r="B46" s="128">
        <v>17821868.719999999</v>
      </c>
      <c r="C46" s="128">
        <v>1983390.38</v>
      </c>
      <c r="D46" s="128">
        <v>942526.37</v>
      </c>
      <c r="E46" s="128">
        <v>1327613.0900000001</v>
      </c>
      <c r="F46" s="128">
        <v>35334426.310000002</v>
      </c>
      <c r="G46" s="128">
        <v>75389.22</v>
      </c>
      <c r="H46" s="129">
        <v>23735935.899999999</v>
      </c>
      <c r="I46" s="129"/>
      <c r="J46" s="129"/>
      <c r="K46" s="130">
        <v>81221149.989999995</v>
      </c>
      <c r="L46" s="125"/>
      <c r="M46" s="125"/>
    </row>
    <row r="47" spans="1:13" x14ac:dyDescent="0.2">
      <c r="A47" s="2" t="s">
        <v>55</v>
      </c>
      <c r="B47" s="128">
        <v>4100313.43</v>
      </c>
      <c r="C47" s="128">
        <v>456322.64</v>
      </c>
      <c r="D47" s="128">
        <v>216848.95</v>
      </c>
      <c r="E47" s="128">
        <v>310127.15000000002</v>
      </c>
      <c r="F47" s="128">
        <v>8949366.2799999993</v>
      </c>
      <c r="G47" s="128">
        <v>19094.29</v>
      </c>
      <c r="H47" s="129">
        <v>5457908.9199999999</v>
      </c>
      <c r="I47" s="129"/>
      <c r="J47" s="129"/>
      <c r="K47" s="130">
        <v>19509981.66</v>
      </c>
      <c r="L47" s="125"/>
      <c r="M47" s="125"/>
    </row>
    <row r="48" spans="1:13" x14ac:dyDescent="0.2">
      <c r="A48" s="2" t="s">
        <v>56</v>
      </c>
      <c r="B48" s="128">
        <v>3194476.52</v>
      </c>
      <c r="C48" s="128">
        <v>355512.33</v>
      </c>
      <c r="D48" s="128">
        <v>168942.91</v>
      </c>
      <c r="E48" s="128">
        <v>238683.88</v>
      </c>
      <c r="F48" s="128">
        <v>5037177.47</v>
      </c>
      <c r="G48" s="128">
        <v>10747.28</v>
      </c>
      <c r="H48" s="129">
        <v>5206986.17</v>
      </c>
      <c r="I48" s="129"/>
      <c r="J48" s="129"/>
      <c r="K48" s="130">
        <v>14212526.560000001</v>
      </c>
      <c r="L48" s="125"/>
      <c r="M48" s="125"/>
    </row>
    <row r="49" spans="1:13" x14ac:dyDescent="0.2">
      <c r="A49" s="2" t="s">
        <v>57</v>
      </c>
      <c r="B49" s="128">
        <v>3726170.61</v>
      </c>
      <c r="C49" s="128">
        <v>414684.4</v>
      </c>
      <c r="D49" s="128">
        <v>197062.06</v>
      </c>
      <c r="E49" s="128">
        <v>272012.34000000003</v>
      </c>
      <c r="F49" s="128">
        <v>6070862.7000000002</v>
      </c>
      <c r="G49" s="128">
        <v>12952.74</v>
      </c>
      <c r="H49" s="129">
        <v>4961149.6900000004</v>
      </c>
      <c r="I49" s="129"/>
      <c r="J49" s="129"/>
      <c r="K49" s="130">
        <v>15654894.539999999</v>
      </c>
      <c r="L49" s="125"/>
      <c r="M49" s="125"/>
    </row>
    <row r="50" spans="1:13" x14ac:dyDescent="0.2">
      <c r="A50" s="2" t="s">
        <v>58</v>
      </c>
      <c r="B50" s="128">
        <v>9367501.3800000008</v>
      </c>
      <c r="C50" s="128">
        <v>1042506.39</v>
      </c>
      <c r="D50" s="128">
        <v>495409.17</v>
      </c>
      <c r="E50" s="128">
        <v>627328.25</v>
      </c>
      <c r="F50" s="128">
        <v>17333792.600000001</v>
      </c>
      <c r="G50" s="128">
        <v>36983.230000000003</v>
      </c>
      <c r="H50" s="129">
        <v>13563391.939999999</v>
      </c>
      <c r="I50" s="129"/>
      <c r="J50" s="129"/>
      <c r="K50" s="130">
        <v>42466912.960000001</v>
      </c>
      <c r="L50" s="125"/>
      <c r="M50" s="125"/>
    </row>
    <row r="51" spans="1:13" x14ac:dyDescent="0.2">
      <c r="A51" s="2" t="s">
        <v>59</v>
      </c>
      <c r="B51" s="128">
        <v>3297631.14</v>
      </c>
      <c r="C51" s="128">
        <v>366992.37</v>
      </c>
      <c r="D51" s="128">
        <v>174398.34</v>
      </c>
      <c r="E51" s="128">
        <v>236853.81</v>
      </c>
      <c r="F51" s="128">
        <v>4874950.84</v>
      </c>
      <c r="G51" s="128">
        <v>10401.15</v>
      </c>
      <c r="H51" s="129">
        <v>4777704.8099999996</v>
      </c>
      <c r="I51" s="129"/>
      <c r="J51" s="129"/>
      <c r="K51" s="130">
        <v>13738932.460000001</v>
      </c>
      <c r="L51" s="125"/>
      <c r="M51" s="125"/>
    </row>
    <row r="52" spans="1:13" x14ac:dyDescent="0.2">
      <c r="A52" s="2" t="s">
        <v>60</v>
      </c>
      <c r="B52" s="128">
        <v>56812658.659999996</v>
      </c>
      <c r="C52" s="128">
        <v>6322663.5999999996</v>
      </c>
      <c r="D52" s="128">
        <v>3004591.16</v>
      </c>
      <c r="E52" s="128">
        <v>4310387.33</v>
      </c>
      <c r="F52" s="128">
        <v>94262636.439999998</v>
      </c>
      <c r="G52" s="128">
        <v>201117.91</v>
      </c>
      <c r="H52" s="129">
        <v>52801606.659999996</v>
      </c>
      <c r="I52" s="129"/>
      <c r="J52" s="129"/>
      <c r="K52" s="130">
        <v>217715661.75999999</v>
      </c>
      <c r="L52" s="125"/>
      <c r="M52" s="125"/>
    </row>
    <row r="53" spans="1:13" ht="13.5" thickBot="1" x14ac:dyDescent="0.25">
      <c r="A53" s="4" t="s">
        <v>61</v>
      </c>
      <c r="B53" s="128">
        <v>6124930.2599999998</v>
      </c>
      <c r="C53" s="128">
        <v>681641.64</v>
      </c>
      <c r="D53" s="128">
        <v>323922.73</v>
      </c>
      <c r="E53" s="128">
        <v>11428636.08</v>
      </c>
      <c r="F53" s="128">
        <v>14531918.68</v>
      </c>
      <c r="G53" s="128">
        <v>31005.17</v>
      </c>
      <c r="H53" s="129">
        <v>9997576.1999999993</v>
      </c>
      <c r="I53" s="129"/>
      <c r="J53" s="129"/>
      <c r="K53" s="130">
        <v>43119630.759999998</v>
      </c>
      <c r="L53" s="125"/>
      <c r="M53" s="125"/>
    </row>
    <row r="54" spans="1:13" s="134" customFormat="1" ht="13.5" thickBot="1" x14ac:dyDescent="0.25">
      <c r="A54" s="5" t="s">
        <v>13</v>
      </c>
      <c r="B54" s="133">
        <v>331686898.13999999</v>
      </c>
      <c r="C54" s="133">
        <v>36913334.560000002</v>
      </c>
      <c r="D54" s="133">
        <v>17541575.149999999</v>
      </c>
      <c r="E54" s="133">
        <v>35193730.479999997</v>
      </c>
      <c r="F54" s="133">
        <v>815209171</v>
      </c>
      <c r="G54" s="133">
        <v>1739323.04</v>
      </c>
      <c r="H54" s="133">
        <v>339084798.54000002</v>
      </c>
      <c r="I54" s="133">
        <v>0</v>
      </c>
      <c r="J54" s="133">
        <v>0</v>
      </c>
      <c r="K54" s="133">
        <v>1577368830.9100001</v>
      </c>
      <c r="L54" s="125"/>
      <c r="M54" s="125"/>
    </row>
    <row r="55" spans="1:13" x14ac:dyDescent="0.2">
      <c r="F55" s="125"/>
      <c r="G55" s="125"/>
      <c r="H55" s="125"/>
      <c r="I55" s="125"/>
      <c r="J55" s="125"/>
    </row>
    <row r="56" spans="1:13" x14ac:dyDescent="0.2">
      <c r="F56" s="125"/>
      <c r="G56" s="125"/>
      <c r="H56" s="125"/>
      <c r="I56" s="125"/>
      <c r="J56" s="125"/>
      <c r="K56" s="125"/>
    </row>
    <row r="57" spans="1:13" x14ac:dyDescent="0.2">
      <c r="F57" s="125"/>
      <c r="G57" s="125"/>
      <c r="H57" s="125"/>
      <c r="I57" s="125"/>
      <c r="J57" s="125"/>
    </row>
    <row r="58" spans="1:13" x14ac:dyDescent="0.2">
      <c r="F58" s="125"/>
      <c r="G58" s="125"/>
      <c r="H58" s="125"/>
      <c r="I58" s="125"/>
      <c r="J58" s="125"/>
    </row>
    <row r="59" spans="1:13" x14ac:dyDescent="0.2">
      <c r="F59" s="125"/>
      <c r="G59" s="125"/>
      <c r="H59" s="125"/>
      <c r="I59" s="125"/>
      <c r="J59" s="125"/>
    </row>
    <row r="60" spans="1:13" x14ac:dyDescent="0.2">
      <c r="G60" s="125"/>
      <c r="H60" s="125"/>
      <c r="I60" s="125"/>
      <c r="J60" s="125"/>
    </row>
    <row r="61" spans="1:13" x14ac:dyDescent="0.2">
      <c r="G61" s="125"/>
      <c r="H61" s="125"/>
      <c r="I61" s="125"/>
      <c r="J61" s="125"/>
    </row>
    <row r="62" spans="1:13" x14ac:dyDescent="0.2">
      <c r="G62" s="125"/>
      <c r="H62" s="125"/>
      <c r="I62" s="125"/>
      <c r="J62" s="125"/>
    </row>
    <row r="63" spans="1:13" x14ac:dyDescent="0.2">
      <c r="G63" s="125"/>
      <c r="H63" s="125"/>
      <c r="I63" s="125"/>
      <c r="J63" s="12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CDA62-95BB-4E5D-AD0A-94AEAF73AB26}">
  <dimension ref="A1:M63"/>
  <sheetViews>
    <sheetView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36" customWidth="1"/>
    <col min="5" max="5" width="17.7109375" style="136" customWidth="1"/>
    <col min="6" max="6" width="16.140625" style="135" customWidth="1"/>
    <col min="7" max="7" width="14.140625" style="135" customWidth="1"/>
    <col min="8" max="8" width="12.7109375" style="135" customWidth="1"/>
    <col min="9" max="10" width="17.140625" style="135" customWidth="1"/>
    <col min="11" max="11" width="15.42578125" style="135" bestFit="1" customWidth="1"/>
    <col min="12" max="12" width="11.28515625" style="135" bestFit="1" customWidth="1"/>
    <col min="13" max="16384" width="11.42578125" style="135"/>
  </cols>
  <sheetData>
    <row r="1" spans="1:13" x14ac:dyDescent="0.2">
      <c r="A1" s="261" t="s">
        <v>14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3" x14ac:dyDescent="0.2">
      <c r="A2" s="263">
        <v>45551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3" ht="11.25" x14ac:dyDescent="0.2">
      <c r="A3" s="146"/>
      <c r="B3" s="135"/>
      <c r="C3" s="135"/>
      <c r="E3" s="135"/>
    </row>
    <row r="4" spans="1:13" ht="13.5" customHeight="1" thickBot="1" x14ac:dyDescent="0.25">
      <c r="A4" s="146"/>
      <c r="B4" s="135"/>
      <c r="C4" s="265"/>
      <c r="D4" s="265"/>
      <c r="E4" s="135"/>
    </row>
    <row r="5" spans="1:13" ht="12.75" customHeight="1" x14ac:dyDescent="0.2">
      <c r="A5" s="266" t="s">
        <v>0</v>
      </c>
      <c r="B5" s="257" t="s">
        <v>9</v>
      </c>
      <c r="C5" s="145" t="s">
        <v>10</v>
      </c>
      <c r="D5" s="145" t="s">
        <v>10</v>
      </c>
      <c r="E5" s="257" t="s">
        <v>1</v>
      </c>
      <c r="F5" s="259" t="s">
        <v>7</v>
      </c>
      <c r="G5" s="259" t="s">
        <v>8</v>
      </c>
      <c r="H5" s="259" t="s">
        <v>2</v>
      </c>
      <c r="I5" s="259" t="s">
        <v>3</v>
      </c>
      <c r="J5" s="259" t="s">
        <v>4</v>
      </c>
      <c r="K5" s="259" t="s">
        <v>5</v>
      </c>
    </row>
    <row r="6" spans="1:13" ht="23.25" customHeight="1" thickBot="1" x14ac:dyDescent="0.25">
      <c r="A6" s="267"/>
      <c r="B6" s="258"/>
      <c r="C6" s="144" t="s">
        <v>11</v>
      </c>
      <c r="D6" s="144" t="s">
        <v>12</v>
      </c>
      <c r="E6" s="258" t="s">
        <v>6</v>
      </c>
      <c r="F6" s="260" t="s">
        <v>6</v>
      </c>
      <c r="G6" s="260" t="s">
        <v>6</v>
      </c>
      <c r="H6" s="260"/>
      <c r="I6" s="260"/>
      <c r="J6" s="260"/>
      <c r="K6" s="260" t="s">
        <v>6</v>
      </c>
    </row>
    <row r="7" spans="1:13" x14ac:dyDescent="0.2">
      <c r="A7" s="1" t="s">
        <v>15</v>
      </c>
      <c r="B7" s="141">
        <v>10221397.09</v>
      </c>
      <c r="C7" s="141">
        <v>1769250.78</v>
      </c>
      <c r="D7" s="141">
        <v>141455.26</v>
      </c>
      <c r="E7" s="141"/>
      <c r="F7" s="141"/>
      <c r="G7" s="141"/>
      <c r="H7" s="140"/>
      <c r="I7" s="140"/>
      <c r="J7" s="140"/>
      <c r="K7" s="139">
        <v>12132103.130000001</v>
      </c>
      <c r="L7" s="136"/>
      <c r="M7" s="136"/>
    </row>
    <row r="8" spans="1:13" x14ac:dyDescent="0.2">
      <c r="A8" s="2" t="s">
        <v>16</v>
      </c>
      <c r="B8" s="141">
        <v>9661146.9000000004</v>
      </c>
      <c r="C8" s="141">
        <v>1672275.47</v>
      </c>
      <c r="D8" s="141">
        <v>133701.89000000001</v>
      </c>
      <c r="E8" s="141"/>
      <c r="F8" s="141"/>
      <c r="G8" s="141"/>
      <c r="H8" s="140"/>
      <c r="I8" s="140"/>
      <c r="J8" s="140"/>
      <c r="K8" s="139">
        <v>11467124.26</v>
      </c>
      <c r="L8" s="136"/>
      <c r="M8" s="136"/>
    </row>
    <row r="9" spans="1:13" x14ac:dyDescent="0.2">
      <c r="A9" s="2" t="s">
        <v>17</v>
      </c>
      <c r="B9" s="141"/>
      <c r="C9" s="141"/>
      <c r="E9" s="141"/>
      <c r="F9" s="141"/>
      <c r="G9" s="141"/>
      <c r="H9" s="140"/>
      <c r="I9" s="140"/>
      <c r="J9" s="140"/>
      <c r="K9" s="139"/>
      <c r="L9" s="136"/>
      <c r="M9" s="136"/>
    </row>
    <row r="10" spans="1:13" x14ac:dyDescent="0.2">
      <c r="A10" s="2" t="s">
        <v>18</v>
      </c>
      <c r="B10" s="141"/>
      <c r="C10" s="141"/>
      <c r="D10" s="141"/>
      <c r="E10" s="141"/>
      <c r="F10" s="141"/>
      <c r="G10" s="141"/>
      <c r="H10" s="140"/>
      <c r="I10" s="140"/>
      <c r="J10" s="140"/>
      <c r="K10" s="139"/>
      <c r="L10" s="136"/>
      <c r="M10" s="136"/>
    </row>
    <row r="11" spans="1:13" x14ac:dyDescent="0.2">
      <c r="A11" s="2" t="s">
        <v>19</v>
      </c>
      <c r="B11" s="141"/>
      <c r="C11" s="141"/>
      <c r="D11" s="141"/>
      <c r="E11" s="141"/>
      <c r="F11" s="141"/>
      <c r="G11" s="141"/>
      <c r="H11" s="140"/>
      <c r="I11" s="140"/>
      <c r="J11" s="140"/>
      <c r="K11" s="139"/>
      <c r="L11" s="136"/>
      <c r="M11" s="136"/>
    </row>
    <row r="12" spans="1:13" x14ac:dyDescent="0.2">
      <c r="A12" s="2" t="s">
        <v>20</v>
      </c>
      <c r="B12" s="141"/>
      <c r="C12" s="141"/>
      <c r="D12" s="141"/>
      <c r="E12" s="141"/>
      <c r="F12" s="141"/>
      <c r="G12" s="141"/>
      <c r="H12" s="140"/>
      <c r="I12" s="140"/>
      <c r="J12" s="140"/>
      <c r="K12" s="139"/>
      <c r="L12" s="136"/>
      <c r="M12" s="136"/>
    </row>
    <row r="13" spans="1:13" x14ac:dyDescent="0.2">
      <c r="A13" s="2" t="s">
        <v>21</v>
      </c>
      <c r="B13" s="141"/>
      <c r="C13" s="141"/>
      <c r="D13" s="141"/>
      <c r="E13" s="141"/>
      <c r="F13" s="141"/>
      <c r="G13" s="141"/>
      <c r="H13" s="140"/>
      <c r="I13" s="140"/>
      <c r="J13" s="140"/>
      <c r="K13" s="139"/>
      <c r="L13" s="136"/>
      <c r="M13" s="136"/>
    </row>
    <row r="14" spans="1:13" x14ac:dyDescent="0.2">
      <c r="A14" s="2" t="s">
        <v>22</v>
      </c>
      <c r="B14" s="141"/>
      <c r="C14" s="141"/>
      <c r="D14" s="141"/>
      <c r="E14" s="141"/>
      <c r="F14" s="141"/>
      <c r="G14" s="141"/>
      <c r="H14" s="140"/>
      <c r="I14" s="140"/>
      <c r="J14" s="140"/>
      <c r="K14" s="139"/>
      <c r="L14" s="136"/>
      <c r="M14" s="136"/>
    </row>
    <row r="15" spans="1:13" x14ac:dyDescent="0.2">
      <c r="A15" s="2" t="s">
        <v>23</v>
      </c>
      <c r="B15" s="141"/>
      <c r="C15" s="141"/>
      <c r="D15" s="141"/>
      <c r="E15" s="141"/>
      <c r="F15" s="141"/>
      <c r="G15" s="141"/>
      <c r="H15" s="140"/>
      <c r="I15" s="140"/>
      <c r="J15" s="140"/>
      <c r="K15" s="139"/>
      <c r="L15" s="136"/>
      <c r="M15" s="136"/>
    </row>
    <row r="16" spans="1:13" x14ac:dyDescent="0.2">
      <c r="A16" s="2" t="s">
        <v>24</v>
      </c>
      <c r="B16" s="141"/>
      <c r="C16" s="141"/>
      <c r="D16" s="141"/>
      <c r="E16" s="141"/>
      <c r="F16" s="141"/>
      <c r="G16" s="141"/>
      <c r="H16" s="140"/>
      <c r="I16" s="140"/>
      <c r="J16" s="140"/>
      <c r="K16" s="139"/>
      <c r="L16" s="136"/>
      <c r="M16" s="136"/>
    </row>
    <row r="17" spans="1:13" x14ac:dyDescent="0.2">
      <c r="A17" s="2" t="s">
        <v>25</v>
      </c>
      <c r="B17" s="141"/>
      <c r="C17" s="141"/>
      <c r="D17" s="141"/>
      <c r="E17" s="141"/>
      <c r="F17" s="141"/>
      <c r="G17" s="141"/>
      <c r="H17" s="140"/>
      <c r="I17" s="140"/>
      <c r="J17" s="140"/>
      <c r="K17" s="139"/>
      <c r="L17" s="136"/>
      <c r="M17" s="136"/>
    </row>
    <row r="18" spans="1:13" x14ac:dyDescent="0.2">
      <c r="A18" s="2" t="s">
        <v>26</v>
      </c>
      <c r="B18" s="141"/>
      <c r="C18" s="141"/>
      <c r="D18" s="141"/>
      <c r="E18" s="141"/>
      <c r="F18" s="141"/>
      <c r="G18" s="141"/>
      <c r="H18" s="140"/>
      <c r="I18" s="140"/>
      <c r="J18" s="140"/>
      <c r="K18" s="139"/>
      <c r="L18" s="136"/>
      <c r="M18" s="136"/>
    </row>
    <row r="19" spans="1:13" x14ac:dyDescent="0.2">
      <c r="A19" s="2" t="s">
        <v>27</v>
      </c>
      <c r="B19" s="141"/>
      <c r="C19" s="141"/>
      <c r="D19" s="141"/>
      <c r="E19" s="141"/>
      <c r="F19" s="141"/>
      <c r="G19" s="141"/>
      <c r="H19" s="140"/>
      <c r="I19" s="140"/>
      <c r="J19" s="140"/>
      <c r="K19" s="139"/>
      <c r="L19" s="136"/>
      <c r="M19" s="136"/>
    </row>
    <row r="20" spans="1:13" x14ac:dyDescent="0.2">
      <c r="A20" s="2" t="s">
        <v>28</v>
      </c>
      <c r="B20" s="141"/>
      <c r="C20" s="141"/>
      <c r="D20" s="141"/>
      <c r="E20" s="141"/>
      <c r="F20" s="141"/>
      <c r="G20" s="141"/>
      <c r="H20" s="139"/>
      <c r="I20" s="139"/>
      <c r="J20" s="139"/>
      <c r="K20" s="139"/>
      <c r="L20" s="136"/>
      <c r="M20" s="136"/>
    </row>
    <row r="21" spans="1:13" x14ac:dyDescent="0.2">
      <c r="A21" s="2" t="s">
        <v>29</v>
      </c>
      <c r="B21" s="141"/>
      <c r="C21" s="141"/>
      <c r="D21" s="141"/>
      <c r="E21" s="141"/>
      <c r="F21" s="141"/>
      <c r="G21" s="141"/>
      <c r="H21" s="139"/>
      <c r="I21" s="139"/>
      <c r="J21" s="139"/>
      <c r="K21" s="139"/>
      <c r="L21" s="136"/>
      <c r="M21" s="136"/>
    </row>
    <row r="22" spans="1:13" x14ac:dyDescent="0.2">
      <c r="A22" s="2" t="s">
        <v>30</v>
      </c>
      <c r="B22" s="141"/>
      <c r="C22" s="141"/>
      <c r="D22" s="141"/>
      <c r="E22" s="141"/>
      <c r="F22" s="141"/>
      <c r="G22" s="141"/>
      <c r="H22" s="139"/>
      <c r="I22" s="139"/>
      <c r="J22" s="139"/>
      <c r="K22" s="139"/>
      <c r="L22" s="136"/>
      <c r="M22" s="136"/>
    </row>
    <row r="23" spans="1:13" x14ac:dyDescent="0.2">
      <c r="A23" s="2" t="s">
        <v>31</v>
      </c>
      <c r="B23" s="141"/>
      <c r="C23" s="141"/>
      <c r="D23" s="141"/>
      <c r="E23" s="141"/>
      <c r="F23" s="141"/>
      <c r="G23" s="141"/>
      <c r="H23" s="139"/>
      <c r="I23" s="139"/>
      <c r="J23" s="139"/>
      <c r="K23" s="139"/>
      <c r="L23" s="136"/>
      <c r="M23" s="136"/>
    </row>
    <row r="24" spans="1:13" x14ac:dyDescent="0.2">
      <c r="A24" s="2" t="s">
        <v>32</v>
      </c>
      <c r="B24" s="141"/>
      <c r="C24" s="141"/>
      <c r="D24" s="141"/>
      <c r="E24" s="141"/>
      <c r="F24" s="141"/>
      <c r="G24" s="141"/>
      <c r="H24" s="139"/>
      <c r="I24" s="139"/>
      <c r="J24" s="139"/>
      <c r="K24" s="139"/>
      <c r="L24" s="136"/>
      <c r="M24" s="136"/>
    </row>
    <row r="25" spans="1:13" x14ac:dyDescent="0.2">
      <c r="A25" s="2" t="s">
        <v>33</v>
      </c>
      <c r="B25" s="141"/>
      <c r="C25" s="141"/>
      <c r="D25" s="141"/>
      <c r="E25" s="141"/>
      <c r="F25" s="141"/>
      <c r="G25" s="141"/>
      <c r="H25" s="139"/>
      <c r="I25" s="139"/>
      <c r="J25" s="139"/>
      <c r="K25" s="139"/>
      <c r="L25" s="136"/>
      <c r="M25" s="136"/>
    </row>
    <row r="26" spans="1:13" x14ac:dyDescent="0.2">
      <c r="A26" s="2" t="s">
        <v>34</v>
      </c>
      <c r="B26" s="141"/>
      <c r="C26" s="141"/>
      <c r="D26" s="141"/>
      <c r="E26" s="141"/>
      <c r="F26" s="141"/>
      <c r="G26" s="141"/>
      <c r="H26" s="139"/>
      <c r="I26" s="139"/>
      <c r="J26" s="139"/>
      <c r="K26" s="139"/>
      <c r="L26" s="136"/>
      <c r="M26" s="136"/>
    </row>
    <row r="27" spans="1:13" x14ac:dyDescent="0.2">
      <c r="A27" s="2" t="s">
        <v>35</v>
      </c>
      <c r="B27" s="141"/>
      <c r="C27" s="141"/>
      <c r="D27" s="141"/>
      <c r="E27" s="141"/>
      <c r="F27" s="141"/>
      <c r="G27" s="141"/>
      <c r="H27" s="139"/>
      <c r="I27" s="139"/>
      <c r="J27" s="139"/>
      <c r="K27" s="139"/>
      <c r="L27" s="136"/>
      <c r="M27" s="136"/>
    </row>
    <row r="28" spans="1:13" x14ac:dyDescent="0.2">
      <c r="A28" s="2" t="s">
        <v>36</v>
      </c>
      <c r="B28" s="141"/>
      <c r="C28" s="141"/>
      <c r="D28" s="141"/>
      <c r="E28" s="141"/>
      <c r="F28" s="141"/>
      <c r="G28" s="141"/>
      <c r="H28" s="139"/>
      <c r="I28" s="139"/>
      <c r="J28" s="139"/>
      <c r="K28" s="139"/>
      <c r="L28" s="136"/>
      <c r="M28" s="136"/>
    </row>
    <row r="29" spans="1:13" x14ac:dyDescent="0.2">
      <c r="A29" s="2" t="s">
        <v>37</v>
      </c>
      <c r="B29" s="141">
        <v>11208806.359999999</v>
      </c>
      <c r="C29" s="141">
        <v>1940164.26</v>
      </c>
      <c r="D29" s="141">
        <v>155120.15</v>
      </c>
      <c r="E29" s="141"/>
      <c r="F29" s="141"/>
      <c r="G29" s="141"/>
      <c r="H29" s="139"/>
      <c r="I29" s="139"/>
      <c r="J29" s="139"/>
      <c r="K29" s="139">
        <v>13304090.77</v>
      </c>
      <c r="L29" s="136"/>
      <c r="M29" s="136"/>
    </row>
    <row r="30" spans="1:13" x14ac:dyDescent="0.2">
      <c r="A30" s="2" t="s">
        <v>38</v>
      </c>
      <c r="B30" s="141">
        <v>14193849.779999999</v>
      </c>
      <c r="C30" s="141">
        <v>2456853.94</v>
      </c>
      <c r="D30" s="141">
        <v>196430.56</v>
      </c>
      <c r="E30" s="141"/>
      <c r="F30" s="141"/>
      <c r="G30" s="141"/>
      <c r="H30" s="139"/>
      <c r="I30" s="139"/>
      <c r="J30" s="139"/>
      <c r="K30" s="139">
        <v>16847134.280000001</v>
      </c>
      <c r="L30" s="136"/>
      <c r="M30" s="136"/>
    </row>
    <row r="31" spans="1:13" x14ac:dyDescent="0.2">
      <c r="A31" s="2" t="s">
        <v>39</v>
      </c>
      <c r="B31" s="141">
        <v>385780420.45999998</v>
      </c>
      <c r="C31" s="141">
        <v>66775833.340000004</v>
      </c>
      <c r="D31" s="141">
        <v>5338866.0999999996</v>
      </c>
      <c r="E31" s="141"/>
      <c r="F31" s="141"/>
      <c r="G31" s="141"/>
      <c r="H31" s="139"/>
      <c r="I31" s="139"/>
      <c r="J31" s="139"/>
      <c r="K31" s="139">
        <v>457895119.89999998</v>
      </c>
      <c r="L31" s="136"/>
      <c r="M31" s="136"/>
    </row>
    <row r="32" spans="1:13" x14ac:dyDescent="0.2">
      <c r="A32" s="2" t="s">
        <v>40</v>
      </c>
      <c r="B32" s="141">
        <v>12068194.65</v>
      </c>
      <c r="C32" s="141">
        <v>2088918.23</v>
      </c>
      <c r="D32" s="141">
        <v>167013.34</v>
      </c>
      <c r="E32" s="141"/>
      <c r="F32" s="141"/>
      <c r="G32" s="141"/>
      <c r="H32" s="139"/>
      <c r="I32" s="139"/>
      <c r="J32" s="139"/>
      <c r="K32" s="139">
        <v>14324126.220000001</v>
      </c>
      <c r="L32" s="136"/>
      <c r="M32" s="136"/>
    </row>
    <row r="33" spans="1:13" x14ac:dyDescent="0.2">
      <c r="A33" s="2" t="s">
        <v>41</v>
      </c>
      <c r="B33" s="141">
        <v>19338771.75</v>
      </c>
      <c r="C33" s="141">
        <v>3347403.16</v>
      </c>
      <c r="D33" s="141">
        <v>267631.81</v>
      </c>
      <c r="E33" s="141"/>
      <c r="F33" s="141"/>
      <c r="G33" s="141"/>
      <c r="H33" s="139"/>
      <c r="I33" s="139"/>
      <c r="J33" s="139"/>
      <c r="K33" s="139">
        <v>22953806.719999999</v>
      </c>
      <c r="L33" s="136"/>
      <c r="M33" s="136"/>
    </row>
    <row r="34" spans="1:13" x14ac:dyDescent="0.2">
      <c r="A34" s="2" t="s">
        <v>42</v>
      </c>
      <c r="B34" s="141">
        <v>14120332.779999999</v>
      </c>
      <c r="C34" s="141">
        <v>2444128.6800000002</v>
      </c>
      <c r="D34" s="141">
        <v>195413.15</v>
      </c>
      <c r="E34" s="141"/>
      <c r="F34" s="141"/>
      <c r="G34" s="141"/>
      <c r="H34" s="139"/>
      <c r="I34" s="139"/>
      <c r="J34" s="139"/>
      <c r="K34" s="139">
        <v>16759874.609999999</v>
      </c>
      <c r="L34" s="136"/>
      <c r="M34" s="136"/>
    </row>
    <row r="35" spans="1:13" x14ac:dyDescent="0.2">
      <c r="A35" s="2" t="s">
        <v>43</v>
      </c>
      <c r="B35" s="141">
        <v>20024507.84</v>
      </c>
      <c r="C35" s="141">
        <v>3466099.18</v>
      </c>
      <c r="D35" s="141">
        <v>277121.8</v>
      </c>
      <c r="E35" s="141"/>
      <c r="F35" s="141"/>
      <c r="G35" s="141"/>
      <c r="H35" s="139"/>
      <c r="I35" s="139"/>
      <c r="J35" s="139"/>
      <c r="K35" s="139">
        <v>23767728.82</v>
      </c>
      <c r="L35" s="136"/>
      <c r="M35" s="136"/>
    </row>
    <row r="36" spans="1:13" x14ac:dyDescent="0.2">
      <c r="A36" s="2" t="s">
        <v>44</v>
      </c>
      <c r="B36" s="141">
        <v>11878064.5</v>
      </c>
      <c r="C36" s="141">
        <v>2056008.06</v>
      </c>
      <c r="D36" s="141">
        <v>164382.1</v>
      </c>
      <c r="E36" s="141"/>
      <c r="F36" s="141"/>
      <c r="G36" s="141"/>
      <c r="H36" s="139"/>
      <c r="I36" s="139"/>
      <c r="J36" s="139"/>
      <c r="K36" s="139">
        <v>14098454.66</v>
      </c>
      <c r="L36" s="136"/>
      <c r="M36" s="136"/>
    </row>
    <row r="37" spans="1:13" x14ac:dyDescent="0.2">
      <c r="A37" s="2" t="s">
        <v>45</v>
      </c>
      <c r="B37" s="141">
        <v>76124311.120000005</v>
      </c>
      <c r="C37" s="141">
        <v>13176574.140000001</v>
      </c>
      <c r="D37" s="141">
        <v>1053494.3799999999</v>
      </c>
      <c r="E37" s="141"/>
      <c r="F37" s="141"/>
      <c r="G37" s="141"/>
      <c r="H37" s="140"/>
      <c r="I37" s="140"/>
      <c r="J37" s="140"/>
      <c r="K37" s="139">
        <v>90354379.640000001</v>
      </c>
      <c r="L37" s="136"/>
      <c r="M37" s="136"/>
    </row>
    <row r="38" spans="1:13" x14ac:dyDescent="0.2">
      <c r="A38" s="2" t="s">
        <v>46</v>
      </c>
      <c r="B38" s="141">
        <v>24867756.629999999</v>
      </c>
      <c r="C38" s="141">
        <v>4304430.93</v>
      </c>
      <c r="D38" s="141">
        <v>344148.16</v>
      </c>
      <c r="E38" s="141"/>
      <c r="F38" s="141"/>
      <c r="G38" s="141"/>
      <c r="H38" s="140"/>
      <c r="I38" s="140"/>
      <c r="J38" s="140"/>
      <c r="K38" s="139">
        <v>29516335.719999999</v>
      </c>
      <c r="L38" s="136"/>
      <c r="M38" s="136"/>
    </row>
    <row r="39" spans="1:13" x14ac:dyDescent="0.2">
      <c r="A39" s="2" t="s">
        <v>47</v>
      </c>
      <c r="B39" s="141">
        <v>15320687.82</v>
      </c>
      <c r="C39" s="141">
        <v>2651901.5499999998</v>
      </c>
      <c r="D39" s="141">
        <v>212025.02</v>
      </c>
      <c r="E39" s="141"/>
      <c r="F39" s="141"/>
      <c r="G39" s="143"/>
      <c r="H39" s="140"/>
      <c r="I39" s="140"/>
      <c r="J39" s="140"/>
      <c r="K39" s="139">
        <v>18184614.390000001</v>
      </c>
      <c r="L39" s="136"/>
      <c r="M39" s="136"/>
    </row>
    <row r="40" spans="1:13" x14ac:dyDescent="0.2">
      <c r="A40" s="2" t="s">
        <v>48</v>
      </c>
      <c r="B40" s="141">
        <v>10817138.24</v>
      </c>
      <c r="C40" s="141">
        <v>1872369.31</v>
      </c>
      <c r="D40" s="141">
        <v>149699.79999999999</v>
      </c>
      <c r="E40" s="141"/>
      <c r="F40" s="141"/>
      <c r="G40" s="142"/>
      <c r="H40" s="140"/>
      <c r="I40" s="140"/>
      <c r="J40" s="140"/>
      <c r="K40" s="139">
        <v>12839207.35</v>
      </c>
      <c r="L40" s="136"/>
      <c r="M40" s="136"/>
    </row>
    <row r="41" spans="1:13" x14ac:dyDescent="0.2">
      <c r="A41" s="2" t="s">
        <v>49</v>
      </c>
      <c r="B41" s="141">
        <v>13973298.800000001</v>
      </c>
      <c r="C41" s="141">
        <v>2418678.14</v>
      </c>
      <c r="D41" s="141">
        <v>193378.32</v>
      </c>
      <c r="E41" s="141"/>
      <c r="F41" s="141"/>
      <c r="G41" s="141"/>
      <c r="H41" s="140"/>
      <c r="I41" s="140"/>
      <c r="J41" s="140"/>
      <c r="K41" s="139">
        <v>16585355.26</v>
      </c>
      <c r="L41" s="136"/>
      <c r="M41" s="136"/>
    </row>
    <row r="42" spans="1:13" x14ac:dyDescent="0.2">
      <c r="A42" s="2" t="s">
        <v>50</v>
      </c>
      <c r="B42" s="141">
        <v>19906627.140000001</v>
      </c>
      <c r="C42" s="141">
        <v>3445694.87</v>
      </c>
      <c r="D42" s="141">
        <v>275490.44</v>
      </c>
      <c r="E42" s="141"/>
      <c r="F42" s="141"/>
      <c r="G42" s="141"/>
      <c r="H42" s="140"/>
      <c r="I42" s="140"/>
      <c r="J42" s="140"/>
      <c r="K42" s="139">
        <v>23627812.449999999</v>
      </c>
      <c r="L42" s="136"/>
      <c r="M42" s="136"/>
    </row>
    <row r="43" spans="1:13" x14ac:dyDescent="0.2">
      <c r="A43" s="2" t="s">
        <v>51</v>
      </c>
      <c r="B43" s="141">
        <v>11161907.58</v>
      </c>
      <c r="C43" s="141">
        <v>1932046.42</v>
      </c>
      <c r="D43" s="141">
        <v>154471.10999999999</v>
      </c>
      <c r="E43" s="141"/>
      <c r="F43" s="141"/>
      <c r="G43" s="141"/>
      <c r="H43" s="140"/>
      <c r="I43" s="140"/>
      <c r="J43" s="140"/>
      <c r="K43" s="139">
        <v>13248425.109999999</v>
      </c>
      <c r="L43" s="136"/>
      <c r="M43" s="136"/>
    </row>
    <row r="44" spans="1:13" x14ac:dyDescent="0.2">
      <c r="A44" s="2" t="s">
        <v>52</v>
      </c>
      <c r="B44" s="141">
        <v>162092294.09</v>
      </c>
      <c r="C44" s="141">
        <v>28057017.52</v>
      </c>
      <c r="D44" s="141">
        <v>2243216.63</v>
      </c>
      <c r="E44" s="141"/>
      <c r="F44" s="141"/>
      <c r="G44" s="141"/>
      <c r="H44" s="140"/>
      <c r="I44" s="140"/>
      <c r="J44" s="140"/>
      <c r="K44" s="139">
        <v>192392528.24000001</v>
      </c>
      <c r="L44" s="136"/>
      <c r="M44" s="136"/>
    </row>
    <row r="45" spans="1:13" x14ac:dyDescent="0.2">
      <c r="A45" s="2" t="s">
        <v>53</v>
      </c>
      <c r="B45" s="141">
        <v>25638417.52</v>
      </c>
      <c r="C45" s="141">
        <v>4437826.82</v>
      </c>
      <c r="D45" s="141">
        <v>354813.44</v>
      </c>
      <c r="E45" s="141"/>
      <c r="F45" s="141"/>
      <c r="G45" s="141"/>
      <c r="H45" s="140"/>
      <c r="I45" s="140"/>
      <c r="J45" s="140"/>
      <c r="K45" s="139">
        <v>30431057.780000001</v>
      </c>
      <c r="L45" s="136"/>
      <c r="M45" s="136"/>
    </row>
    <row r="46" spans="1:13" x14ac:dyDescent="0.2">
      <c r="A46" s="2" t="s">
        <v>54</v>
      </c>
      <c r="B46" s="141">
        <v>68105888.760000005</v>
      </c>
      <c r="C46" s="141">
        <v>11788642.539999999</v>
      </c>
      <c r="D46" s="141">
        <v>942526.37</v>
      </c>
      <c r="E46" s="141"/>
      <c r="F46" s="141"/>
      <c r="G46" s="141"/>
      <c r="H46" s="140"/>
      <c r="I46" s="140"/>
      <c r="J46" s="140"/>
      <c r="K46" s="139">
        <v>80837057.670000002</v>
      </c>
      <c r="L46" s="136"/>
      <c r="M46" s="136"/>
    </row>
    <row r="47" spans="1:13" x14ac:dyDescent="0.2">
      <c r="A47" s="2" t="s">
        <v>55</v>
      </c>
      <c r="B47" s="141">
        <v>15669259.77</v>
      </c>
      <c r="C47" s="141">
        <v>2712236.87</v>
      </c>
      <c r="D47" s="141">
        <v>216848.95</v>
      </c>
      <c r="E47" s="141"/>
      <c r="F47" s="141"/>
      <c r="G47" s="141"/>
      <c r="H47" s="140"/>
      <c r="I47" s="140"/>
      <c r="J47" s="140"/>
      <c r="K47" s="139">
        <v>18598345.59</v>
      </c>
      <c r="L47" s="136"/>
      <c r="M47" s="136"/>
    </row>
    <row r="48" spans="1:13" x14ac:dyDescent="0.2">
      <c r="A48" s="2" t="s">
        <v>56</v>
      </c>
      <c r="B48" s="141">
        <v>12207623.43</v>
      </c>
      <c r="C48" s="141">
        <v>2113052.36</v>
      </c>
      <c r="D48" s="141">
        <v>168942.91</v>
      </c>
      <c r="E48" s="141"/>
      <c r="F48" s="141"/>
      <c r="G48" s="141"/>
      <c r="H48" s="140"/>
      <c r="I48" s="140"/>
      <c r="J48" s="140"/>
      <c r="K48" s="139">
        <v>14489618.699999999</v>
      </c>
      <c r="L48" s="136"/>
      <c r="M48" s="136"/>
    </row>
    <row r="49" spans="1:13" x14ac:dyDescent="0.2">
      <c r="A49" s="2" t="s">
        <v>57</v>
      </c>
      <c r="B49" s="141">
        <v>14239481.01</v>
      </c>
      <c r="C49" s="141">
        <v>2464752.38</v>
      </c>
      <c r="D49" s="141">
        <v>197062.06</v>
      </c>
      <c r="E49" s="141"/>
      <c r="F49" s="141"/>
      <c r="G49" s="141"/>
      <c r="H49" s="140"/>
      <c r="I49" s="140"/>
      <c r="J49" s="140"/>
      <c r="K49" s="139">
        <v>16901295.449999999</v>
      </c>
      <c r="L49" s="136"/>
      <c r="M49" s="136"/>
    </row>
    <row r="50" spans="1:13" x14ac:dyDescent="0.2">
      <c r="A50" s="2" t="s">
        <v>58</v>
      </c>
      <c r="B50" s="141">
        <v>35797705.43</v>
      </c>
      <c r="C50" s="141">
        <v>6196326.9400000004</v>
      </c>
      <c r="D50" s="141">
        <v>495409.17</v>
      </c>
      <c r="E50" s="141"/>
      <c r="F50" s="141"/>
      <c r="G50" s="141"/>
      <c r="H50" s="140"/>
      <c r="I50" s="140"/>
      <c r="J50" s="140"/>
      <c r="K50" s="139">
        <v>42489441.539999999</v>
      </c>
      <c r="L50" s="136"/>
      <c r="M50" s="136"/>
    </row>
    <row r="51" spans="1:13" x14ac:dyDescent="0.2">
      <c r="A51" s="2" t="s">
        <v>59</v>
      </c>
      <c r="B51" s="141">
        <v>12601826.619999999</v>
      </c>
      <c r="C51" s="141">
        <v>2181286.11</v>
      </c>
      <c r="D51" s="141">
        <v>174398.34</v>
      </c>
      <c r="E51" s="141"/>
      <c r="F51" s="141"/>
      <c r="G51" s="141"/>
      <c r="H51" s="140"/>
      <c r="I51" s="140"/>
      <c r="J51" s="140"/>
      <c r="K51" s="139">
        <v>14957511.07</v>
      </c>
      <c r="L51" s="136"/>
      <c r="M51" s="136"/>
    </row>
    <row r="52" spans="1:13" x14ac:dyDescent="0.2">
      <c r="A52" s="2" t="s">
        <v>60</v>
      </c>
      <c r="B52" s="141">
        <v>217108355.5</v>
      </c>
      <c r="C52" s="141">
        <v>37579904.520000003</v>
      </c>
      <c r="D52" s="141">
        <v>3004591.16</v>
      </c>
      <c r="E52" s="141"/>
      <c r="F52" s="141"/>
      <c r="G52" s="141"/>
      <c r="H52" s="140"/>
      <c r="I52" s="140"/>
      <c r="J52" s="140"/>
      <c r="K52" s="139">
        <v>257692851.18000001</v>
      </c>
      <c r="L52" s="136"/>
      <c r="M52" s="136"/>
    </row>
    <row r="53" spans="1:13" ht="13.5" thickBot="1" x14ac:dyDescent="0.25">
      <c r="A53" s="4" t="s">
        <v>61</v>
      </c>
      <c r="B53" s="141">
        <v>23406289.510000002</v>
      </c>
      <c r="C53" s="141">
        <v>4051461.41</v>
      </c>
      <c r="D53" s="141">
        <v>323922.73</v>
      </c>
      <c r="E53" s="141"/>
      <c r="F53" s="141"/>
      <c r="G53" s="141"/>
      <c r="H53" s="140"/>
      <c r="I53" s="140"/>
      <c r="J53" s="140"/>
      <c r="K53" s="139">
        <v>27781673.649999999</v>
      </c>
      <c r="L53" s="136"/>
      <c r="M53" s="136"/>
    </row>
    <row r="54" spans="1:13" s="137" customFormat="1" ht="13.5" thickBot="1" x14ac:dyDescent="0.25">
      <c r="A54" s="5" t="s">
        <v>13</v>
      </c>
      <c r="B54" s="138">
        <v>1267534361.0799999</v>
      </c>
      <c r="C54" s="138">
        <v>219401137.93000001</v>
      </c>
      <c r="D54" s="138">
        <v>17541575.149999999</v>
      </c>
      <c r="E54" s="138">
        <v>0</v>
      </c>
      <c r="F54" s="138">
        <v>0</v>
      </c>
      <c r="G54" s="138">
        <v>0</v>
      </c>
      <c r="H54" s="138">
        <v>0</v>
      </c>
      <c r="I54" s="138">
        <v>0</v>
      </c>
      <c r="J54" s="138">
        <v>0</v>
      </c>
      <c r="K54" s="138">
        <v>1504477074.1600001</v>
      </c>
      <c r="L54" s="136"/>
      <c r="M54" s="136"/>
    </row>
    <row r="55" spans="1:13" x14ac:dyDescent="0.2">
      <c r="F55" s="136"/>
      <c r="G55" s="136"/>
      <c r="H55" s="136"/>
      <c r="I55" s="136"/>
      <c r="J55" s="136"/>
    </row>
    <row r="56" spans="1:13" x14ac:dyDescent="0.2">
      <c r="F56" s="136"/>
      <c r="G56" s="136"/>
      <c r="H56" s="136"/>
      <c r="I56" s="136"/>
      <c r="J56" s="136"/>
      <c r="K56" s="136"/>
    </row>
    <row r="57" spans="1:13" x14ac:dyDescent="0.2">
      <c r="F57" s="136"/>
      <c r="G57" s="136"/>
      <c r="H57" s="136"/>
      <c r="I57" s="136"/>
      <c r="J57" s="136"/>
    </row>
    <row r="58" spans="1:13" x14ac:dyDescent="0.2">
      <c r="F58" s="136"/>
      <c r="G58" s="136"/>
      <c r="H58" s="136"/>
      <c r="I58" s="136"/>
      <c r="J58" s="136"/>
    </row>
    <row r="59" spans="1:13" x14ac:dyDescent="0.2">
      <c r="F59" s="136"/>
      <c r="G59" s="136"/>
      <c r="H59" s="136"/>
      <c r="I59" s="136"/>
      <c r="J59" s="136"/>
    </row>
    <row r="60" spans="1:13" x14ac:dyDescent="0.2">
      <c r="G60" s="136"/>
      <c r="H60" s="136"/>
      <c r="I60" s="136"/>
      <c r="J60" s="136"/>
    </row>
    <row r="61" spans="1:13" x14ac:dyDescent="0.2">
      <c r="G61" s="136"/>
      <c r="H61" s="136"/>
      <c r="I61" s="136"/>
      <c r="J61" s="136"/>
    </row>
    <row r="62" spans="1:13" x14ac:dyDescent="0.2">
      <c r="G62" s="136"/>
      <c r="H62" s="136"/>
      <c r="I62" s="136"/>
      <c r="J62" s="136"/>
    </row>
    <row r="63" spans="1:13" x14ac:dyDescent="0.2">
      <c r="G63" s="136"/>
      <c r="H63" s="136"/>
      <c r="I63" s="136"/>
      <c r="J63" s="136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6500B-F4D5-4AB5-8D3E-946410BE142C}">
  <dimension ref="A1:M6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284" customWidth="1"/>
    <col min="5" max="5" width="17.7109375" style="284" customWidth="1"/>
    <col min="6" max="6" width="16.140625" style="280" customWidth="1"/>
    <col min="7" max="7" width="14.140625" style="280" customWidth="1"/>
    <col min="8" max="8" width="12.7109375" style="280" customWidth="1"/>
    <col min="9" max="10" width="17.140625" style="280" customWidth="1"/>
    <col min="11" max="11" width="15.42578125" style="280" bestFit="1" customWidth="1"/>
    <col min="12" max="12" width="11.28515625" style="280" bestFit="1" customWidth="1"/>
    <col min="13" max="16384" width="11.42578125" style="280"/>
  </cols>
  <sheetData>
    <row r="1" spans="1:13" x14ac:dyDescent="0.2">
      <c r="A1" s="278" t="s">
        <v>14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x14ac:dyDescent="0.2">
      <c r="A2" s="281">
        <v>45558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3" ht="11.25" x14ac:dyDescent="0.2">
      <c r="A3" s="283"/>
      <c r="B3" s="280"/>
      <c r="C3" s="280"/>
      <c r="E3" s="280"/>
    </row>
    <row r="4" spans="1:13" ht="13.5" customHeight="1" thickBot="1" x14ac:dyDescent="0.25">
      <c r="A4" s="283"/>
      <c r="B4" s="280"/>
      <c r="C4" s="285"/>
      <c r="D4" s="285"/>
      <c r="E4" s="280"/>
    </row>
    <row r="5" spans="1:13" ht="12.75" customHeight="1" x14ac:dyDescent="0.2">
      <c r="A5" s="286" t="s">
        <v>0</v>
      </c>
      <c r="B5" s="287" t="s">
        <v>9</v>
      </c>
      <c r="C5" s="288" t="s">
        <v>10</v>
      </c>
      <c r="D5" s="288" t="s">
        <v>10</v>
      </c>
      <c r="E5" s="287" t="s">
        <v>1</v>
      </c>
      <c r="F5" s="289" t="s">
        <v>7</v>
      </c>
      <c r="G5" s="289" t="s">
        <v>8</v>
      </c>
      <c r="H5" s="289" t="s">
        <v>2</v>
      </c>
      <c r="I5" s="289" t="s">
        <v>3</v>
      </c>
      <c r="J5" s="289" t="s">
        <v>4</v>
      </c>
      <c r="K5" s="289" t="s">
        <v>5</v>
      </c>
    </row>
    <row r="6" spans="1:13" ht="23.25" customHeight="1" thickBot="1" x14ac:dyDescent="0.25">
      <c r="A6" s="290"/>
      <c r="B6" s="291"/>
      <c r="C6" s="292" t="s">
        <v>11</v>
      </c>
      <c r="D6" s="292" t="s">
        <v>12</v>
      </c>
      <c r="E6" s="291" t="s">
        <v>6</v>
      </c>
      <c r="F6" s="293" t="s">
        <v>6</v>
      </c>
      <c r="G6" s="293" t="s">
        <v>6</v>
      </c>
      <c r="H6" s="293"/>
      <c r="I6" s="293"/>
      <c r="J6" s="293"/>
      <c r="K6" s="293" t="s">
        <v>6</v>
      </c>
    </row>
    <row r="7" spans="1:13" x14ac:dyDescent="0.2">
      <c r="A7" s="1" t="s">
        <v>15</v>
      </c>
      <c r="B7" s="294">
        <v>12791468.470000001</v>
      </c>
      <c r="C7" s="294">
        <v>1584352.06</v>
      </c>
      <c r="D7" s="294">
        <v>141455.26</v>
      </c>
      <c r="E7" s="294">
        <v>10371.84</v>
      </c>
      <c r="F7" s="294">
        <v>25766375.710000001</v>
      </c>
      <c r="G7" s="294">
        <v>1257074.6599999999</v>
      </c>
      <c r="H7" s="295"/>
      <c r="I7" s="295"/>
      <c r="J7" s="295">
        <v>1748590.57</v>
      </c>
      <c r="K7" s="296">
        <v>43299688.57</v>
      </c>
      <c r="L7" s="284"/>
      <c r="M7" s="284"/>
    </row>
    <row r="8" spans="1:13" x14ac:dyDescent="0.2">
      <c r="A8" s="2" t="s">
        <v>16</v>
      </c>
      <c r="B8" s="294">
        <v>12090348.789999999</v>
      </c>
      <c r="C8" s="294">
        <v>1497511.34</v>
      </c>
      <c r="D8" s="294">
        <v>133701.89000000001</v>
      </c>
      <c r="E8" s="294">
        <v>9771.07</v>
      </c>
      <c r="F8" s="294">
        <v>23173665.879999999</v>
      </c>
      <c r="G8" s="294">
        <v>1130583.07</v>
      </c>
      <c r="H8" s="295"/>
      <c r="I8" s="295"/>
      <c r="J8" s="295">
        <v>1572640.79</v>
      </c>
      <c r="K8" s="296">
        <v>39608222.829999998</v>
      </c>
      <c r="L8" s="284"/>
      <c r="M8" s="284"/>
    </row>
    <row r="9" spans="1:13" x14ac:dyDescent="0.2">
      <c r="A9" s="2" t="s">
        <v>17</v>
      </c>
      <c r="B9" s="294"/>
      <c r="C9" s="294"/>
      <c r="E9" s="294"/>
      <c r="F9" s="294">
        <v>9004696.9600000009</v>
      </c>
      <c r="G9" s="294">
        <v>439315.82</v>
      </c>
      <c r="H9" s="295"/>
      <c r="I9" s="295">
        <v>992049.6</v>
      </c>
      <c r="J9" s="295">
        <v>611088.19999999995</v>
      </c>
      <c r="K9" s="296">
        <v>11047150.58</v>
      </c>
      <c r="L9" s="284"/>
      <c r="M9" s="284"/>
    </row>
    <row r="10" spans="1:13" x14ac:dyDescent="0.2">
      <c r="A10" s="2" t="s">
        <v>18</v>
      </c>
      <c r="B10" s="294"/>
      <c r="C10" s="294"/>
      <c r="D10" s="294"/>
      <c r="E10" s="294"/>
      <c r="F10" s="294">
        <v>9529160.2899999991</v>
      </c>
      <c r="G10" s="294">
        <v>464903.02</v>
      </c>
      <c r="H10" s="295"/>
      <c r="I10" s="295">
        <v>1472825.89</v>
      </c>
      <c r="J10" s="295">
        <v>646680</v>
      </c>
      <c r="K10" s="296">
        <v>12113569.199999999</v>
      </c>
      <c r="L10" s="284"/>
      <c r="M10" s="284"/>
    </row>
    <row r="11" spans="1:13" x14ac:dyDescent="0.2">
      <c r="A11" s="2" t="s">
        <v>19</v>
      </c>
      <c r="B11" s="294"/>
      <c r="C11" s="294"/>
      <c r="D11" s="294"/>
      <c r="E11" s="294"/>
      <c r="F11" s="294">
        <v>9233092.2799999993</v>
      </c>
      <c r="G11" s="294">
        <v>450458.63</v>
      </c>
      <c r="H11" s="295"/>
      <c r="I11" s="295"/>
      <c r="J11" s="295">
        <v>626587.85</v>
      </c>
      <c r="K11" s="296">
        <v>10310138.76</v>
      </c>
      <c r="L11" s="284"/>
      <c r="M11" s="284"/>
    </row>
    <row r="12" spans="1:13" x14ac:dyDescent="0.2">
      <c r="A12" s="2" t="s">
        <v>20</v>
      </c>
      <c r="B12" s="294"/>
      <c r="C12" s="294"/>
      <c r="D12" s="294"/>
      <c r="E12" s="294"/>
      <c r="F12" s="294">
        <v>8636726.7200000007</v>
      </c>
      <c r="G12" s="294">
        <v>421363.5</v>
      </c>
      <c r="H12" s="295"/>
      <c r="I12" s="295">
        <v>651200.73</v>
      </c>
      <c r="J12" s="295">
        <v>586116.54</v>
      </c>
      <c r="K12" s="296">
        <v>10295407.49</v>
      </c>
      <c r="L12" s="284"/>
      <c r="M12" s="284"/>
    </row>
    <row r="13" spans="1:13" x14ac:dyDescent="0.2">
      <c r="A13" s="2" t="s">
        <v>21</v>
      </c>
      <c r="B13" s="294"/>
      <c r="C13" s="294"/>
      <c r="D13" s="294"/>
      <c r="E13" s="294"/>
      <c r="F13" s="294">
        <v>10434282.48</v>
      </c>
      <c r="G13" s="294">
        <v>509061.59</v>
      </c>
      <c r="H13" s="295"/>
      <c r="I13" s="295"/>
      <c r="J13" s="295">
        <v>708104.55</v>
      </c>
      <c r="K13" s="296">
        <v>11651448.619999999</v>
      </c>
      <c r="L13" s="284"/>
      <c r="M13" s="284"/>
    </row>
    <row r="14" spans="1:13" x14ac:dyDescent="0.2">
      <c r="A14" s="2" t="s">
        <v>22</v>
      </c>
      <c r="B14" s="294"/>
      <c r="C14" s="294"/>
      <c r="D14" s="294"/>
      <c r="E14" s="294"/>
      <c r="F14" s="294">
        <v>8492922.2599999998</v>
      </c>
      <c r="G14" s="294">
        <v>414347.66</v>
      </c>
      <c r="H14" s="295"/>
      <c r="I14" s="295"/>
      <c r="J14" s="295">
        <v>576357.49</v>
      </c>
      <c r="K14" s="296">
        <v>9483627.4100000001</v>
      </c>
      <c r="L14" s="284"/>
      <c r="M14" s="284"/>
    </row>
    <row r="15" spans="1:13" x14ac:dyDescent="0.2">
      <c r="A15" s="2" t="s">
        <v>23</v>
      </c>
      <c r="B15" s="294"/>
      <c r="C15" s="294"/>
      <c r="D15" s="294"/>
      <c r="E15" s="294"/>
      <c r="F15" s="294">
        <v>9901360.0700000003</v>
      </c>
      <c r="G15" s="294">
        <v>483061.69</v>
      </c>
      <c r="H15" s="295"/>
      <c r="I15" s="295"/>
      <c r="J15" s="295">
        <v>671938.69</v>
      </c>
      <c r="K15" s="296">
        <v>11056360.449999999</v>
      </c>
      <c r="L15" s="284"/>
      <c r="M15" s="284"/>
    </row>
    <row r="16" spans="1:13" x14ac:dyDescent="0.2">
      <c r="A16" s="2" t="s">
        <v>24</v>
      </c>
      <c r="B16" s="294"/>
      <c r="C16" s="294"/>
      <c r="D16" s="294"/>
      <c r="E16" s="294"/>
      <c r="F16" s="294">
        <v>15645079.41</v>
      </c>
      <c r="G16" s="294">
        <v>763282.86</v>
      </c>
      <c r="H16" s="295"/>
      <c r="I16" s="295"/>
      <c r="J16" s="295">
        <v>1061726.28</v>
      </c>
      <c r="K16" s="296">
        <v>17470088.550000001</v>
      </c>
      <c r="L16" s="284"/>
      <c r="M16" s="284"/>
    </row>
    <row r="17" spans="1:13" x14ac:dyDescent="0.2">
      <c r="A17" s="2" t="s">
        <v>25</v>
      </c>
      <c r="B17" s="294"/>
      <c r="C17" s="294"/>
      <c r="D17" s="294"/>
      <c r="E17" s="294"/>
      <c r="F17" s="294">
        <v>9326142.2300000004</v>
      </c>
      <c r="G17" s="294">
        <v>454998.3</v>
      </c>
      <c r="H17" s="295"/>
      <c r="I17" s="295"/>
      <c r="J17" s="295">
        <v>632902.53</v>
      </c>
      <c r="K17" s="296">
        <v>10414043.060000001</v>
      </c>
      <c r="L17" s="284"/>
      <c r="M17" s="284"/>
    </row>
    <row r="18" spans="1:13" x14ac:dyDescent="0.2">
      <c r="A18" s="2" t="s">
        <v>26</v>
      </c>
      <c r="B18" s="294"/>
      <c r="C18" s="294"/>
      <c r="D18" s="294"/>
      <c r="E18" s="294"/>
      <c r="F18" s="294">
        <v>9224633.1999999993</v>
      </c>
      <c r="G18" s="294">
        <v>450045.94</v>
      </c>
      <c r="H18" s="295"/>
      <c r="I18" s="295">
        <v>1191177.0900000001</v>
      </c>
      <c r="J18" s="295">
        <v>626013.79</v>
      </c>
      <c r="K18" s="296">
        <v>11491870.02</v>
      </c>
      <c r="L18" s="284"/>
      <c r="M18" s="284"/>
    </row>
    <row r="19" spans="1:13" x14ac:dyDescent="0.2">
      <c r="A19" s="2" t="s">
        <v>27</v>
      </c>
      <c r="B19" s="294"/>
      <c r="C19" s="294"/>
      <c r="D19" s="294"/>
      <c r="E19" s="294"/>
      <c r="F19" s="294">
        <v>9977491.8399999999</v>
      </c>
      <c r="G19" s="294">
        <v>486775.96</v>
      </c>
      <c r="H19" s="295"/>
      <c r="I19" s="295">
        <v>1887226.36</v>
      </c>
      <c r="J19" s="295">
        <v>677105.24</v>
      </c>
      <c r="K19" s="296">
        <v>13028599.4</v>
      </c>
      <c r="L19" s="284"/>
      <c r="M19" s="284"/>
    </row>
    <row r="20" spans="1:13" x14ac:dyDescent="0.2">
      <c r="A20" s="2" t="s">
        <v>28</v>
      </c>
      <c r="B20" s="294"/>
      <c r="C20" s="294"/>
      <c r="D20" s="294"/>
      <c r="E20" s="294"/>
      <c r="F20" s="294">
        <v>13999787.199999999</v>
      </c>
      <c r="G20" s="294">
        <v>683013.32</v>
      </c>
      <c r="H20" s="296"/>
      <c r="I20" s="296"/>
      <c r="J20" s="296">
        <v>950071.37</v>
      </c>
      <c r="K20" s="296">
        <v>15632871.890000001</v>
      </c>
      <c r="L20" s="284"/>
      <c r="M20" s="284"/>
    </row>
    <row r="21" spans="1:13" x14ac:dyDescent="0.2">
      <c r="A21" s="2" t="s">
        <v>29</v>
      </c>
      <c r="B21" s="294"/>
      <c r="C21" s="294"/>
      <c r="D21" s="294"/>
      <c r="E21" s="294"/>
      <c r="F21" s="294">
        <v>12773219.74</v>
      </c>
      <c r="G21" s="294">
        <v>623172.27</v>
      </c>
      <c r="H21" s="296"/>
      <c r="I21" s="296"/>
      <c r="J21" s="296">
        <v>866832.49</v>
      </c>
      <c r="K21" s="296">
        <v>14263224.5</v>
      </c>
      <c r="L21" s="284"/>
      <c r="M21" s="284"/>
    </row>
    <row r="22" spans="1:13" x14ac:dyDescent="0.2">
      <c r="A22" s="2" t="s">
        <v>30</v>
      </c>
      <c r="B22" s="294"/>
      <c r="C22" s="294"/>
      <c r="D22" s="294"/>
      <c r="E22" s="294"/>
      <c r="F22" s="294">
        <v>9753326.0700000003</v>
      </c>
      <c r="G22" s="294">
        <v>475839.49</v>
      </c>
      <c r="H22" s="296"/>
      <c r="I22" s="296">
        <v>1680923.1</v>
      </c>
      <c r="J22" s="296">
        <v>661892.62</v>
      </c>
      <c r="K22" s="296">
        <v>12571981.279999999</v>
      </c>
      <c r="L22" s="284"/>
      <c r="M22" s="284"/>
    </row>
    <row r="23" spans="1:13" x14ac:dyDescent="0.2">
      <c r="A23" s="2" t="s">
        <v>31</v>
      </c>
      <c r="B23" s="294"/>
      <c r="C23" s="294"/>
      <c r="D23" s="294"/>
      <c r="E23" s="294"/>
      <c r="F23" s="294">
        <v>9101976.4499999993</v>
      </c>
      <c r="G23" s="294">
        <v>444061.83</v>
      </c>
      <c r="H23" s="296"/>
      <c r="I23" s="296"/>
      <c r="J23" s="296">
        <v>617689.9</v>
      </c>
      <c r="K23" s="296">
        <v>10163728.18</v>
      </c>
      <c r="L23" s="284"/>
      <c r="M23" s="284"/>
    </row>
    <row r="24" spans="1:13" x14ac:dyDescent="0.2">
      <c r="A24" s="2" t="s">
        <v>32</v>
      </c>
      <c r="B24" s="294"/>
      <c r="C24" s="294"/>
      <c r="D24" s="294"/>
      <c r="E24" s="294"/>
      <c r="F24" s="294">
        <v>12604038.02</v>
      </c>
      <c r="G24" s="294">
        <v>614918.34</v>
      </c>
      <c r="H24" s="296"/>
      <c r="I24" s="296"/>
      <c r="J24" s="296">
        <v>855351.26</v>
      </c>
      <c r="K24" s="296">
        <v>14074307.619999999</v>
      </c>
      <c r="L24" s="284"/>
      <c r="M24" s="284"/>
    </row>
    <row r="25" spans="1:13" x14ac:dyDescent="0.2">
      <c r="A25" s="2" t="s">
        <v>33</v>
      </c>
      <c r="B25" s="294"/>
      <c r="C25" s="294"/>
      <c r="D25" s="294"/>
      <c r="E25" s="294"/>
      <c r="F25" s="294">
        <v>9550308</v>
      </c>
      <c r="G25" s="294">
        <v>465934.77</v>
      </c>
      <c r="H25" s="296"/>
      <c r="I25" s="296"/>
      <c r="J25" s="296">
        <v>648115.15</v>
      </c>
      <c r="K25" s="296">
        <v>10664357.92</v>
      </c>
      <c r="L25" s="284"/>
      <c r="M25" s="284"/>
    </row>
    <row r="26" spans="1:13" x14ac:dyDescent="0.2">
      <c r="A26" s="2" t="s">
        <v>34</v>
      </c>
      <c r="B26" s="294"/>
      <c r="C26" s="294"/>
      <c r="D26" s="294"/>
      <c r="E26" s="294"/>
      <c r="F26" s="294">
        <v>11944229.32</v>
      </c>
      <c r="G26" s="294">
        <v>582727.98</v>
      </c>
      <c r="H26" s="296"/>
      <c r="I26" s="296"/>
      <c r="J26" s="296">
        <v>810574.48</v>
      </c>
      <c r="K26" s="296">
        <v>13337531.779999999</v>
      </c>
      <c r="L26" s="284"/>
      <c r="M26" s="284"/>
    </row>
    <row r="27" spans="1:13" x14ac:dyDescent="0.2">
      <c r="A27" s="2" t="s">
        <v>35</v>
      </c>
      <c r="B27" s="294"/>
      <c r="C27" s="294"/>
      <c r="D27" s="294"/>
      <c r="E27" s="294"/>
      <c r="F27" s="294">
        <v>9808310.1199999992</v>
      </c>
      <c r="G27" s="294">
        <v>478522.02</v>
      </c>
      <c r="H27" s="296"/>
      <c r="I27" s="296">
        <v>1731153.46</v>
      </c>
      <c r="J27" s="296">
        <v>665624.02</v>
      </c>
      <c r="K27" s="296">
        <v>12683609.619999999</v>
      </c>
      <c r="L27" s="284"/>
      <c r="M27" s="284"/>
    </row>
    <row r="28" spans="1:13" x14ac:dyDescent="0.2">
      <c r="A28" s="2" t="s">
        <v>36</v>
      </c>
      <c r="B28" s="294"/>
      <c r="C28" s="294"/>
      <c r="D28" s="294"/>
      <c r="E28" s="294"/>
      <c r="F28" s="294">
        <v>12536365.33</v>
      </c>
      <c r="G28" s="294">
        <v>611616.76</v>
      </c>
      <c r="H28" s="296"/>
      <c r="I28" s="296"/>
      <c r="J28" s="296">
        <v>850758.77</v>
      </c>
      <c r="K28" s="296">
        <v>13998740.859999999</v>
      </c>
      <c r="L28" s="284"/>
      <c r="M28" s="284"/>
    </row>
    <row r="29" spans="1:13" x14ac:dyDescent="0.2">
      <c r="A29" s="2" t="s">
        <v>37</v>
      </c>
      <c r="B29" s="294">
        <v>14027152.24</v>
      </c>
      <c r="C29" s="294">
        <v>1737403.93</v>
      </c>
      <c r="D29" s="294">
        <v>155120.15</v>
      </c>
      <c r="E29" s="294">
        <v>11377.98</v>
      </c>
      <c r="F29" s="294">
        <v>26366970.809999999</v>
      </c>
      <c r="G29" s="294">
        <v>1286376.1399999999</v>
      </c>
      <c r="H29" s="296"/>
      <c r="I29" s="296">
        <v>12094752.949999999</v>
      </c>
      <c r="J29" s="296">
        <v>1789348.92</v>
      </c>
      <c r="K29" s="296">
        <v>57468503.119999997</v>
      </c>
      <c r="L29" s="284"/>
      <c r="M29" s="284"/>
    </row>
    <row r="30" spans="1:13" x14ac:dyDescent="0.2">
      <c r="A30" s="2" t="s">
        <v>38</v>
      </c>
      <c r="B30" s="294">
        <v>17762755.940000001</v>
      </c>
      <c r="C30" s="294">
        <v>2200096.0299999998</v>
      </c>
      <c r="D30" s="294">
        <v>196430.56</v>
      </c>
      <c r="E30" s="294">
        <v>13795.64</v>
      </c>
      <c r="F30" s="294">
        <v>39364356.329999998</v>
      </c>
      <c r="G30" s="294">
        <v>1920484.88</v>
      </c>
      <c r="H30" s="296"/>
      <c r="I30" s="296"/>
      <c r="J30" s="296">
        <v>2671394.0299999998</v>
      </c>
      <c r="K30" s="296">
        <v>64129313.409999996</v>
      </c>
      <c r="L30" s="284"/>
      <c r="M30" s="284"/>
    </row>
    <row r="31" spans="1:13" x14ac:dyDescent="0.2">
      <c r="A31" s="2" t="s">
        <v>39</v>
      </c>
      <c r="B31" s="294">
        <v>482781173.88999999</v>
      </c>
      <c r="C31" s="294">
        <v>59797305.57</v>
      </c>
      <c r="D31" s="294">
        <v>5338866.0999999996</v>
      </c>
      <c r="E31" s="294">
        <v>372856.59</v>
      </c>
      <c r="F31" s="294">
        <v>1691817184.0899999</v>
      </c>
      <c r="G31" s="294">
        <v>82539373.890000001</v>
      </c>
      <c r="H31" s="296"/>
      <c r="I31" s="296">
        <v>1489391148.46</v>
      </c>
      <c r="J31" s="296">
        <v>114812249.93000001</v>
      </c>
      <c r="K31" s="296">
        <v>3926850158.52</v>
      </c>
      <c r="L31" s="284"/>
      <c r="M31" s="284"/>
    </row>
    <row r="32" spans="1:13" x14ac:dyDescent="0.2">
      <c r="A32" s="2" t="s">
        <v>40</v>
      </c>
      <c r="B32" s="294">
        <v>15102625.41</v>
      </c>
      <c r="C32" s="294">
        <v>1870612.1</v>
      </c>
      <c r="D32" s="294">
        <v>167013.34</v>
      </c>
      <c r="E32" s="294">
        <v>12382.29</v>
      </c>
      <c r="F32" s="294">
        <v>26092050.52</v>
      </c>
      <c r="G32" s="294">
        <v>1272963.49</v>
      </c>
      <c r="H32" s="296"/>
      <c r="I32" s="296"/>
      <c r="J32" s="296">
        <v>1770691.92</v>
      </c>
      <c r="K32" s="296">
        <v>46288339.07</v>
      </c>
      <c r="L32" s="284"/>
      <c r="M32" s="284"/>
    </row>
    <row r="33" spans="1:13" x14ac:dyDescent="0.2">
      <c r="A33" s="2" t="s">
        <v>41</v>
      </c>
      <c r="B33" s="294">
        <v>24201318.760000002</v>
      </c>
      <c r="C33" s="294">
        <v>2997576.81</v>
      </c>
      <c r="D33" s="294">
        <v>267631.81</v>
      </c>
      <c r="E33" s="294">
        <v>17893.25</v>
      </c>
      <c r="F33" s="294">
        <v>51875344.409999996</v>
      </c>
      <c r="G33" s="294">
        <v>2530863.5499999998</v>
      </c>
      <c r="H33" s="296"/>
      <c r="I33" s="296"/>
      <c r="J33" s="296">
        <v>3520430.61</v>
      </c>
      <c r="K33" s="296">
        <v>85411059.200000003</v>
      </c>
      <c r="L33" s="284"/>
      <c r="M33" s="284"/>
    </row>
    <row r="34" spans="1:13" x14ac:dyDescent="0.2">
      <c r="A34" s="2" t="s">
        <v>42</v>
      </c>
      <c r="B34" s="294">
        <v>17670753.809999999</v>
      </c>
      <c r="C34" s="294">
        <v>2188700.64</v>
      </c>
      <c r="D34" s="294">
        <v>195413.15</v>
      </c>
      <c r="E34" s="294">
        <v>14281.36</v>
      </c>
      <c r="F34" s="294">
        <v>54836024.479999997</v>
      </c>
      <c r="G34" s="294">
        <v>2675307.46</v>
      </c>
      <c r="H34" s="296"/>
      <c r="I34" s="296"/>
      <c r="J34" s="296">
        <v>3721352.05</v>
      </c>
      <c r="K34" s="296">
        <v>81301832.950000003</v>
      </c>
      <c r="L34" s="284"/>
      <c r="M34" s="284"/>
    </row>
    <row r="35" spans="1:13" x14ac:dyDescent="0.2">
      <c r="A35" s="2" t="s">
        <v>43</v>
      </c>
      <c r="B35" s="294">
        <v>25059476.550000001</v>
      </c>
      <c r="C35" s="294">
        <v>3103868.29</v>
      </c>
      <c r="D35" s="294">
        <v>277121.8</v>
      </c>
      <c r="E35" s="294">
        <v>18892.080000000002</v>
      </c>
      <c r="F35" s="294">
        <v>61214175.259999998</v>
      </c>
      <c r="G35" s="294">
        <v>2986480.9</v>
      </c>
      <c r="H35" s="296"/>
      <c r="I35" s="296"/>
      <c r="J35" s="296">
        <v>4154194.23</v>
      </c>
      <c r="K35" s="296">
        <v>96814209.109999999</v>
      </c>
      <c r="L35" s="284"/>
      <c r="M35" s="284"/>
    </row>
    <row r="36" spans="1:13" x14ac:dyDescent="0.2">
      <c r="A36" s="2" t="s">
        <v>44</v>
      </c>
      <c r="B36" s="294">
        <v>14864688.869999999</v>
      </c>
      <c r="C36" s="294">
        <v>1841141.27</v>
      </c>
      <c r="D36" s="294">
        <v>164382.1</v>
      </c>
      <c r="E36" s="294">
        <v>12013.44</v>
      </c>
      <c r="F36" s="294">
        <v>34881040.789999999</v>
      </c>
      <c r="G36" s="294">
        <v>1701755.54</v>
      </c>
      <c r="H36" s="296"/>
      <c r="I36" s="296"/>
      <c r="J36" s="296">
        <v>2367141.56</v>
      </c>
      <c r="K36" s="296">
        <v>55832163.57</v>
      </c>
      <c r="L36" s="284"/>
      <c r="M36" s="284"/>
    </row>
    <row r="37" spans="1:13" x14ac:dyDescent="0.2">
      <c r="A37" s="2" t="s">
        <v>45</v>
      </c>
      <c r="B37" s="294">
        <v>95265032.480000004</v>
      </c>
      <c r="C37" s="294">
        <v>11799532.720000001</v>
      </c>
      <c r="D37" s="294">
        <v>1053494.3799999999</v>
      </c>
      <c r="E37" s="294">
        <v>75272.509999999995</v>
      </c>
      <c r="F37" s="294">
        <v>182090283.53</v>
      </c>
      <c r="G37" s="294">
        <v>8883712.8100000005</v>
      </c>
      <c r="H37" s="295"/>
      <c r="I37" s="295"/>
      <c r="J37" s="295">
        <v>12357242.460000001</v>
      </c>
      <c r="K37" s="296">
        <v>311524570.88999999</v>
      </c>
      <c r="L37" s="284"/>
      <c r="M37" s="284"/>
    </row>
    <row r="38" spans="1:13" x14ac:dyDescent="0.2">
      <c r="A38" s="2" t="s">
        <v>46</v>
      </c>
      <c r="B38" s="294">
        <v>31120513.379999999</v>
      </c>
      <c r="C38" s="294">
        <v>3854588.68</v>
      </c>
      <c r="D38" s="294">
        <v>344148.16</v>
      </c>
      <c r="E38" s="294">
        <v>23484.54</v>
      </c>
      <c r="F38" s="294">
        <v>69491390.840000004</v>
      </c>
      <c r="G38" s="294">
        <v>3390304.78</v>
      </c>
      <c r="H38" s="295"/>
      <c r="I38" s="295"/>
      <c r="J38" s="295">
        <v>4715913.17</v>
      </c>
      <c r="K38" s="296">
        <v>112940343.55</v>
      </c>
      <c r="L38" s="284"/>
      <c r="M38" s="284"/>
    </row>
    <row r="39" spans="1:13" x14ac:dyDescent="0.2">
      <c r="A39" s="2" t="s">
        <v>47</v>
      </c>
      <c r="B39" s="294">
        <v>19172926.510000002</v>
      </c>
      <c r="C39" s="294">
        <v>2374759.84</v>
      </c>
      <c r="D39" s="294">
        <v>212025.02</v>
      </c>
      <c r="E39" s="294">
        <v>14896.73</v>
      </c>
      <c r="F39" s="294">
        <v>38002443.5</v>
      </c>
      <c r="G39" s="294">
        <v>1854040.69</v>
      </c>
      <c r="H39" s="295"/>
      <c r="I39" s="295">
        <v>19954010.25</v>
      </c>
      <c r="J39" s="295">
        <v>2578970.16</v>
      </c>
      <c r="K39" s="296">
        <v>84164072.700000003</v>
      </c>
      <c r="L39" s="284"/>
      <c r="M39" s="284"/>
    </row>
    <row r="40" spans="1:13" x14ac:dyDescent="0.2">
      <c r="A40" s="2" t="s">
        <v>48</v>
      </c>
      <c r="B40" s="294">
        <v>13537002.970000001</v>
      </c>
      <c r="C40" s="294">
        <v>1676694.01</v>
      </c>
      <c r="D40" s="294">
        <v>149699.79999999999</v>
      </c>
      <c r="E40" s="294">
        <v>10941.56</v>
      </c>
      <c r="F40" s="294">
        <v>43373963.060000002</v>
      </c>
      <c r="G40" s="294">
        <v>2116103.2000000002</v>
      </c>
      <c r="H40" s="295"/>
      <c r="I40" s="295"/>
      <c r="J40" s="295">
        <v>2943499.06</v>
      </c>
      <c r="K40" s="296">
        <v>63807903.659999996</v>
      </c>
      <c r="L40" s="284"/>
      <c r="M40" s="284"/>
    </row>
    <row r="41" spans="1:13" x14ac:dyDescent="0.2">
      <c r="A41" s="2" t="s">
        <v>49</v>
      </c>
      <c r="B41" s="294">
        <v>17486749.559999999</v>
      </c>
      <c r="C41" s="294">
        <v>2165909.86</v>
      </c>
      <c r="D41" s="294">
        <v>193378.32</v>
      </c>
      <c r="E41" s="294">
        <v>13512.6</v>
      </c>
      <c r="F41" s="294">
        <v>25753687.079999998</v>
      </c>
      <c r="G41" s="294">
        <v>1256455.6200000001</v>
      </c>
      <c r="H41" s="295"/>
      <c r="I41" s="295">
        <v>11680352.49</v>
      </c>
      <c r="J41" s="295">
        <v>1747729.47</v>
      </c>
      <c r="K41" s="296">
        <v>60297775</v>
      </c>
      <c r="L41" s="284"/>
      <c r="M41" s="284"/>
    </row>
    <row r="42" spans="1:13" x14ac:dyDescent="0.2">
      <c r="A42" s="2" t="s">
        <v>50</v>
      </c>
      <c r="B42" s="294">
        <v>24911955.890000001</v>
      </c>
      <c r="C42" s="294">
        <v>3085596.37</v>
      </c>
      <c r="D42" s="294">
        <v>275490.44</v>
      </c>
      <c r="E42" s="294">
        <v>20133.78</v>
      </c>
      <c r="F42" s="294">
        <v>118748648.15000001</v>
      </c>
      <c r="G42" s="294">
        <v>5793438.6500000004</v>
      </c>
      <c r="H42" s="295"/>
      <c r="I42" s="295"/>
      <c r="J42" s="295">
        <v>8058671.8200000003</v>
      </c>
      <c r="K42" s="296">
        <v>160893935.09999999</v>
      </c>
      <c r="L42" s="284"/>
      <c r="M42" s="284"/>
    </row>
    <row r="43" spans="1:13" x14ac:dyDescent="0.2">
      <c r="A43" s="2" t="s">
        <v>51</v>
      </c>
      <c r="B43" s="294">
        <v>13968461.23</v>
      </c>
      <c r="C43" s="294">
        <v>1730134.46</v>
      </c>
      <c r="D43" s="294">
        <v>154471.10999999999</v>
      </c>
      <c r="E43" s="294">
        <v>11350.59</v>
      </c>
      <c r="F43" s="294">
        <v>55719998.960000001</v>
      </c>
      <c r="G43" s="294">
        <v>2718434.28</v>
      </c>
      <c r="H43" s="295"/>
      <c r="I43" s="295"/>
      <c r="J43" s="295">
        <v>3781341.45</v>
      </c>
      <c r="K43" s="296">
        <v>78084192.079999998</v>
      </c>
      <c r="L43" s="284"/>
      <c r="M43" s="284"/>
    </row>
    <row r="44" spans="1:13" x14ac:dyDescent="0.2">
      <c r="A44" s="2" t="s">
        <v>52</v>
      </c>
      <c r="B44" s="294">
        <v>202848832.83000001</v>
      </c>
      <c r="C44" s="294">
        <v>25124868.77</v>
      </c>
      <c r="D44" s="294">
        <v>2243216.63</v>
      </c>
      <c r="E44" s="294">
        <v>163940.76999999999</v>
      </c>
      <c r="F44" s="294">
        <v>432665326.67000002</v>
      </c>
      <c r="G44" s="294">
        <v>21108619.48</v>
      </c>
      <c r="H44" s="295"/>
      <c r="I44" s="295"/>
      <c r="J44" s="295">
        <v>29362084.800000001</v>
      </c>
      <c r="K44" s="296">
        <v>713516889.95000005</v>
      </c>
      <c r="L44" s="284"/>
      <c r="M44" s="284"/>
    </row>
    <row r="45" spans="1:13" x14ac:dyDescent="0.2">
      <c r="A45" s="2" t="s">
        <v>53</v>
      </c>
      <c r="B45" s="294">
        <v>32084949.5</v>
      </c>
      <c r="C45" s="294">
        <v>3974043.8</v>
      </c>
      <c r="D45" s="294">
        <v>354813.44</v>
      </c>
      <c r="E45" s="294">
        <v>25929.59</v>
      </c>
      <c r="F45" s="294">
        <v>91578064.170000002</v>
      </c>
      <c r="G45" s="294">
        <v>4467856.3099999996</v>
      </c>
      <c r="H45" s="295"/>
      <c r="I45" s="295">
        <v>99890245.310000002</v>
      </c>
      <c r="J45" s="295">
        <v>6214787.0899999999</v>
      </c>
      <c r="K45" s="296">
        <v>238590689.21000001</v>
      </c>
      <c r="L45" s="284"/>
      <c r="M45" s="284"/>
    </row>
    <row r="46" spans="1:13" x14ac:dyDescent="0.2">
      <c r="A46" s="2" t="s">
        <v>54</v>
      </c>
      <c r="B46" s="294">
        <v>85230455.400000006</v>
      </c>
      <c r="C46" s="294">
        <v>10556649.390000001</v>
      </c>
      <c r="D46" s="294">
        <v>942526.37</v>
      </c>
      <c r="E46" s="294">
        <v>68883.240000000005</v>
      </c>
      <c r="F46" s="294">
        <v>186357892.38</v>
      </c>
      <c r="G46" s="294">
        <v>9091918.3800000008</v>
      </c>
      <c r="H46" s="295"/>
      <c r="I46" s="295"/>
      <c r="J46" s="295">
        <v>12646856.359999999</v>
      </c>
      <c r="K46" s="296">
        <v>304895181.51999998</v>
      </c>
      <c r="L46" s="284"/>
      <c r="M46" s="284"/>
    </row>
    <row r="47" spans="1:13" x14ac:dyDescent="0.2">
      <c r="A47" s="2" t="s">
        <v>55</v>
      </c>
      <c r="B47" s="294">
        <v>19609143.510000002</v>
      </c>
      <c r="C47" s="294">
        <v>2428789.71</v>
      </c>
      <c r="D47" s="294">
        <v>216848.95</v>
      </c>
      <c r="E47" s="294">
        <v>16090.96</v>
      </c>
      <c r="F47" s="294">
        <v>43128649.57</v>
      </c>
      <c r="G47" s="294">
        <v>2104134.9900000002</v>
      </c>
      <c r="H47" s="295"/>
      <c r="I47" s="295">
        <v>23418111.100000001</v>
      </c>
      <c r="J47" s="295">
        <v>2926851.28</v>
      </c>
      <c r="K47" s="296">
        <v>93848620.069999993</v>
      </c>
      <c r="L47" s="284"/>
      <c r="M47" s="284"/>
    </row>
    <row r="48" spans="1:13" x14ac:dyDescent="0.2">
      <c r="A48" s="2" t="s">
        <v>56</v>
      </c>
      <c r="B48" s="294">
        <v>15277112.210000001</v>
      </c>
      <c r="C48" s="294">
        <v>1892224.05</v>
      </c>
      <c r="D48" s="294">
        <v>168942.91</v>
      </c>
      <c r="E48" s="294">
        <v>12384.12</v>
      </c>
      <c r="F48" s="294">
        <v>22738022.949999999</v>
      </c>
      <c r="G48" s="294">
        <v>1109329.19</v>
      </c>
      <c r="H48" s="295"/>
      <c r="I48" s="295">
        <v>9644228.9900000002</v>
      </c>
      <c r="J48" s="295">
        <v>1543076.64</v>
      </c>
      <c r="K48" s="296">
        <v>52385321.060000002</v>
      </c>
      <c r="L48" s="284"/>
      <c r="M48" s="284"/>
    </row>
    <row r="49" spans="1:13" x14ac:dyDescent="0.2">
      <c r="A49" s="2" t="s">
        <v>57</v>
      </c>
      <c r="B49" s="294">
        <v>17819860.710000001</v>
      </c>
      <c r="C49" s="294">
        <v>2207169.0299999998</v>
      </c>
      <c r="D49" s="294">
        <v>197062.06</v>
      </c>
      <c r="E49" s="294">
        <v>14113.37</v>
      </c>
      <c r="F49" s="294">
        <v>26967565.91</v>
      </c>
      <c r="G49" s="294">
        <v>1315677.6200000001</v>
      </c>
      <c r="H49" s="295"/>
      <c r="I49" s="295">
        <v>12501977.65</v>
      </c>
      <c r="J49" s="295">
        <v>1830107.26</v>
      </c>
      <c r="K49" s="296">
        <v>62853533.609999999</v>
      </c>
      <c r="L49" s="284"/>
      <c r="M49" s="284"/>
    </row>
    <row r="50" spans="1:13" x14ac:dyDescent="0.2">
      <c r="A50" s="2" t="s">
        <v>58</v>
      </c>
      <c r="B50" s="294">
        <v>44798692.030000001</v>
      </c>
      <c r="C50" s="294">
        <v>5548768.7199999997</v>
      </c>
      <c r="D50" s="294">
        <v>495409.17</v>
      </c>
      <c r="E50" s="294">
        <v>32548.94</v>
      </c>
      <c r="F50" s="294">
        <v>94631794.189999998</v>
      </c>
      <c r="G50" s="294">
        <v>4616839.88</v>
      </c>
      <c r="H50" s="295"/>
      <c r="I50" s="295">
        <v>105760021.59</v>
      </c>
      <c r="J50" s="295">
        <v>6422023.2000000002</v>
      </c>
      <c r="K50" s="296">
        <v>262306097.72</v>
      </c>
      <c r="L50" s="284"/>
      <c r="M50" s="284"/>
    </row>
    <row r="51" spans="1:13" x14ac:dyDescent="0.2">
      <c r="A51" s="2" t="s">
        <v>59</v>
      </c>
      <c r="B51" s="294">
        <v>15770433.970000001</v>
      </c>
      <c r="C51" s="294">
        <v>1953326.91</v>
      </c>
      <c r="D51" s="294">
        <v>174398.34</v>
      </c>
      <c r="E51" s="294">
        <v>12289.17</v>
      </c>
      <c r="F51" s="294">
        <v>22167034.649999999</v>
      </c>
      <c r="G51" s="294">
        <v>1081472.1499999999</v>
      </c>
      <c r="H51" s="295"/>
      <c r="I51" s="295"/>
      <c r="J51" s="295">
        <v>1504327.5</v>
      </c>
      <c r="K51" s="296">
        <v>42663282.689999998</v>
      </c>
      <c r="L51" s="284"/>
      <c r="M51" s="284"/>
    </row>
    <row r="52" spans="1:13" x14ac:dyDescent="0.2">
      <c r="A52" s="2" t="s">
        <v>60</v>
      </c>
      <c r="B52" s="294">
        <v>271698150.48000002</v>
      </c>
      <c r="C52" s="294">
        <v>33652549.450000003</v>
      </c>
      <c r="D52" s="294">
        <v>3004591.16</v>
      </c>
      <c r="E52" s="294">
        <v>223644.57</v>
      </c>
      <c r="F52" s="294">
        <v>448331553.79000002</v>
      </c>
      <c r="G52" s="294">
        <v>21872934.079999998</v>
      </c>
      <c r="H52" s="295"/>
      <c r="I52" s="295"/>
      <c r="J52" s="295">
        <v>30425246.239999998</v>
      </c>
      <c r="K52" s="296">
        <v>809208669.76999998</v>
      </c>
      <c r="L52" s="284"/>
      <c r="M52" s="284"/>
    </row>
    <row r="53" spans="1:13" ht="13.5" thickBot="1" x14ac:dyDescent="0.25">
      <c r="A53" s="4" t="s">
        <v>61</v>
      </c>
      <c r="B53" s="294">
        <v>29291574.5</v>
      </c>
      <c r="C53" s="294">
        <v>3628056.2</v>
      </c>
      <c r="D53" s="294">
        <v>323922.73</v>
      </c>
      <c r="E53" s="294">
        <v>592975.1</v>
      </c>
      <c r="F53" s="294">
        <v>80932304.540000007</v>
      </c>
      <c r="G53" s="294">
        <v>3948477.3</v>
      </c>
      <c r="H53" s="295"/>
      <c r="I53" s="295"/>
      <c r="J53" s="295">
        <v>5492331.0099999998</v>
      </c>
      <c r="K53" s="296">
        <v>124209641.38</v>
      </c>
      <c r="L53" s="284"/>
      <c r="M53" s="284"/>
    </row>
    <row r="54" spans="1:13" s="298" customFormat="1" ht="13.5" thickBot="1" x14ac:dyDescent="0.25">
      <c r="A54" s="5" t="s">
        <v>13</v>
      </c>
      <c r="B54" s="297">
        <v>1586243609.8900001</v>
      </c>
      <c r="C54" s="297">
        <v>196472230.00999999</v>
      </c>
      <c r="D54" s="297">
        <v>17541575.149999999</v>
      </c>
      <c r="E54" s="297">
        <v>1826027.68</v>
      </c>
      <c r="F54" s="297">
        <v>4229542960.21</v>
      </c>
      <c r="G54" s="297">
        <v>206348434.74000001</v>
      </c>
      <c r="H54" s="297">
        <v>0</v>
      </c>
      <c r="I54" s="297">
        <v>1793941405.02</v>
      </c>
      <c r="J54" s="297">
        <v>287030624.80000001</v>
      </c>
      <c r="K54" s="297">
        <v>8318946867.5</v>
      </c>
      <c r="L54" s="284"/>
      <c r="M54" s="284"/>
    </row>
    <row r="55" spans="1:13" x14ac:dyDescent="0.2">
      <c r="F55" s="284"/>
      <c r="G55" s="284"/>
      <c r="H55" s="284"/>
      <c r="I55" s="284"/>
      <c r="J55" s="284"/>
    </row>
    <row r="56" spans="1:13" x14ac:dyDescent="0.2">
      <c r="F56" s="284"/>
      <c r="G56" s="284"/>
      <c r="H56" s="284"/>
      <c r="I56" s="284"/>
      <c r="J56" s="284"/>
      <c r="K56" s="284"/>
    </row>
    <row r="57" spans="1:13" x14ac:dyDescent="0.2">
      <c r="F57" s="284"/>
      <c r="G57" s="284"/>
      <c r="H57" s="284"/>
      <c r="I57" s="284"/>
      <c r="J57" s="284"/>
    </row>
    <row r="58" spans="1:13" x14ac:dyDescent="0.2">
      <c r="F58" s="284"/>
      <c r="G58" s="284"/>
      <c r="H58" s="284"/>
      <c r="I58" s="284"/>
      <c r="J58" s="284"/>
    </row>
    <row r="59" spans="1:13" x14ac:dyDescent="0.2">
      <c r="F59" s="284"/>
      <c r="G59" s="284"/>
      <c r="H59" s="284"/>
      <c r="I59" s="284"/>
      <c r="J59" s="284"/>
    </row>
    <row r="60" spans="1:13" x14ac:dyDescent="0.2">
      <c r="G60" s="284"/>
      <c r="H60" s="284"/>
      <c r="I60" s="284"/>
      <c r="J60" s="284"/>
    </row>
    <row r="61" spans="1:13" x14ac:dyDescent="0.2">
      <c r="G61" s="284"/>
      <c r="H61" s="284"/>
      <c r="I61" s="284"/>
      <c r="J61" s="284"/>
    </row>
    <row r="62" spans="1:13" x14ac:dyDescent="0.2">
      <c r="G62" s="284"/>
      <c r="H62" s="284"/>
      <c r="I62" s="284"/>
      <c r="J62" s="284"/>
    </row>
    <row r="63" spans="1:13" x14ac:dyDescent="0.2">
      <c r="G63" s="284"/>
      <c r="H63" s="284"/>
      <c r="I63" s="284"/>
      <c r="J63" s="284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4.28515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270" t="s">
        <v>14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x14ac:dyDescent="0.2">
      <c r="A2" s="272" t="s">
        <v>63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73"/>
      <c r="C4" s="273"/>
      <c r="D4" s="273"/>
      <c r="E4" s="273"/>
      <c r="F4" s="273"/>
      <c r="G4" s="273"/>
      <c r="H4" s="273"/>
      <c r="I4" s="273"/>
      <c r="J4" s="273"/>
      <c r="K4" s="273"/>
    </row>
    <row r="5" spans="1:11" ht="12.75" customHeight="1" x14ac:dyDescent="0.2">
      <c r="A5" s="274" t="s">
        <v>0</v>
      </c>
      <c r="B5" s="276" t="s">
        <v>9</v>
      </c>
      <c r="C5" s="9" t="s">
        <v>10</v>
      </c>
      <c r="D5" s="9" t="s">
        <v>10</v>
      </c>
      <c r="E5" s="276" t="s">
        <v>1</v>
      </c>
      <c r="F5" s="268" t="s">
        <v>7</v>
      </c>
      <c r="G5" s="268" t="s">
        <v>8</v>
      </c>
      <c r="H5" s="268" t="s">
        <v>2</v>
      </c>
      <c r="I5" s="268" t="s">
        <v>3</v>
      </c>
      <c r="J5" s="268" t="s">
        <v>4</v>
      </c>
      <c r="K5" s="268" t="s">
        <v>5</v>
      </c>
    </row>
    <row r="6" spans="1:11" ht="23.25" customHeight="1" thickBot="1" x14ac:dyDescent="0.25">
      <c r="A6" s="275"/>
      <c r="B6" s="277"/>
      <c r="C6" s="10" t="s">
        <v>11</v>
      </c>
      <c r="D6" s="10" t="s">
        <v>12</v>
      </c>
      <c r="E6" s="277" t="s">
        <v>6</v>
      </c>
      <c r="F6" s="269" t="s">
        <v>6</v>
      </c>
      <c r="G6" s="269" t="s">
        <v>6</v>
      </c>
      <c r="H6" s="269"/>
      <c r="I6" s="269"/>
      <c r="J6" s="269"/>
      <c r="K6" s="269" t="s">
        <v>6</v>
      </c>
    </row>
    <row r="7" spans="1:11" x14ac:dyDescent="0.2">
      <c r="A7" s="1" t="s">
        <v>15</v>
      </c>
      <c r="B7" s="11">
        <f>+'01-07'!B7+'08-07'!B7+'15-07'!B7+'23-07'!B7+'01-08'!B7+'08-08'!B7+'15-08'!B7+'23-08'!B7+'02-09'!B7+'09-09'!B7+'16-09'!B7+'23-09'!B7</f>
        <v>113144427.45000002</v>
      </c>
      <c r="C7" s="11">
        <f>+'01-07'!C7+'08-07'!C7+'15-07'!C7+'23-07'!C7+'01-08'!C7+'08-08'!C7+'15-08'!C7+'23-08'!C7+'02-09'!C7+'09-09'!C7+'16-09'!C7+'23-09'!C7</f>
        <v>14988365.040000001</v>
      </c>
      <c r="D7" s="11">
        <f>+'01-07'!D7+'08-07'!D7+'15-07'!D7+'23-07'!D7+'01-08'!D7+'08-08'!D7+'15-08'!D7+'23-08'!D7+'02-09'!D7+'09-09'!D7+'16-09'!D7+'23-09'!D7</f>
        <v>1778824.47</v>
      </c>
      <c r="E7" s="11">
        <f>+'01-07'!E7+'08-07'!E7+'15-07'!E7+'23-07'!E7+'01-08'!E7+'08-08'!E7+'15-08'!E7+'23-08'!E7+'02-09'!E7+'09-09'!E7+'16-09'!E7+'23-09'!E7</f>
        <v>662782.31999999995</v>
      </c>
      <c r="F7" s="11">
        <f>+'01-07'!F7+'08-07'!F7+'15-07'!F7+'23-07'!F7+'01-08'!F7+'08-08'!F7+'15-08'!F7+'23-08'!F7+'02-09'!F7+'09-09'!F7+'16-09'!F7+'23-09'!F7</f>
        <v>101218310.27000001</v>
      </c>
      <c r="G7" s="11">
        <f>+'01-07'!G7+'08-07'!G7+'15-07'!G7+'23-07'!G7+'01-08'!G7+'08-08'!G7+'15-08'!G7+'23-08'!G7+'02-09'!G7+'09-09'!G7+'16-09'!G7+'23-09'!G7</f>
        <v>4030925.7399999993</v>
      </c>
      <c r="H7" s="11">
        <f>+'01-07'!H7+'08-07'!H7+'15-07'!H7+'23-07'!H7+'01-08'!H7+'08-08'!H7+'15-08'!H7+'23-08'!H7+'02-09'!H7+'09-09'!H7+'16-09'!H7+'23-09'!H7</f>
        <v>9361285.4900000002</v>
      </c>
      <c r="I7" s="11">
        <f>+'01-07'!I7+'08-07'!I7+'15-07'!I7+'23-07'!I7+'01-08'!I7+'08-08'!I7+'15-08'!I7+'23-08'!I7+'02-09'!I7+'09-09'!I7+'16-09'!I7+'23-09'!I7</f>
        <v>0</v>
      </c>
      <c r="J7" s="11">
        <f>+'01-07'!J7+'08-07'!J7+'15-07'!J7+'23-07'!J7+'01-08'!J7+'08-08'!J7+'15-08'!J7+'23-08'!J7+'02-09'!J7+'09-09'!J7+'16-09'!J7+'23-09'!J7</f>
        <v>5179913.83</v>
      </c>
      <c r="K7" s="12">
        <f>SUM(B7:J7)</f>
        <v>250364834.61000004</v>
      </c>
    </row>
    <row r="8" spans="1:11" x14ac:dyDescent="0.2">
      <c r="A8" s="2" t="s">
        <v>16</v>
      </c>
      <c r="B8" s="11">
        <f>+'01-07'!B8+'08-07'!B8+'15-07'!B8+'23-07'!B8+'01-08'!B8+'08-08'!B8+'15-08'!B8+'23-08'!B8+'02-09'!B8+'09-09'!B8+'16-09'!B8+'23-09'!B8</f>
        <v>106942810.78999999</v>
      </c>
      <c r="C8" s="11">
        <f>+'01-07'!C8+'08-07'!C8+'15-07'!C8+'23-07'!C8+'01-08'!C8+'08-08'!C8+'15-08'!C8+'23-08'!C8+'02-09'!C8+'09-09'!C8+'16-09'!C8+'23-09'!C8</f>
        <v>14166830.17</v>
      </c>
      <c r="D8" s="11">
        <f>+'01-07'!D8+'08-07'!D8+'15-07'!D8+'23-07'!D8+'01-08'!D8+'08-08'!D8+'15-08'!D8+'23-08'!D8+'02-09'!D8+'09-09'!D8+'16-09'!D8+'23-09'!D8</f>
        <v>1681324.4600000004</v>
      </c>
      <c r="E8" s="11">
        <f>+'01-07'!E8+'08-07'!E8+'15-07'!E8+'23-07'!E8+'01-08'!E8+'08-08'!E8+'15-08'!E8+'23-08'!E8+'02-09'!E8+'09-09'!E8+'16-09'!E8+'23-09'!E8</f>
        <v>624392.28999999992</v>
      </c>
      <c r="F8" s="11">
        <f>+'01-07'!F8+'08-07'!F8+'15-07'!F8+'23-07'!F8+'01-08'!F8+'08-08'!F8+'15-08'!F8+'23-08'!F8+'02-09'!F8+'09-09'!F8+'16-09'!F8+'23-09'!F8</f>
        <v>79242154.090000004</v>
      </c>
      <c r="G8" s="11">
        <f>+'01-07'!G8+'08-07'!G8+'15-07'!G8+'23-07'!G8+'01-08'!G8+'08-08'!G8+'15-08'!G8+'23-08'!G8+'02-09'!G8+'09-09'!G8+'16-09'!G8+'23-09'!G8</f>
        <v>3191837.5300000003</v>
      </c>
      <c r="H8" s="11">
        <f>+'01-07'!H8+'08-07'!H8+'15-07'!H8+'23-07'!H8+'01-08'!H8+'08-08'!H8+'15-08'!H8+'23-08'!H8+'02-09'!H8+'09-09'!H8+'16-09'!H8+'23-09'!H8</f>
        <v>9139648.0600000005</v>
      </c>
      <c r="I8" s="11">
        <f>+'01-07'!I8+'08-07'!I8+'15-07'!I8+'23-07'!I8+'01-08'!I8+'08-08'!I8+'15-08'!I8+'23-08'!I8+'02-09'!I8+'09-09'!I8+'16-09'!I8+'23-09'!I8</f>
        <v>0</v>
      </c>
      <c r="J8" s="11">
        <f>+'01-07'!J8+'08-07'!J8+'15-07'!J8+'23-07'!J8+'01-08'!J8+'08-08'!J8+'15-08'!J8+'23-08'!J8+'02-09'!J8+'09-09'!J8+'16-09'!J8+'23-09'!J8</f>
        <v>4122464.1799999997</v>
      </c>
      <c r="K8" s="12">
        <f t="shared" ref="K8:K53" si="0">SUM(B8:J8)</f>
        <v>219111461.57000002</v>
      </c>
    </row>
    <row r="9" spans="1:11" x14ac:dyDescent="0.2">
      <c r="A9" s="2" t="s">
        <v>17</v>
      </c>
      <c r="B9" s="11">
        <f>+'01-07'!B9+'08-07'!B9+'15-07'!B9+'23-07'!B9+'01-08'!B9+'08-08'!B9+'15-08'!B9+'23-08'!B9+'02-09'!B9+'09-09'!B9+'16-09'!B9+'23-09'!B9</f>
        <v>0</v>
      </c>
      <c r="C9" s="11">
        <f>+'01-07'!C9+'08-07'!C9+'15-07'!C9+'23-07'!C9+'01-08'!C9+'08-08'!C9+'15-08'!C9+'23-08'!C9+'02-09'!C9+'09-09'!C9+'16-09'!C9+'23-09'!C9</f>
        <v>0</v>
      </c>
      <c r="D9" s="11">
        <f>+'01-07'!D9+'08-07'!D9+'15-07'!D9+'23-07'!D9+'01-08'!D9+'08-08'!D9+'15-08'!D9+'23-08'!D9+'02-09'!D9+'09-09'!D9+'16-09'!D9+'23-09'!D9</f>
        <v>0</v>
      </c>
      <c r="E9" s="11">
        <f>+'01-07'!E9+'08-07'!E9+'15-07'!E9+'23-07'!E9+'01-08'!E9+'08-08'!E9+'15-08'!E9+'23-08'!E9+'02-09'!E9+'09-09'!E9+'16-09'!E9+'23-09'!E9</f>
        <v>0</v>
      </c>
      <c r="F9" s="11">
        <f>+'01-07'!F9+'08-07'!F9+'15-07'!F9+'23-07'!F9+'01-08'!F9+'08-08'!F9+'15-08'!F9+'23-08'!F9+'02-09'!F9+'09-09'!F9+'16-09'!F9+'23-09'!F9</f>
        <v>30500312.400000002</v>
      </c>
      <c r="G9" s="11">
        <f>+'01-07'!G9+'08-07'!G9+'15-07'!G9+'23-07'!G9+'01-08'!G9+'08-08'!G9+'15-08'!G9+'23-08'!G9+'02-09'!G9+'09-09'!G9+'16-09'!G9+'23-09'!G9</f>
        <v>1229562.4400000002</v>
      </c>
      <c r="H9" s="11">
        <f>+'01-07'!H9+'08-07'!H9+'15-07'!H9+'23-07'!H9+'01-08'!H9+'08-08'!H9+'15-08'!H9+'23-08'!H9+'02-09'!H9+'09-09'!H9+'16-09'!H9+'23-09'!H9</f>
        <v>0</v>
      </c>
      <c r="I9" s="11">
        <f>+'01-07'!I9+'08-07'!I9+'15-07'!I9+'23-07'!I9+'01-08'!I9+'08-08'!I9+'15-08'!I9+'23-08'!I9+'02-09'!I9+'09-09'!I9+'16-09'!I9+'23-09'!I9</f>
        <v>2721269.23</v>
      </c>
      <c r="J9" s="11">
        <f>+'01-07'!J9+'08-07'!J9+'15-07'!J9+'23-07'!J9+'01-08'!J9+'08-08'!J9+'15-08'!J9+'23-08'!J9+'02-09'!J9+'09-09'!J9+'16-09'!J9+'23-09'!J9</f>
        <v>1588643.06</v>
      </c>
      <c r="K9" s="12">
        <f t="shared" si="0"/>
        <v>36039787.130000003</v>
      </c>
    </row>
    <row r="10" spans="1:11" x14ac:dyDescent="0.2">
      <c r="A10" s="2" t="s">
        <v>18</v>
      </c>
      <c r="B10" s="11">
        <f>+'01-07'!B10+'08-07'!B10+'15-07'!B10+'23-07'!B10+'01-08'!B10+'08-08'!B10+'15-08'!B10+'23-08'!B10+'02-09'!B10+'09-09'!B10+'16-09'!B10+'23-09'!B10</f>
        <v>0</v>
      </c>
      <c r="C10" s="11">
        <f>+'01-07'!C10+'08-07'!C10+'15-07'!C10+'23-07'!C10+'01-08'!C10+'08-08'!C10+'15-08'!C10+'23-08'!C10+'02-09'!C10+'09-09'!C10+'16-09'!C10+'23-09'!C10</f>
        <v>0</v>
      </c>
      <c r="D10" s="11">
        <f>+'01-07'!D10+'08-07'!D10+'15-07'!D10+'23-07'!D10+'01-08'!D10+'08-08'!D10+'15-08'!D10+'23-08'!D10+'02-09'!D10+'09-09'!D10+'16-09'!D10+'23-09'!D10</f>
        <v>0</v>
      </c>
      <c r="E10" s="11">
        <f>+'01-07'!E10+'08-07'!E10+'15-07'!E10+'23-07'!E10+'01-08'!E10+'08-08'!E10+'15-08'!E10+'23-08'!E10+'02-09'!E10+'09-09'!E10+'16-09'!E10+'23-09'!E10</f>
        <v>0</v>
      </c>
      <c r="F10" s="11">
        <f>+'01-07'!F10+'08-07'!F10+'15-07'!F10+'23-07'!F10+'01-08'!F10+'08-08'!F10+'15-08'!F10+'23-08'!F10+'02-09'!F10+'09-09'!F10+'16-09'!F10+'23-09'!F10</f>
        <v>33692778.759999998</v>
      </c>
      <c r="G10" s="11">
        <f>+'01-07'!G10+'08-07'!G10+'15-07'!G10+'23-07'!G10+'01-08'!G10+'08-08'!G10+'15-08'!G10+'23-08'!G10+'02-09'!G10+'09-09'!G10+'16-09'!G10+'23-09'!G10</f>
        <v>1353233.85</v>
      </c>
      <c r="H10" s="11">
        <f>+'01-07'!H10+'08-07'!H10+'15-07'!H10+'23-07'!H10+'01-08'!H10+'08-08'!H10+'15-08'!H10+'23-08'!H10+'02-09'!H10+'09-09'!H10+'16-09'!H10+'23-09'!H10</f>
        <v>0</v>
      </c>
      <c r="I10" s="11">
        <f>+'01-07'!I10+'08-07'!I10+'15-07'!I10+'23-07'!I10+'01-08'!I10+'08-08'!I10+'15-08'!I10+'23-08'!I10+'02-09'!I10+'09-09'!I10+'16-09'!I10+'23-09'!I10</f>
        <v>5011693.97</v>
      </c>
      <c r="J10" s="11">
        <f>+'01-07'!J10+'08-07'!J10+'15-07'!J10+'23-07'!J10+'01-08'!J10+'08-08'!J10+'15-08'!J10+'23-08'!J10+'02-09'!J10+'09-09'!J10+'16-09'!J10+'23-09'!J10</f>
        <v>1745567.4700000002</v>
      </c>
      <c r="K10" s="12">
        <f t="shared" si="0"/>
        <v>41803274.049999997</v>
      </c>
    </row>
    <row r="11" spans="1:11" x14ac:dyDescent="0.2">
      <c r="A11" s="2" t="s">
        <v>19</v>
      </c>
      <c r="B11" s="11">
        <f>+'01-07'!B11+'08-07'!B11+'15-07'!B11+'23-07'!B11+'01-08'!B11+'08-08'!B11+'15-08'!B11+'23-08'!B11+'02-09'!B11+'09-09'!B11+'16-09'!B11+'23-09'!B11</f>
        <v>0</v>
      </c>
      <c r="C11" s="11">
        <f>+'01-07'!C11+'08-07'!C11+'15-07'!C11+'23-07'!C11+'01-08'!C11+'08-08'!C11+'15-08'!C11+'23-08'!C11+'02-09'!C11+'09-09'!C11+'16-09'!C11+'23-09'!C11</f>
        <v>0</v>
      </c>
      <c r="D11" s="11">
        <f>+'01-07'!D11+'08-07'!D11+'15-07'!D11+'23-07'!D11+'01-08'!D11+'08-08'!D11+'15-08'!D11+'23-08'!D11+'02-09'!D11+'09-09'!D11+'16-09'!D11+'23-09'!D11</f>
        <v>0</v>
      </c>
      <c r="E11" s="11">
        <f>+'01-07'!E11+'08-07'!E11+'15-07'!E11+'23-07'!E11+'01-08'!E11+'08-08'!E11+'15-08'!E11+'23-08'!E11+'02-09'!E11+'09-09'!E11+'16-09'!E11+'23-09'!E11</f>
        <v>0</v>
      </c>
      <c r="F11" s="11">
        <f>+'01-07'!F11+'08-07'!F11+'15-07'!F11+'23-07'!F11+'01-08'!F11+'08-08'!F11+'15-08'!F11+'23-08'!F11+'02-09'!F11+'09-09'!F11+'16-09'!F11+'23-09'!F11</f>
        <v>33255225.75</v>
      </c>
      <c r="G11" s="11">
        <f>+'01-07'!G11+'08-07'!G11+'15-07'!G11+'23-07'!G11+'01-08'!G11+'08-08'!G11+'15-08'!G11+'23-08'!G11+'02-09'!G11+'09-09'!G11+'16-09'!G11+'23-09'!G11</f>
        <v>1333588.03</v>
      </c>
      <c r="H11" s="11">
        <f>+'01-07'!H11+'08-07'!H11+'15-07'!H11+'23-07'!H11+'01-08'!H11+'08-08'!H11+'15-08'!H11+'23-08'!H11+'02-09'!H11+'09-09'!H11+'16-09'!H11+'23-09'!H11</f>
        <v>0</v>
      </c>
      <c r="I11" s="11">
        <f>+'01-07'!I11+'08-07'!I11+'15-07'!I11+'23-07'!I11+'01-08'!I11+'08-08'!I11+'15-08'!I11+'23-08'!I11+'02-09'!I11+'09-09'!I11+'16-09'!I11+'23-09'!I11</f>
        <v>0</v>
      </c>
      <c r="J11" s="11">
        <f>+'01-07'!J11+'08-07'!J11+'15-07'!J11+'23-07'!J11+'01-08'!J11+'08-08'!J11+'15-08'!J11+'23-08'!J11+'02-09'!J11+'09-09'!J11+'16-09'!J11+'23-09'!J11</f>
        <v>1719041.02</v>
      </c>
      <c r="K11" s="12">
        <f t="shared" si="0"/>
        <v>36307854.800000004</v>
      </c>
    </row>
    <row r="12" spans="1:11" x14ac:dyDescent="0.2">
      <c r="A12" s="2" t="s">
        <v>20</v>
      </c>
      <c r="B12" s="11">
        <f>+'01-07'!B12+'08-07'!B12+'15-07'!B12+'23-07'!B12+'01-08'!B12+'08-08'!B12+'15-08'!B12+'23-08'!B12+'02-09'!B12+'09-09'!B12+'16-09'!B12+'23-09'!B12</f>
        <v>0</v>
      </c>
      <c r="C12" s="11">
        <f>+'01-07'!C12+'08-07'!C12+'15-07'!C12+'23-07'!C12+'01-08'!C12+'08-08'!C12+'15-08'!C12+'23-08'!C12+'02-09'!C12+'09-09'!C12+'16-09'!C12+'23-09'!C12</f>
        <v>0</v>
      </c>
      <c r="D12" s="11">
        <f>+'01-07'!D12+'08-07'!D12+'15-07'!D12+'23-07'!D12+'01-08'!D12+'08-08'!D12+'15-08'!D12+'23-08'!D12+'02-09'!D12+'09-09'!D12+'16-09'!D12+'23-09'!D12</f>
        <v>0</v>
      </c>
      <c r="E12" s="11">
        <f>+'01-07'!E12+'08-07'!E12+'15-07'!E12+'23-07'!E12+'01-08'!E12+'08-08'!E12+'15-08'!E12+'23-08'!E12+'02-09'!E12+'09-09'!E12+'16-09'!E12+'23-09'!E12</f>
        <v>0</v>
      </c>
      <c r="F12" s="11">
        <f>+'01-07'!F12+'08-07'!F12+'15-07'!F12+'23-07'!F12+'01-08'!F12+'08-08'!F12+'15-08'!F12+'23-08'!F12+'02-09'!F12+'09-09'!F12+'16-09'!F12+'23-09'!F12</f>
        <v>29707887.119999997</v>
      </c>
      <c r="G12" s="11">
        <f>+'01-07'!G12+'08-07'!G12+'15-07'!G12+'23-07'!G12+'01-08'!G12+'08-08'!G12+'15-08'!G12+'23-08'!G12+'02-09'!G12+'09-09'!G12+'16-09'!G12+'23-09'!G12</f>
        <v>1196005.81</v>
      </c>
      <c r="H12" s="11">
        <f>+'01-07'!H12+'08-07'!H12+'15-07'!H12+'23-07'!H12+'01-08'!H12+'08-08'!H12+'15-08'!H12+'23-08'!H12+'02-09'!H12+'09-09'!H12+'16-09'!H12+'23-09'!H12</f>
        <v>0</v>
      </c>
      <c r="I12" s="11">
        <f>+'01-07'!I12+'08-07'!I12+'15-07'!I12+'23-07'!I12+'01-08'!I12+'08-08'!I12+'15-08'!I12+'23-08'!I12+'02-09'!I12+'09-09'!I12+'16-09'!I12+'23-09'!I12</f>
        <v>2090302.12</v>
      </c>
      <c r="J12" s="11">
        <f>+'01-07'!J12+'08-07'!J12+'15-07'!J12+'23-07'!J12+'01-08'!J12+'08-08'!J12+'15-08'!J12+'23-08'!J12+'02-09'!J12+'09-09'!J12+'16-09'!J12+'23-09'!J12</f>
        <v>1544368.48</v>
      </c>
      <c r="K12" s="12">
        <f t="shared" si="0"/>
        <v>34538563.529999994</v>
      </c>
    </row>
    <row r="13" spans="1:11" x14ac:dyDescent="0.2">
      <c r="A13" s="2" t="s">
        <v>21</v>
      </c>
      <c r="B13" s="11">
        <f>+'01-07'!B13+'08-07'!B13+'15-07'!B13+'23-07'!B13+'01-08'!B13+'08-08'!B13+'15-08'!B13+'23-08'!B13+'02-09'!B13+'09-09'!B13+'16-09'!B13+'23-09'!B13</f>
        <v>0</v>
      </c>
      <c r="C13" s="11">
        <f>+'01-07'!C13+'08-07'!C13+'15-07'!C13+'23-07'!C13+'01-08'!C13+'08-08'!C13+'15-08'!C13+'23-08'!C13+'02-09'!C13+'09-09'!C13+'16-09'!C13+'23-09'!C13</f>
        <v>0</v>
      </c>
      <c r="D13" s="11">
        <f>+'01-07'!D13+'08-07'!D13+'15-07'!D13+'23-07'!D13+'01-08'!D13+'08-08'!D13+'15-08'!D13+'23-08'!D13+'02-09'!D13+'09-09'!D13+'16-09'!D13+'23-09'!D13</f>
        <v>0</v>
      </c>
      <c r="E13" s="11">
        <f>+'01-07'!E13+'08-07'!E13+'15-07'!E13+'23-07'!E13+'01-08'!E13+'08-08'!E13+'15-08'!E13+'23-08'!E13+'02-09'!E13+'09-09'!E13+'16-09'!E13+'23-09'!E13</f>
        <v>0</v>
      </c>
      <c r="F13" s="11">
        <f>+'01-07'!F13+'08-07'!F13+'15-07'!F13+'23-07'!F13+'01-08'!F13+'08-08'!F13+'15-08'!F13+'23-08'!F13+'02-09'!F13+'09-09'!F13+'16-09'!F13+'23-09'!F13</f>
        <v>35790417.469999999</v>
      </c>
      <c r="G13" s="11">
        <f>+'01-07'!G13+'08-07'!G13+'15-07'!G13+'23-07'!G13+'01-08'!G13+'08-08'!G13+'15-08'!G13+'23-08'!G13+'02-09'!G13+'09-09'!G13+'16-09'!G13+'23-09'!G13</f>
        <v>1441233.08</v>
      </c>
      <c r="H13" s="11">
        <f>+'01-07'!H13+'08-07'!H13+'15-07'!H13+'23-07'!H13+'01-08'!H13+'08-08'!H13+'15-08'!H13+'23-08'!H13+'02-09'!H13+'09-09'!H13+'16-09'!H13+'23-09'!H13</f>
        <v>0</v>
      </c>
      <c r="I13" s="11">
        <f>+'01-07'!I13+'08-07'!I13+'15-07'!I13+'23-07'!I13+'01-08'!I13+'08-08'!I13+'15-08'!I13+'23-08'!I13+'02-09'!I13+'09-09'!I13+'16-09'!I13+'23-09'!I13</f>
        <v>0</v>
      </c>
      <c r="J13" s="11">
        <f>+'01-07'!J13+'08-07'!J13+'15-07'!J13+'23-07'!J13+'01-08'!J13+'08-08'!J13+'15-08'!J13+'23-08'!J13+'02-09'!J13+'09-09'!J13+'16-09'!J13+'23-09'!J13</f>
        <v>1861224.04</v>
      </c>
      <c r="K13" s="12">
        <f t="shared" si="0"/>
        <v>39092874.589999996</v>
      </c>
    </row>
    <row r="14" spans="1:11" x14ac:dyDescent="0.2">
      <c r="A14" s="2" t="s">
        <v>22</v>
      </c>
      <c r="B14" s="11">
        <f>+'01-07'!B14+'08-07'!B14+'15-07'!B14+'23-07'!B14+'01-08'!B14+'08-08'!B14+'15-08'!B14+'23-08'!B14+'02-09'!B14+'09-09'!B14+'16-09'!B14+'23-09'!B14</f>
        <v>0</v>
      </c>
      <c r="C14" s="11">
        <f>+'01-07'!C14+'08-07'!C14+'15-07'!C14+'23-07'!C14+'01-08'!C14+'08-08'!C14+'15-08'!C14+'23-08'!C14+'02-09'!C14+'09-09'!C14+'16-09'!C14+'23-09'!C14</f>
        <v>0</v>
      </c>
      <c r="D14" s="11">
        <f>+'01-07'!D14+'08-07'!D14+'15-07'!D14+'23-07'!D14+'01-08'!D14+'08-08'!D14+'15-08'!D14+'23-08'!D14+'02-09'!D14+'09-09'!D14+'16-09'!D14+'23-09'!D14</f>
        <v>0</v>
      </c>
      <c r="E14" s="11">
        <f>+'01-07'!E14+'08-07'!E14+'15-07'!E14+'23-07'!E14+'01-08'!E14+'08-08'!E14+'15-08'!E14+'23-08'!E14+'02-09'!E14+'09-09'!E14+'16-09'!E14+'23-09'!E14</f>
        <v>0</v>
      </c>
      <c r="F14" s="11">
        <f>+'01-07'!F14+'08-07'!F14+'15-07'!F14+'23-07'!F14+'01-08'!F14+'08-08'!F14+'15-08'!F14+'23-08'!F14+'02-09'!F14+'09-09'!F14+'16-09'!F14+'23-09'!F14</f>
        <v>32838450.030000001</v>
      </c>
      <c r="G14" s="11">
        <f>+'01-07'!G14+'08-07'!G14+'15-07'!G14+'23-07'!G14+'01-08'!G14+'08-08'!G14+'15-08'!G14+'23-08'!G14+'02-09'!G14+'09-09'!G14+'16-09'!G14+'23-09'!G14</f>
        <v>1309366.0399999998</v>
      </c>
      <c r="H14" s="11">
        <f>+'01-07'!H14+'08-07'!H14+'15-07'!H14+'23-07'!H14+'01-08'!H14+'08-08'!H14+'15-08'!H14+'23-08'!H14+'02-09'!H14+'09-09'!H14+'16-09'!H14+'23-09'!H14</f>
        <v>0</v>
      </c>
      <c r="I14" s="11">
        <f>+'01-07'!I14+'08-07'!I14+'15-07'!I14+'23-07'!I14+'01-08'!I14+'08-08'!I14+'15-08'!I14+'23-08'!I14+'02-09'!I14+'09-09'!I14+'16-09'!I14+'23-09'!I14</f>
        <v>0</v>
      </c>
      <c r="J14" s="11">
        <f>+'01-07'!J14+'08-07'!J14+'15-07'!J14+'23-07'!J14+'01-08'!J14+'08-08'!J14+'15-08'!J14+'23-08'!J14+'02-09'!J14+'09-09'!J14+'16-09'!J14+'23-09'!J14</f>
        <v>1683517.6500000001</v>
      </c>
      <c r="K14" s="12">
        <f t="shared" si="0"/>
        <v>35831333.719999999</v>
      </c>
    </row>
    <row r="15" spans="1:11" x14ac:dyDescent="0.2">
      <c r="A15" s="2" t="s">
        <v>23</v>
      </c>
      <c r="B15" s="11">
        <f>+'01-07'!B15+'08-07'!B15+'15-07'!B15+'23-07'!B15+'01-08'!B15+'08-08'!B15+'15-08'!B15+'23-08'!B15+'02-09'!B15+'09-09'!B15+'16-09'!B15+'23-09'!B15</f>
        <v>0</v>
      </c>
      <c r="C15" s="11">
        <f>+'01-07'!C15+'08-07'!C15+'15-07'!C15+'23-07'!C15+'01-08'!C15+'08-08'!C15+'15-08'!C15+'23-08'!C15+'02-09'!C15+'09-09'!C15+'16-09'!C15+'23-09'!C15</f>
        <v>0</v>
      </c>
      <c r="D15" s="11">
        <f>+'01-07'!D15+'08-07'!D15+'15-07'!D15+'23-07'!D15+'01-08'!D15+'08-08'!D15+'15-08'!D15+'23-08'!D15+'02-09'!D15+'09-09'!D15+'16-09'!D15+'23-09'!D15</f>
        <v>0</v>
      </c>
      <c r="E15" s="11">
        <f>+'01-07'!E15+'08-07'!E15+'15-07'!E15+'23-07'!E15+'01-08'!E15+'08-08'!E15+'15-08'!E15+'23-08'!E15+'02-09'!E15+'09-09'!E15+'16-09'!E15+'23-09'!E15</f>
        <v>0</v>
      </c>
      <c r="F15" s="11">
        <f>+'01-07'!F15+'08-07'!F15+'15-07'!F15+'23-07'!F15+'01-08'!F15+'08-08'!F15+'15-08'!F15+'23-08'!F15+'02-09'!F15+'09-09'!F15+'16-09'!F15+'23-09'!F15</f>
        <v>34256993.910000004</v>
      </c>
      <c r="G15" s="11">
        <f>+'01-07'!G15+'08-07'!G15+'15-07'!G15+'23-07'!G15+'01-08'!G15+'08-08'!G15+'15-08'!G15+'23-08'!G15+'02-09'!G15+'09-09'!G15+'16-09'!G15+'23-09'!G15</f>
        <v>1378451.6099999999</v>
      </c>
      <c r="H15" s="11">
        <f>+'01-07'!H15+'08-07'!H15+'15-07'!H15+'23-07'!H15+'01-08'!H15+'08-08'!H15+'15-08'!H15+'23-08'!H15+'02-09'!H15+'09-09'!H15+'16-09'!H15+'23-09'!H15</f>
        <v>0</v>
      </c>
      <c r="I15" s="11">
        <f>+'01-07'!I15+'08-07'!I15+'15-07'!I15+'23-07'!I15+'01-08'!I15+'08-08'!I15+'15-08'!I15+'23-08'!I15+'02-09'!I15+'09-09'!I15+'16-09'!I15+'23-09'!I15</f>
        <v>0</v>
      </c>
      <c r="J15" s="11">
        <f>+'01-07'!J15+'08-07'!J15+'15-07'!J15+'23-07'!J15+'01-08'!J15+'08-08'!J15+'15-08'!J15+'23-08'!J15+'02-09'!J15+'09-09'!J15+'16-09'!J15+'23-09'!J15</f>
        <v>1779558.44</v>
      </c>
      <c r="K15" s="12">
        <f t="shared" si="0"/>
        <v>37415003.960000001</v>
      </c>
    </row>
    <row r="16" spans="1:11" x14ac:dyDescent="0.2">
      <c r="A16" s="2" t="s">
        <v>24</v>
      </c>
      <c r="B16" s="11">
        <f>+'01-07'!B16+'08-07'!B16+'15-07'!B16+'23-07'!B16+'01-08'!B16+'08-08'!B16+'15-08'!B16+'23-08'!B16+'02-09'!B16+'09-09'!B16+'16-09'!B16+'23-09'!B16</f>
        <v>0</v>
      </c>
      <c r="C16" s="11">
        <f>+'01-07'!C16+'08-07'!C16+'15-07'!C16+'23-07'!C16+'01-08'!C16+'08-08'!C16+'15-08'!C16+'23-08'!C16+'02-09'!C16+'09-09'!C16+'16-09'!C16+'23-09'!C16</f>
        <v>0</v>
      </c>
      <c r="D16" s="11">
        <f>+'01-07'!D16+'08-07'!D16+'15-07'!D16+'23-07'!D16+'01-08'!D16+'08-08'!D16+'15-08'!D16+'23-08'!D16+'02-09'!D16+'09-09'!D16+'16-09'!D16+'23-09'!D16</f>
        <v>0</v>
      </c>
      <c r="E16" s="11">
        <f>+'01-07'!E16+'08-07'!E16+'15-07'!E16+'23-07'!E16+'01-08'!E16+'08-08'!E16+'15-08'!E16+'23-08'!E16+'02-09'!E16+'09-09'!E16+'16-09'!E16+'23-09'!E16</f>
        <v>0</v>
      </c>
      <c r="F16" s="11">
        <f>+'01-07'!F16+'08-07'!F16+'15-07'!F16+'23-07'!F16+'01-08'!F16+'08-08'!F16+'15-08'!F16+'23-08'!F16+'02-09'!F16+'09-09'!F16+'16-09'!F16+'23-09'!F16</f>
        <v>49550951.430000007</v>
      </c>
      <c r="G16" s="11">
        <f>+'01-07'!G16+'08-07'!G16+'15-07'!G16+'23-07'!G16+'01-08'!G16+'08-08'!G16+'15-08'!G16+'23-08'!G16+'02-09'!G16+'09-09'!G16+'16-09'!G16+'23-09'!G16</f>
        <v>2009769.6599999997</v>
      </c>
      <c r="H16" s="11">
        <f>+'01-07'!H16+'08-07'!H16+'15-07'!H16+'23-07'!H16+'01-08'!H16+'08-08'!H16+'15-08'!H16+'23-08'!H16+'02-09'!H16+'09-09'!H16+'16-09'!H16+'23-09'!H16</f>
        <v>0</v>
      </c>
      <c r="I16" s="11">
        <f>+'01-07'!I16+'08-07'!I16+'15-07'!I16+'23-07'!I16+'01-08'!I16+'08-08'!I16+'15-08'!I16+'23-08'!I16+'02-09'!I16+'09-09'!I16+'16-09'!I16+'23-09'!I16</f>
        <v>0</v>
      </c>
      <c r="J16" s="11">
        <f>+'01-07'!J16+'08-07'!J16+'15-07'!J16+'23-07'!J16+'01-08'!J16+'08-08'!J16+'15-08'!J16+'23-08'!J16+'02-09'!J16+'09-09'!J16+'16-09'!J16+'23-09'!J16</f>
        <v>2603661.66</v>
      </c>
      <c r="K16" s="12">
        <f t="shared" si="0"/>
        <v>54164382.75</v>
      </c>
    </row>
    <row r="17" spans="1:11" x14ac:dyDescent="0.2">
      <c r="A17" s="2" t="s">
        <v>25</v>
      </c>
      <c r="B17" s="11">
        <f>+'01-07'!B17+'08-07'!B17+'15-07'!B17+'23-07'!B17+'01-08'!B17+'08-08'!B17+'15-08'!B17+'23-08'!B17+'02-09'!B17+'09-09'!B17+'16-09'!B17+'23-09'!B17</f>
        <v>0</v>
      </c>
      <c r="C17" s="11">
        <f>+'01-07'!C17+'08-07'!C17+'15-07'!C17+'23-07'!C17+'01-08'!C17+'08-08'!C17+'15-08'!C17+'23-08'!C17+'02-09'!C17+'09-09'!C17+'16-09'!C17+'23-09'!C17</f>
        <v>0</v>
      </c>
      <c r="D17" s="11">
        <f>+'01-07'!D17+'08-07'!D17+'15-07'!D17+'23-07'!D17+'01-08'!D17+'08-08'!D17+'15-08'!D17+'23-08'!D17+'02-09'!D17+'09-09'!D17+'16-09'!D17+'23-09'!D17</f>
        <v>0</v>
      </c>
      <c r="E17" s="11">
        <f>+'01-07'!E17+'08-07'!E17+'15-07'!E17+'23-07'!E17+'01-08'!E17+'08-08'!E17+'15-08'!E17+'23-08'!E17+'02-09'!E17+'09-09'!E17+'16-09'!E17+'23-09'!E17</f>
        <v>0</v>
      </c>
      <c r="F17" s="11">
        <f>+'01-07'!F17+'08-07'!F17+'15-07'!F17+'23-07'!F17+'01-08'!F17+'08-08'!F17+'15-08'!F17+'23-08'!F17+'02-09'!F17+'09-09'!F17+'16-09'!F17+'23-09'!F17</f>
        <v>31438228.070000004</v>
      </c>
      <c r="G17" s="11">
        <f>+'01-07'!G17+'08-07'!G17+'15-07'!G17+'23-07'!G17+'01-08'!G17+'08-08'!G17+'15-08'!G17+'23-08'!G17+'02-09'!G17+'09-09'!G17+'16-09'!G17+'23-09'!G17</f>
        <v>1267908.32</v>
      </c>
      <c r="H17" s="11">
        <f>+'01-07'!H17+'08-07'!H17+'15-07'!H17+'23-07'!H17+'01-08'!H17+'08-08'!H17+'15-08'!H17+'23-08'!H17+'02-09'!H17+'09-09'!H17+'16-09'!H17+'23-09'!H17</f>
        <v>0</v>
      </c>
      <c r="I17" s="11">
        <f>+'01-07'!I17+'08-07'!I17+'15-07'!I17+'23-07'!I17+'01-08'!I17+'08-08'!I17+'15-08'!I17+'23-08'!I17+'02-09'!I17+'09-09'!I17+'16-09'!I17+'23-09'!I17</f>
        <v>0</v>
      </c>
      <c r="J17" s="11">
        <f>+'01-07'!J17+'08-07'!J17+'15-07'!J17+'23-07'!J17+'01-08'!J17+'08-08'!J17+'15-08'!J17+'23-08'!J17+'02-09'!J17+'09-09'!J17+'16-09'!J17+'23-09'!J17</f>
        <v>1638492.57</v>
      </c>
      <c r="K17" s="12">
        <f t="shared" si="0"/>
        <v>34344628.960000001</v>
      </c>
    </row>
    <row r="18" spans="1:11" x14ac:dyDescent="0.2">
      <c r="A18" s="2" t="s">
        <v>26</v>
      </c>
      <c r="B18" s="11">
        <f>+'01-07'!B18+'08-07'!B18+'15-07'!B18+'23-07'!B18+'01-08'!B18+'08-08'!B18+'15-08'!B18+'23-08'!B18+'02-09'!B18+'09-09'!B18+'16-09'!B18+'23-09'!B18</f>
        <v>0</v>
      </c>
      <c r="C18" s="11">
        <f>+'01-07'!C18+'08-07'!C18+'15-07'!C18+'23-07'!C18+'01-08'!C18+'08-08'!C18+'15-08'!C18+'23-08'!C18+'02-09'!C18+'09-09'!C18+'16-09'!C18+'23-09'!C18</f>
        <v>0</v>
      </c>
      <c r="D18" s="11">
        <f>+'01-07'!D18+'08-07'!D18+'15-07'!D18+'23-07'!D18+'01-08'!D18+'08-08'!D18+'15-08'!D18+'23-08'!D18+'02-09'!D18+'09-09'!D18+'16-09'!D18+'23-09'!D18</f>
        <v>0</v>
      </c>
      <c r="E18" s="11">
        <f>+'01-07'!E18+'08-07'!E18+'15-07'!E18+'23-07'!E18+'01-08'!E18+'08-08'!E18+'15-08'!E18+'23-08'!E18+'02-09'!E18+'09-09'!E18+'16-09'!E18+'23-09'!E18</f>
        <v>0</v>
      </c>
      <c r="F18" s="11">
        <f>+'01-07'!F18+'08-07'!F18+'15-07'!F18+'23-07'!F18+'01-08'!F18+'08-08'!F18+'15-08'!F18+'23-08'!F18+'02-09'!F18+'09-09'!F18+'16-09'!F18+'23-09'!F18</f>
        <v>29062852.800000001</v>
      </c>
      <c r="G18" s="11">
        <f>+'01-07'!G18+'08-07'!G18+'15-07'!G18+'23-07'!G18+'01-08'!G18+'08-08'!G18+'15-08'!G18+'23-08'!G18+'02-09'!G18+'09-09'!G18+'16-09'!G18+'23-09'!G18</f>
        <v>1179361.4500000002</v>
      </c>
      <c r="H18" s="11">
        <f>+'01-07'!H18+'08-07'!H18+'15-07'!H18+'23-07'!H18+'01-08'!H18+'08-08'!H18+'15-08'!H18+'23-08'!H18+'02-09'!H18+'09-09'!H18+'16-09'!H18+'23-09'!H18</f>
        <v>0</v>
      </c>
      <c r="I18" s="11">
        <f>+'01-07'!I18+'08-07'!I18+'15-07'!I18+'23-07'!I18+'01-08'!I18+'08-08'!I18+'15-08'!I18+'23-08'!I18+'02-09'!I18+'09-09'!I18+'16-09'!I18+'23-09'!I18</f>
        <v>1794393.24</v>
      </c>
      <c r="J18" s="11">
        <f>+'01-07'!J18+'08-07'!J18+'15-07'!J18+'23-07'!J18+'01-08'!J18+'08-08'!J18+'15-08'!J18+'23-08'!J18+'02-09'!J18+'09-09'!J18+'16-09'!J18+'23-09'!J18</f>
        <v>1528195.36</v>
      </c>
      <c r="K18" s="12">
        <f t="shared" si="0"/>
        <v>33564802.850000001</v>
      </c>
    </row>
    <row r="19" spans="1:11" x14ac:dyDescent="0.2">
      <c r="A19" s="2" t="s">
        <v>27</v>
      </c>
      <c r="B19" s="11">
        <f>+'01-07'!B19+'08-07'!B19+'15-07'!B19+'23-07'!B19+'01-08'!B19+'08-08'!B19+'15-08'!B19+'23-08'!B19+'02-09'!B19+'09-09'!B19+'16-09'!B19+'23-09'!B19</f>
        <v>0</v>
      </c>
      <c r="C19" s="11">
        <f>+'01-07'!C19+'08-07'!C19+'15-07'!C19+'23-07'!C19+'01-08'!C19+'08-08'!C19+'15-08'!C19+'23-08'!C19+'02-09'!C19+'09-09'!C19+'16-09'!C19+'23-09'!C19</f>
        <v>0</v>
      </c>
      <c r="D19" s="11">
        <f>+'01-07'!D19+'08-07'!D19+'15-07'!D19+'23-07'!D19+'01-08'!D19+'08-08'!D19+'15-08'!D19+'23-08'!D19+'02-09'!D19+'09-09'!D19+'16-09'!D19+'23-09'!D19</f>
        <v>0</v>
      </c>
      <c r="E19" s="11">
        <f>+'01-07'!E19+'08-07'!E19+'15-07'!E19+'23-07'!E19+'01-08'!E19+'08-08'!E19+'15-08'!E19+'23-08'!E19+'02-09'!E19+'09-09'!E19+'16-09'!E19+'23-09'!E19</f>
        <v>0</v>
      </c>
      <c r="F19" s="11">
        <f>+'01-07'!F19+'08-07'!F19+'15-07'!F19+'23-07'!F19+'01-08'!F19+'08-08'!F19+'15-08'!F19+'23-08'!F19+'02-09'!F19+'09-09'!F19+'16-09'!F19+'23-09'!F19</f>
        <v>32665623.789999999</v>
      </c>
      <c r="G19" s="11">
        <f>+'01-07'!G19+'08-07'!G19+'15-07'!G19+'23-07'!G19+'01-08'!G19+'08-08'!G19+'15-08'!G19+'23-08'!G19+'02-09'!G19+'09-09'!G19+'16-09'!G19+'23-09'!G19</f>
        <v>1320863.24</v>
      </c>
      <c r="H19" s="11">
        <f>+'01-07'!H19+'08-07'!H19+'15-07'!H19+'23-07'!H19+'01-08'!H19+'08-08'!H19+'15-08'!H19+'23-08'!H19+'02-09'!H19+'09-09'!H19+'16-09'!H19+'23-09'!H19</f>
        <v>0</v>
      </c>
      <c r="I19" s="11">
        <f>+'01-07'!I19+'08-07'!I19+'15-07'!I19+'23-07'!I19+'01-08'!I19+'08-08'!I19+'15-08'!I19+'23-08'!I19+'02-09'!I19+'09-09'!I19+'16-09'!I19+'23-09'!I19</f>
        <v>4423606.6400000006</v>
      </c>
      <c r="J19" s="11">
        <f>+'01-07'!J19+'08-07'!J19+'15-07'!J19+'23-07'!J19+'01-08'!J19+'08-08'!J19+'15-08'!J19+'23-08'!J19+'02-09'!J19+'09-09'!J19+'16-09'!J19+'23-09'!J19</f>
        <v>1708892.1</v>
      </c>
      <c r="K19" s="12">
        <f t="shared" si="0"/>
        <v>40118985.770000003</v>
      </c>
    </row>
    <row r="20" spans="1:11" x14ac:dyDescent="0.2">
      <c r="A20" s="2" t="s">
        <v>28</v>
      </c>
      <c r="B20" s="11">
        <f>+'01-07'!B20+'08-07'!B20+'15-07'!B20+'23-07'!B20+'01-08'!B20+'08-08'!B20+'15-08'!B20+'23-08'!B20+'02-09'!B20+'09-09'!B20+'16-09'!B20+'23-09'!B20</f>
        <v>0</v>
      </c>
      <c r="C20" s="11">
        <f>+'01-07'!C20+'08-07'!C20+'15-07'!C20+'23-07'!C20+'01-08'!C20+'08-08'!C20+'15-08'!C20+'23-08'!C20+'02-09'!C20+'09-09'!C20+'16-09'!C20+'23-09'!C20</f>
        <v>0</v>
      </c>
      <c r="D20" s="11">
        <f>+'01-07'!D20+'08-07'!D20+'15-07'!D20+'23-07'!D20+'01-08'!D20+'08-08'!D20+'15-08'!D20+'23-08'!D20+'02-09'!D20+'09-09'!D20+'16-09'!D20+'23-09'!D20</f>
        <v>0</v>
      </c>
      <c r="E20" s="11">
        <f>+'01-07'!E20+'08-07'!E20+'15-07'!E20+'23-07'!E20+'01-08'!E20+'08-08'!E20+'15-08'!E20+'23-08'!E20+'02-09'!E20+'09-09'!E20+'16-09'!E20+'23-09'!E20</f>
        <v>0</v>
      </c>
      <c r="F20" s="11">
        <f>+'01-07'!F20+'08-07'!F20+'15-07'!F20+'23-07'!F20+'01-08'!F20+'08-08'!F20+'15-08'!F20+'23-08'!F20+'02-09'!F20+'09-09'!F20+'16-09'!F20+'23-09'!F20</f>
        <v>46319005.890000001</v>
      </c>
      <c r="G20" s="11">
        <f>+'01-07'!G20+'08-07'!G20+'15-07'!G20+'23-07'!G20+'01-08'!G20+'08-08'!G20+'15-08'!G20+'23-08'!G20+'02-09'!G20+'09-09'!G20+'16-09'!G20+'23-09'!G20</f>
        <v>1871169.7400000002</v>
      </c>
      <c r="H20" s="11">
        <f>+'01-07'!H20+'08-07'!H20+'15-07'!H20+'23-07'!H20+'01-08'!H20+'08-08'!H20+'15-08'!H20+'23-08'!H20+'02-09'!H20+'09-09'!H20+'16-09'!H20+'23-09'!H20</f>
        <v>0</v>
      </c>
      <c r="I20" s="11">
        <f>+'01-07'!I20+'08-07'!I20+'15-07'!I20+'23-07'!I20+'01-08'!I20+'08-08'!I20+'15-08'!I20+'23-08'!I20+'02-09'!I20+'09-09'!I20+'16-09'!I20+'23-09'!I20</f>
        <v>0</v>
      </c>
      <c r="J20" s="11">
        <f>+'01-07'!J20+'08-07'!J20+'15-07'!J20+'23-07'!J20+'01-08'!J20+'08-08'!J20+'15-08'!J20+'23-08'!J20+'02-09'!J20+'09-09'!J20+'16-09'!J20+'23-09'!J20</f>
        <v>2419850.61</v>
      </c>
      <c r="K20" s="12">
        <f t="shared" si="0"/>
        <v>50610026.240000002</v>
      </c>
    </row>
    <row r="21" spans="1:11" x14ac:dyDescent="0.2">
      <c r="A21" s="2" t="s">
        <v>29</v>
      </c>
      <c r="B21" s="11">
        <f>+'01-07'!B21+'08-07'!B21+'15-07'!B21+'23-07'!B21+'01-08'!B21+'08-08'!B21+'15-08'!B21+'23-08'!B21+'02-09'!B21+'09-09'!B21+'16-09'!B21+'23-09'!B21</f>
        <v>0</v>
      </c>
      <c r="C21" s="11">
        <f>+'01-07'!C21+'08-07'!C21+'15-07'!C21+'23-07'!C21+'01-08'!C21+'08-08'!C21+'15-08'!C21+'23-08'!C21+'02-09'!C21+'09-09'!C21+'16-09'!C21+'23-09'!C21</f>
        <v>0</v>
      </c>
      <c r="D21" s="11">
        <f>+'01-07'!D21+'08-07'!D21+'15-07'!D21+'23-07'!D21+'01-08'!D21+'08-08'!D21+'15-08'!D21+'23-08'!D21+'02-09'!D21+'09-09'!D21+'16-09'!D21+'23-09'!D21</f>
        <v>0</v>
      </c>
      <c r="E21" s="11">
        <f>+'01-07'!E21+'08-07'!E21+'15-07'!E21+'23-07'!E21+'01-08'!E21+'08-08'!E21+'15-08'!E21+'23-08'!E21+'02-09'!E21+'09-09'!E21+'16-09'!E21+'23-09'!E21</f>
        <v>0</v>
      </c>
      <c r="F21" s="11">
        <f>+'01-07'!F21+'08-07'!F21+'15-07'!F21+'23-07'!F21+'01-08'!F21+'08-08'!F21+'15-08'!F21+'23-08'!F21+'02-09'!F21+'09-09'!F21+'16-09'!F21+'23-09'!F21</f>
        <v>43889815.850000001</v>
      </c>
      <c r="G21" s="11">
        <f>+'01-07'!G21+'08-07'!G21+'15-07'!G21+'23-07'!G21+'01-08'!G21+'08-08'!G21+'15-08'!G21+'23-08'!G21+'02-09'!G21+'09-09'!G21+'16-09'!G21+'23-09'!G21</f>
        <v>1767116.47</v>
      </c>
      <c r="H21" s="11">
        <f>+'01-07'!H21+'08-07'!H21+'15-07'!H21+'23-07'!H21+'01-08'!H21+'08-08'!H21+'15-08'!H21+'23-08'!H21+'02-09'!H21+'09-09'!H21+'16-09'!H21+'23-09'!H21</f>
        <v>0</v>
      </c>
      <c r="I21" s="11">
        <f>+'01-07'!I21+'08-07'!I21+'15-07'!I21+'23-07'!I21+'01-08'!I21+'08-08'!I21+'15-08'!I21+'23-08'!I21+'02-09'!I21+'09-09'!I21+'16-09'!I21+'23-09'!I21</f>
        <v>0</v>
      </c>
      <c r="J21" s="11">
        <f>+'01-07'!J21+'08-07'!J21+'15-07'!J21+'23-07'!J21+'01-08'!J21+'08-08'!J21+'15-08'!J21+'23-08'!J21+'02-09'!J21+'09-09'!J21+'16-09'!J21+'23-09'!J21</f>
        <v>2281920.13</v>
      </c>
      <c r="K21" s="12">
        <f t="shared" si="0"/>
        <v>47938852.450000003</v>
      </c>
    </row>
    <row r="22" spans="1:11" x14ac:dyDescent="0.2">
      <c r="A22" s="2" t="s">
        <v>30</v>
      </c>
      <c r="B22" s="11">
        <f>+'01-07'!B22+'08-07'!B22+'15-07'!B22+'23-07'!B22+'01-08'!B22+'08-08'!B22+'15-08'!B22+'23-08'!B22+'02-09'!B22+'09-09'!B22+'16-09'!B22+'23-09'!B22</f>
        <v>0</v>
      </c>
      <c r="C22" s="11">
        <f>+'01-07'!C22+'08-07'!C22+'15-07'!C22+'23-07'!C22+'01-08'!C22+'08-08'!C22+'15-08'!C22+'23-08'!C22+'02-09'!C22+'09-09'!C22+'16-09'!C22+'23-09'!C22</f>
        <v>0</v>
      </c>
      <c r="D22" s="11">
        <f>+'01-07'!D22+'08-07'!D22+'15-07'!D22+'23-07'!D22+'01-08'!D22+'08-08'!D22+'15-08'!D22+'23-08'!D22+'02-09'!D22+'09-09'!D22+'16-09'!D22+'23-09'!D22</f>
        <v>0</v>
      </c>
      <c r="E22" s="11">
        <f>+'01-07'!E22+'08-07'!E22+'15-07'!E22+'23-07'!E22+'01-08'!E22+'08-08'!E22+'15-08'!E22+'23-08'!E22+'02-09'!E22+'09-09'!E22+'16-09'!E22+'23-09'!E22</f>
        <v>0</v>
      </c>
      <c r="F22" s="11">
        <f>+'01-07'!F22+'08-07'!F22+'15-07'!F22+'23-07'!F22+'01-08'!F22+'08-08'!F22+'15-08'!F22+'23-08'!F22+'02-09'!F22+'09-09'!F22+'16-09'!F22+'23-09'!F22</f>
        <v>32623367.310000002</v>
      </c>
      <c r="G22" s="11">
        <f>+'01-07'!G22+'08-07'!G22+'15-07'!G22+'23-07'!G22+'01-08'!G22+'08-08'!G22+'15-08'!G22+'23-08'!G22+'02-09'!G22+'09-09'!G22+'16-09'!G22+'23-09'!G22</f>
        <v>1316614.3500000001</v>
      </c>
      <c r="H22" s="11">
        <f>+'01-07'!H22+'08-07'!H22+'15-07'!H22+'23-07'!H22+'01-08'!H22+'08-08'!H22+'15-08'!H22+'23-08'!H22+'02-09'!H22+'09-09'!H22+'16-09'!H22+'23-09'!H22</f>
        <v>0</v>
      </c>
      <c r="I22" s="11">
        <f>+'01-07'!I22+'08-07'!I22+'15-07'!I22+'23-07'!I22+'01-08'!I22+'08-08'!I22+'15-08'!I22+'23-08'!I22+'02-09'!I22+'09-09'!I22+'16-09'!I22+'23-09'!I22</f>
        <v>4340819.08</v>
      </c>
      <c r="J22" s="11">
        <f>+'01-07'!J22+'08-07'!J22+'15-07'!J22+'23-07'!J22+'01-08'!J22+'08-08'!J22+'15-08'!J22+'23-08'!J22+'02-09'!J22+'09-09'!J22+'16-09'!J22+'23-09'!J22</f>
        <v>1701952.1600000001</v>
      </c>
      <c r="K22" s="12">
        <f t="shared" si="0"/>
        <v>39982752.900000006</v>
      </c>
    </row>
    <row r="23" spans="1:11" x14ac:dyDescent="0.2">
      <c r="A23" s="2" t="s">
        <v>31</v>
      </c>
      <c r="B23" s="11">
        <f>+'01-07'!B23+'08-07'!B23+'15-07'!B23+'23-07'!B23+'01-08'!B23+'08-08'!B23+'15-08'!B23+'23-08'!B23+'02-09'!B23+'09-09'!B23+'16-09'!B23+'23-09'!B23</f>
        <v>0</v>
      </c>
      <c r="C23" s="11">
        <f>+'01-07'!C23+'08-07'!C23+'15-07'!C23+'23-07'!C23+'01-08'!C23+'08-08'!C23+'15-08'!C23+'23-08'!C23+'02-09'!C23+'09-09'!C23+'16-09'!C23+'23-09'!C23</f>
        <v>0</v>
      </c>
      <c r="D23" s="11">
        <f>+'01-07'!D23+'08-07'!D23+'15-07'!D23+'23-07'!D23+'01-08'!D23+'08-08'!D23+'15-08'!D23+'23-08'!D23+'02-09'!D23+'09-09'!D23+'16-09'!D23+'23-09'!D23</f>
        <v>0</v>
      </c>
      <c r="E23" s="11">
        <f>+'01-07'!E23+'08-07'!E23+'15-07'!E23+'23-07'!E23+'01-08'!E23+'08-08'!E23+'15-08'!E23+'23-08'!E23+'02-09'!E23+'09-09'!E23+'16-09'!E23+'23-09'!E23</f>
        <v>0</v>
      </c>
      <c r="F23" s="11">
        <f>+'01-07'!F23+'08-07'!F23+'15-07'!F23+'23-07'!F23+'01-08'!F23+'08-08'!F23+'15-08'!F23+'23-08'!F23+'02-09'!F23+'09-09'!F23+'16-09'!F23+'23-09'!F23</f>
        <v>30658228.310000002</v>
      </c>
      <c r="G23" s="11">
        <f>+'01-07'!G23+'08-07'!G23+'15-07'!G23+'23-07'!G23+'01-08'!G23+'08-08'!G23+'15-08'!G23+'23-08'!G23+'02-09'!G23+'09-09'!G23+'16-09'!G23+'23-09'!G23</f>
        <v>1236537.6399999999</v>
      </c>
      <c r="H23" s="11">
        <f>+'01-07'!H23+'08-07'!H23+'15-07'!H23+'23-07'!H23+'01-08'!H23+'08-08'!H23+'15-08'!H23+'23-08'!H23+'02-09'!H23+'09-09'!H23+'16-09'!H23+'23-09'!H23</f>
        <v>0</v>
      </c>
      <c r="I23" s="11">
        <f>+'01-07'!I23+'08-07'!I23+'15-07'!I23+'23-07'!I23+'01-08'!I23+'08-08'!I23+'15-08'!I23+'23-08'!I23+'02-09'!I23+'09-09'!I23+'16-09'!I23+'23-09'!I23</f>
        <v>0</v>
      </c>
      <c r="J23" s="11">
        <f>+'01-07'!J23+'08-07'!J23+'15-07'!J23+'23-07'!J23+'01-08'!J23+'08-08'!J23+'15-08'!J23+'23-08'!J23+'02-09'!J23+'09-09'!J23+'16-09'!J23+'23-09'!J23</f>
        <v>1598002.31</v>
      </c>
      <c r="K23" s="12">
        <f t="shared" si="0"/>
        <v>33492768.260000002</v>
      </c>
    </row>
    <row r="24" spans="1:11" x14ac:dyDescent="0.2">
      <c r="A24" s="2" t="s">
        <v>32</v>
      </c>
      <c r="B24" s="11">
        <f>+'01-07'!B24+'08-07'!B24+'15-07'!B24+'23-07'!B24+'01-08'!B24+'08-08'!B24+'15-08'!B24+'23-08'!B24+'02-09'!B24+'09-09'!B24+'16-09'!B24+'23-09'!B24</f>
        <v>0</v>
      </c>
      <c r="C24" s="11">
        <f>+'01-07'!C24+'08-07'!C24+'15-07'!C24+'23-07'!C24+'01-08'!C24+'08-08'!C24+'15-08'!C24+'23-08'!C24+'02-09'!C24+'09-09'!C24+'16-09'!C24+'23-09'!C24</f>
        <v>0</v>
      </c>
      <c r="D24" s="11">
        <f>+'01-07'!D24+'08-07'!D24+'15-07'!D24+'23-07'!D24+'01-08'!D24+'08-08'!D24+'15-08'!D24+'23-08'!D24+'02-09'!D24+'09-09'!D24+'16-09'!D24+'23-09'!D24</f>
        <v>0</v>
      </c>
      <c r="E24" s="11">
        <f>+'01-07'!E24+'08-07'!E24+'15-07'!E24+'23-07'!E24+'01-08'!E24+'08-08'!E24+'15-08'!E24+'23-08'!E24+'02-09'!E24+'09-09'!E24+'16-09'!E24+'23-09'!E24</f>
        <v>0</v>
      </c>
      <c r="F24" s="11">
        <f>+'01-07'!F24+'08-07'!F24+'15-07'!F24+'23-07'!F24+'01-08'!F24+'08-08'!F24+'15-08'!F24+'23-08'!F24+'02-09'!F24+'09-09'!F24+'16-09'!F24+'23-09'!F24</f>
        <v>41264858.599999994</v>
      </c>
      <c r="G24" s="11">
        <f>+'01-07'!G24+'08-07'!G24+'15-07'!G24+'23-07'!G24+'01-08'!G24+'08-08'!G24+'15-08'!G24+'23-08'!G24+'02-09'!G24+'09-09'!G24+'16-09'!G24+'23-09'!G24</f>
        <v>1668580.5</v>
      </c>
      <c r="H24" s="11">
        <f>+'01-07'!H24+'08-07'!H24+'15-07'!H24+'23-07'!H24+'01-08'!H24+'08-08'!H24+'15-08'!H24+'23-08'!H24+'02-09'!H24+'09-09'!H24+'16-09'!H24+'23-09'!H24</f>
        <v>0</v>
      </c>
      <c r="I24" s="11">
        <f>+'01-07'!I24+'08-07'!I24+'15-07'!I24+'23-07'!I24+'01-08'!I24+'08-08'!I24+'15-08'!I24+'23-08'!I24+'02-09'!I24+'09-09'!I24+'16-09'!I24+'23-09'!I24</f>
        <v>0</v>
      </c>
      <c r="J24" s="11">
        <f>+'01-07'!J24+'08-07'!J24+'15-07'!J24+'23-07'!J24+'01-08'!J24+'08-08'!J24+'15-08'!J24+'23-08'!J24+'02-09'!J24+'09-09'!J24+'16-09'!J24+'23-09'!J24</f>
        <v>2158757.7400000002</v>
      </c>
      <c r="K24" s="12">
        <f t="shared" si="0"/>
        <v>45092196.839999996</v>
      </c>
    </row>
    <row r="25" spans="1:11" x14ac:dyDescent="0.2">
      <c r="A25" s="2" t="s">
        <v>33</v>
      </c>
      <c r="B25" s="11">
        <f>+'01-07'!B25+'08-07'!B25+'15-07'!B25+'23-07'!B25+'01-08'!B25+'08-08'!B25+'15-08'!B25+'23-08'!B25+'02-09'!B25+'09-09'!B25+'16-09'!B25+'23-09'!B25</f>
        <v>0</v>
      </c>
      <c r="C25" s="11">
        <f>+'01-07'!C25+'08-07'!C25+'15-07'!C25+'23-07'!C25+'01-08'!C25+'08-08'!C25+'15-08'!C25+'23-08'!C25+'02-09'!C25+'09-09'!C25+'16-09'!C25+'23-09'!C25</f>
        <v>0</v>
      </c>
      <c r="D25" s="11">
        <f>+'01-07'!D25+'08-07'!D25+'15-07'!D25+'23-07'!D25+'01-08'!D25+'08-08'!D25+'15-08'!D25+'23-08'!D25+'02-09'!D25+'09-09'!D25+'16-09'!D25+'23-09'!D25</f>
        <v>0</v>
      </c>
      <c r="E25" s="11">
        <f>+'01-07'!E25+'08-07'!E25+'15-07'!E25+'23-07'!E25+'01-08'!E25+'08-08'!E25+'15-08'!E25+'23-08'!E25+'02-09'!E25+'09-09'!E25+'16-09'!E25+'23-09'!E25</f>
        <v>0</v>
      </c>
      <c r="F25" s="11">
        <f>+'01-07'!F25+'08-07'!F25+'15-07'!F25+'23-07'!F25+'01-08'!F25+'08-08'!F25+'15-08'!F25+'23-08'!F25+'02-09'!F25+'09-09'!F25+'16-09'!F25+'23-09'!F25</f>
        <v>33158092.500000004</v>
      </c>
      <c r="G25" s="11">
        <f>+'01-07'!G25+'08-07'!G25+'15-07'!G25+'23-07'!G25+'01-08'!G25+'08-08'!G25+'15-08'!G25+'23-08'!G25+'02-09'!G25+'09-09'!G25+'16-09'!G25+'23-09'!G25</f>
        <v>1333831.4000000001</v>
      </c>
      <c r="H25" s="11">
        <f>+'01-07'!H25+'08-07'!H25+'15-07'!H25+'23-07'!H25+'01-08'!H25+'08-08'!H25+'15-08'!H25+'23-08'!H25+'02-09'!H25+'09-09'!H25+'16-09'!H25+'23-09'!H25</f>
        <v>0</v>
      </c>
      <c r="I25" s="11">
        <f>+'01-07'!I25+'08-07'!I25+'15-07'!I25+'23-07'!I25+'01-08'!I25+'08-08'!I25+'15-08'!I25+'23-08'!I25+'02-09'!I25+'09-09'!I25+'16-09'!I25+'23-09'!I25</f>
        <v>0</v>
      </c>
      <c r="J25" s="11">
        <f>+'01-07'!J25+'08-07'!J25+'15-07'!J25+'23-07'!J25+'01-08'!J25+'08-08'!J25+'15-08'!J25+'23-08'!J25+'02-09'!J25+'09-09'!J25+'16-09'!J25+'23-09'!J25</f>
        <v>1721725</v>
      </c>
      <c r="K25" s="12">
        <f t="shared" si="0"/>
        <v>36213648.900000006</v>
      </c>
    </row>
    <row r="26" spans="1:11" x14ac:dyDescent="0.2">
      <c r="A26" s="2" t="s">
        <v>34</v>
      </c>
      <c r="B26" s="11">
        <f>+'01-07'!B26+'08-07'!B26+'15-07'!B26+'23-07'!B26+'01-08'!B26+'08-08'!B26+'15-08'!B26+'23-08'!B26+'02-09'!B26+'09-09'!B26+'16-09'!B26+'23-09'!B26</f>
        <v>0</v>
      </c>
      <c r="C26" s="11">
        <f>+'01-07'!C26+'08-07'!C26+'15-07'!C26+'23-07'!C26+'01-08'!C26+'08-08'!C26+'15-08'!C26+'23-08'!C26+'02-09'!C26+'09-09'!C26+'16-09'!C26+'23-09'!C26</f>
        <v>0</v>
      </c>
      <c r="D26" s="11">
        <f>+'01-07'!D26+'08-07'!D26+'15-07'!D26+'23-07'!D26+'01-08'!D26+'08-08'!D26+'15-08'!D26+'23-08'!D26+'02-09'!D26+'09-09'!D26+'16-09'!D26+'23-09'!D26</f>
        <v>0</v>
      </c>
      <c r="E26" s="11">
        <f>+'01-07'!E26+'08-07'!E26+'15-07'!E26+'23-07'!E26+'01-08'!E26+'08-08'!E26+'15-08'!E26+'23-08'!E26+'02-09'!E26+'09-09'!E26+'16-09'!E26+'23-09'!E26</f>
        <v>0</v>
      </c>
      <c r="F26" s="11">
        <f>+'01-07'!F26+'08-07'!F26+'15-07'!F26+'23-07'!F26+'01-08'!F26+'08-08'!F26+'15-08'!F26+'23-08'!F26+'02-09'!F26+'09-09'!F26+'16-09'!F26+'23-09'!F26</f>
        <v>40433246.670000002</v>
      </c>
      <c r="G26" s="11">
        <f>+'01-07'!G26+'08-07'!G26+'15-07'!G26+'23-07'!G26+'01-08'!G26+'08-08'!G26+'15-08'!G26+'23-08'!G26+'02-09'!G26+'09-09'!G26+'16-09'!G26+'23-09'!G26</f>
        <v>1630074.1</v>
      </c>
      <c r="H26" s="11">
        <f>+'01-07'!H26+'08-07'!H26+'15-07'!H26+'23-07'!H26+'01-08'!H26+'08-08'!H26+'15-08'!H26+'23-08'!H26+'02-09'!H26+'09-09'!H26+'16-09'!H26+'23-09'!H26</f>
        <v>0</v>
      </c>
      <c r="I26" s="11">
        <f>+'01-07'!I26+'08-07'!I26+'15-07'!I26+'23-07'!I26+'01-08'!I26+'08-08'!I26+'15-08'!I26+'23-08'!I26+'02-09'!I26+'09-09'!I26+'16-09'!I26+'23-09'!I26</f>
        <v>0</v>
      </c>
      <c r="J26" s="11">
        <f>+'01-07'!J26+'08-07'!J26+'15-07'!J26+'23-07'!J26+'01-08'!J26+'08-08'!J26+'15-08'!J26+'23-08'!J26+'02-09'!J26+'09-09'!J26+'16-09'!J26+'23-09'!J26</f>
        <v>2106167.87</v>
      </c>
      <c r="K26" s="12">
        <f t="shared" si="0"/>
        <v>44169488.640000001</v>
      </c>
    </row>
    <row r="27" spans="1:11" x14ac:dyDescent="0.2">
      <c r="A27" s="2" t="s">
        <v>35</v>
      </c>
      <c r="B27" s="11">
        <f>+'01-07'!B27+'08-07'!B27+'15-07'!B27+'23-07'!B27+'01-08'!B27+'08-08'!B27+'15-08'!B27+'23-08'!B27+'02-09'!B27+'09-09'!B27+'16-09'!B27+'23-09'!B27</f>
        <v>0</v>
      </c>
      <c r="C27" s="11">
        <f>+'01-07'!C27+'08-07'!C27+'15-07'!C27+'23-07'!C27+'01-08'!C27+'08-08'!C27+'15-08'!C27+'23-08'!C27+'02-09'!C27+'09-09'!C27+'16-09'!C27+'23-09'!C27</f>
        <v>0</v>
      </c>
      <c r="D27" s="11">
        <f>+'01-07'!D27+'08-07'!D27+'15-07'!D27+'23-07'!D27+'01-08'!D27+'08-08'!D27+'15-08'!D27+'23-08'!D27+'02-09'!D27+'09-09'!D27+'16-09'!D27+'23-09'!D27</f>
        <v>0</v>
      </c>
      <c r="E27" s="11">
        <f>+'01-07'!E27+'08-07'!E27+'15-07'!E27+'23-07'!E27+'01-08'!E27+'08-08'!E27+'15-08'!E27+'23-08'!E27+'02-09'!E27+'09-09'!E27+'16-09'!E27+'23-09'!E27</f>
        <v>0</v>
      </c>
      <c r="F27" s="11">
        <f>+'01-07'!F27+'08-07'!F27+'15-07'!F27+'23-07'!F27+'01-08'!F27+'08-08'!F27+'15-08'!F27+'23-08'!F27+'02-09'!F27+'09-09'!F27+'16-09'!F27+'23-09'!F27</f>
        <v>33193761.039999999</v>
      </c>
      <c r="G27" s="11">
        <f>+'01-07'!G27+'08-07'!G27+'15-07'!G27+'23-07'!G27+'01-08'!G27+'08-08'!G27+'15-08'!G27+'23-08'!G27+'02-09'!G27+'09-09'!G27+'16-09'!G27+'23-09'!G27</f>
        <v>1338244.9500000002</v>
      </c>
      <c r="H27" s="11">
        <f>+'01-07'!H27+'08-07'!H27+'15-07'!H27+'23-07'!H27+'01-08'!H27+'08-08'!H27+'15-08'!H27+'23-08'!H27+'02-09'!H27+'09-09'!H27+'16-09'!H27+'23-09'!H27</f>
        <v>0</v>
      </c>
      <c r="I27" s="11">
        <f>+'01-07'!I27+'08-07'!I27+'15-07'!I27+'23-07'!I27+'01-08'!I27+'08-08'!I27+'15-08'!I27+'23-08'!I27+'02-09'!I27+'09-09'!I27+'16-09'!I27+'23-09'!I27</f>
        <v>4735744.38</v>
      </c>
      <c r="J27" s="11">
        <f>+'01-07'!J27+'08-07'!J27+'15-07'!J27+'23-07'!J27+'01-08'!J27+'08-08'!J27+'15-08'!J27+'23-08'!J27+'02-09'!J27+'09-09'!J27+'16-09'!J27+'23-09'!J27</f>
        <v>1729122.81</v>
      </c>
      <c r="K27" s="12">
        <f t="shared" si="0"/>
        <v>40996873.180000007</v>
      </c>
    </row>
    <row r="28" spans="1:11" x14ac:dyDescent="0.2">
      <c r="A28" s="2" t="s">
        <v>36</v>
      </c>
      <c r="B28" s="11">
        <f>+'01-07'!B28+'08-07'!B28+'15-07'!B28+'23-07'!B28+'01-08'!B28+'08-08'!B28+'15-08'!B28+'23-08'!B28+'02-09'!B28+'09-09'!B28+'16-09'!B28+'23-09'!B28</f>
        <v>0</v>
      </c>
      <c r="C28" s="11">
        <f>+'01-07'!C28+'08-07'!C28+'15-07'!C28+'23-07'!C28+'01-08'!C28+'08-08'!C28+'15-08'!C28+'23-08'!C28+'02-09'!C28+'09-09'!C28+'16-09'!C28+'23-09'!C28</f>
        <v>0</v>
      </c>
      <c r="D28" s="11">
        <f>+'01-07'!D28+'08-07'!D28+'15-07'!D28+'23-07'!D28+'01-08'!D28+'08-08'!D28+'15-08'!D28+'23-08'!D28+'02-09'!D28+'09-09'!D28+'16-09'!D28+'23-09'!D28</f>
        <v>0</v>
      </c>
      <c r="E28" s="11">
        <f>+'01-07'!E28+'08-07'!E28+'15-07'!E28+'23-07'!E28+'01-08'!E28+'08-08'!E28+'15-08'!E28+'23-08'!E28+'02-09'!E28+'09-09'!E28+'16-09'!E28+'23-09'!E28</f>
        <v>0</v>
      </c>
      <c r="F28" s="11">
        <f>+'01-07'!F28+'08-07'!F28+'15-07'!F28+'23-07'!F28+'01-08'!F28+'08-08'!F28+'15-08'!F28+'23-08'!F28+'02-09'!F28+'09-09'!F28+'16-09'!F28+'23-09'!F28</f>
        <v>42480657.07</v>
      </c>
      <c r="G28" s="11">
        <f>+'01-07'!G28+'08-07'!G28+'15-07'!G28+'23-07'!G28+'01-08'!G28+'08-08'!G28+'15-08'!G28+'23-08'!G28+'02-09'!G28+'09-09'!G28+'16-09'!G28+'23-09'!G28</f>
        <v>1712463.35</v>
      </c>
      <c r="H28" s="11">
        <f>+'01-07'!H28+'08-07'!H28+'15-07'!H28+'23-07'!H28+'01-08'!H28+'08-08'!H28+'15-08'!H28+'23-08'!H28+'02-09'!H28+'09-09'!H28+'16-09'!H28+'23-09'!H28</f>
        <v>0</v>
      </c>
      <c r="I28" s="11">
        <f>+'01-07'!I28+'08-07'!I28+'15-07'!I28+'23-07'!I28+'01-08'!I28+'08-08'!I28+'15-08'!I28+'23-08'!I28+'02-09'!I28+'09-09'!I28+'16-09'!I28+'23-09'!I28</f>
        <v>0</v>
      </c>
      <c r="J28" s="11">
        <f>+'01-07'!J28+'08-07'!J28+'15-07'!J28+'23-07'!J28+'01-08'!J28+'08-08'!J28+'15-08'!J28+'23-08'!J28+'02-09'!J28+'09-09'!J28+'16-09'!J28+'23-09'!J28</f>
        <v>2212533.6</v>
      </c>
      <c r="K28" s="12">
        <f t="shared" si="0"/>
        <v>46405654.020000003</v>
      </c>
    </row>
    <row r="29" spans="1:11" x14ac:dyDescent="0.2">
      <c r="A29" s="2" t="s">
        <v>37</v>
      </c>
      <c r="B29" s="11">
        <f>+'01-07'!B29+'08-07'!B29+'15-07'!B29+'23-07'!B29+'01-08'!B29+'08-08'!B29+'15-08'!B29+'23-08'!B29+'02-09'!B29+'09-09'!B29+'16-09'!B29+'23-09'!B29</f>
        <v>124074426.08999999</v>
      </c>
      <c r="C29" s="11">
        <f>+'01-07'!C29+'08-07'!C29+'15-07'!C29+'23-07'!C29+'01-08'!C29+'08-08'!C29+'15-08'!C29+'23-08'!C29+'02-09'!C29+'09-09'!C29+'16-09'!C29+'23-09'!C29</f>
        <v>16436273.83</v>
      </c>
      <c r="D29" s="11">
        <f>+'01-07'!D29+'08-07'!D29+'15-07'!D29+'23-07'!D29+'01-08'!D29+'08-08'!D29+'15-08'!D29+'23-08'!D29+'02-09'!D29+'09-09'!D29+'16-09'!D29+'23-09'!D29</f>
        <v>1950662.8299999996</v>
      </c>
      <c r="E29" s="11">
        <f>+'01-07'!E29+'08-07'!E29+'15-07'!E29+'23-07'!E29+'01-08'!E29+'08-08'!E29+'15-08'!E29+'23-08'!E29+'02-09'!E29+'09-09'!E29+'16-09'!E29+'23-09'!E29</f>
        <v>727076.8600000001</v>
      </c>
      <c r="F29" s="11">
        <f>+'01-07'!F29+'08-07'!F29+'15-07'!F29+'23-07'!F29+'01-08'!F29+'08-08'!F29+'15-08'!F29+'23-08'!F29+'02-09'!F29+'09-09'!F29+'16-09'!F29+'23-09'!F29</f>
        <v>88711329.829999998</v>
      </c>
      <c r="G29" s="11">
        <f>+'01-07'!G29+'08-07'!G29+'15-07'!G29+'23-07'!G29+'01-08'!G29+'08-08'!G29+'15-08'!G29+'23-08'!G29+'02-09'!G29+'09-09'!G29+'16-09'!G29+'23-09'!G29</f>
        <v>3578351.4099999992</v>
      </c>
      <c r="H29" s="11">
        <f>+'01-07'!H29+'08-07'!H29+'15-07'!H29+'23-07'!H29+'01-08'!H29+'08-08'!H29+'15-08'!H29+'23-08'!H29+'02-09'!H29+'09-09'!H29+'16-09'!H29+'23-09'!H29</f>
        <v>10229301.08</v>
      </c>
      <c r="I29" s="11">
        <f>+'01-07'!I29+'08-07'!I29+'15-07'!I29+'23-07'!I29+'01-08'!I29+'08-08'!I29+'15-08'!I29+'23-08'!I29+'02-09'!I29+'09-09'!I29+'16-09'!I29+'23-09'!I29</f>
        <v>29866649.699999999</v>
      </c>
      <c r="J29" s="11">
        <f>+'01-07'!J29+'08-07'!J29+'15-07'!J29+'23-07'!J29+'01-08'!J29+'08-08'!J29+'15-08'!J29+'23-08'!J29+'02-09'!J29+'09-09'!J29+'16-09'!J29+'23-09'!J29</f>
        <v>4624579.7300000004</v>
      </c>
      <c r="K29" s="12">
        <f t="shared" si="0"/>
        <v>280198651.36000001</v>
      </c>
    </row>
    <row r="30" spans="1:11" x14ac:dyDescent="0.2">
      <c r="A30" s="2" t="s">
        <v>38</v>
      </c>
      <c r="B30" s="11">
        <f>+'01-07'!B30+'08-07'!B30+'15-07'!B30+'23-07'!B30+'01-08'!B30+'08-08'!B30+'15-08'!B30+'23-08'!B30+'02-09'!B30+'09-09'!B30+'16-09'!B30+'23-09'!B30</f>
        <v>157116976.52999997</v>
      </c>
      <c r="C30" s="11">
        <f>+'01-07'!C30+'08-07'!C30+'15-07'!C30+'23-07'!C30+'01-08'!C30+'08-08'!C30+'15-08'!C30+'23-08'!C30+'02-09'!C30+'09-09'!C30+'16-09'!C30+'23-09'!C30</f>
        <v>20813456.34</v>
      </c>
      <c r="D30" s="11">
        <f>+'01-07'!D30+'08-07'!D30+'15-07'!D30+'23-07'!D30+'01-08'!D30+'08-08'!D30+'15-08'!D30+'23-08'!D30+'02-09'!D30+'09-09'!D30+'16-09'!D30+'23-09'!D30</f>
        <v>2470148.41</v>
      </c>
      <c r="E30" s="11">
        <f>+'01-07'!E30+'08-07'!E30+'15-07'!E30+'23-07'!E30+'01-08'!E30+'08-08'!E30+'15-08'!E30+'23-08'!E30+'02-09'!E30+'09-09'!E30+'16-09'!E30+'23-09'!E30</f>
        <v>881570.49</v>
      </c>
      <c r="F30" s="11">
        <f>+'01-07'!F30+'08-07'!F30+'15-07'!F30+'23-07'!F30+'01-08'!F30+'08-08'!F30+'15-08'!F30+'23-08'!F30+'02-09'!F30+'09-09'!F30+'16-09'!F30+'23-09'!F30</f>
        <v>132016825.67</v>
      </c>
      <c r="G30" s="11">
        <f>+'01-07'!G30+'08-07'!G30+'15-07'!G30+'23-07'!G30+'01-08'!G30+'08-08'!G30+'15-08'!G30+'23-08'!G30+'02-09'!G30+'09-09'!G30+'16-09'!G30+'23-09'!G30</f>
        <v>5326681.8699999992</v>
      </c>
      <c r="H30" s="11">
        <f>+'01-07'!H30+'08-07'!H30+'15-07'!H30+'23-07'!H30+'01-08'!H30+'08-08'!H30+'15-08'!H30+'23-08'!H30+'02-09'!H30+'09-09'!H30+'16-09'!H30+'23-09'!H30</f>
        <v>14346197.050000001</v>
      </c>
      <c r="I30" s="11">
        <f>+'01-07'!I30+'08-07'!I30+'15-07'!I30+'23-07'!I30+'01-08'!I30+'08-08'!I30+'15-08'!I30+'23-08'!I30+'02-09'!I30+'09-09'!I30+'16-09'!I30+'23-09'!I30</f>
        <v>0</v>
      </c>
      <c r="J30" s="11">
        <f>+'01-07'!J30+'08-07'!J30+'15-07'!J30+'23-07'!J30+'01-08'!J30+'08-08'!J30+'15-08'!J30+'23-08'!J30+'02-09'!J30+'09-09'!J30+'16-09'!J30+'23-09'!J30</f>
        <v>6884945.0099999998</v>
      </c>
      <c r="K30" s="12">
        <f t="shared" si="0"/>
        <v>339856801.37</v>
      </c>
    </row>
    <row r="31" spans="1:11" x14ac:dyDescent="0.2">
      <c r="A31" s="2" t="s">
        <v>39</v>
      </c>
      <c r="B31" s="11">
        <f>+'01-07'!B31+'08-07'!B31+'15-07'!B31+'23-07'!B31+'01-08'!B31+'08-08'!B31+'15-08'!B31+'23-08'!B31+'02-09'!B31+'09-09'!B31+'16-09'!B31+'23-09'!B31</f>
        <v>4270346257.2599998</v>
      </c>
      <c r="C31" s="11">
        <f>+'01-07'!C31+'08-07'!C31+'15-07'!C31+'23-07'!C31+'01-08'!C31+'08-08'!C31+'15-08'!C31+'23-08'!C31+'02-09'!C31+'09-09'!C31+'16-09'!C31+'23-09'!C31</f>
        <v>565697401.34000003</v>
      </c>
      <c r="D31" s="11">
        <f>+'01-07'!D31+'08-07'!D31+'15-07'!D31+'23-07'!D31+'01-08'!D31+'08-08'!D31+'15-08'!D31+'23-08'!D31+'02-09'!D31+'09-09'!D31+'16-09'!D31+'23-09'!D31</f>
        <v>67137168.769999996</v>
      </c>
      <c r="E31" s="11">
        <f>+'01-07'!E31+'08-07'!E31+'15-07'!E31+'23-07'!E31+'01-08'!E31+'08-08'!E31+'15-08'!E31+'23-08'!E31+'02-09'!E31+'09-09'!E31+'16-09'!E31+'23-09'!E31</f>
        <v>23826324.149999999</v>
      </c>
      <c r="F31" s="11">
        <f>+'01-07'!F31+'08-07'!F31+'15-07'!F31+'23-07'!F31+'01-08'!F31+'08-08'!F31+'15-08'!F31+'23-08'!F31+'02-09'!F31+'09-09'!F31+'16-09'!F31+'23-09'!F31</f>
        <v>5734246038.3299999</v>
      </c>
      <c r="G31" s="11">
        <f>+'01-07'!G31+'08-07'!G31+'15-07'!G31+'23-07'!G31+'01-08'!G31+'08-08'!G31+'15-08'!G31+'23-08'!G31+'02-09'!G31+'09-09'!G31+'16-09'!G31+'23-09'!G31</f>
        <v>231151808.06</v>
      </c>
      <c r="H31" s="11">
        <f>+'01-07'!H31+'08-07'!H31+'15-07'!H31+'23-07'!H31+'01-08'!H31+'08-08'!H31+'15-08'!H31+'23-08'!H31+'02-09'!H31+'09-09'!H31+'16-09'!H31+'23-09'!H31</f>
        <v>171081701.20999998</v>
      </c>
      <c r="I31" s="11">
        <f>+'01-07'!I31+'08-07'!I31+'15-07'!I31+'23-07'!I31+'01-08'!I31+'08-08'!I31+'15-08'!I31+'23-08'!I31+'02-09'!I31+'09-09'!I31+'16-09'!I31+'23-09'!I31</f>
        <v>3917249977.7600002</v>
      </c>
      <c r="J31" s="11">
        <f>+'01-07'!J31+'08-07'!J31+'15-07'!J31+'23-07'!J31+'01-08'!J31+'08-08'!J31+'15-08'!J31+'23-08'!J31+'02-09'!J31+'09-09'!J31+'16-09'!J31+'23-09'!J31</f>
        <v>298649552.73000002</v>
      </c>
      <c r="K31" s="12">
        <f t="shared" si="0"/>
        <v>15279386229.609997</v>
      </c>
    </row>
    <row r="32" spans="1:11" x14ac:dyDescent="0.2">
      <c r="A32" s="2" t="s">
        <v>40</v>
      </c>
      <c r="B32" s="11">
        <f>+'01-07'!B32+'08-07'!B32+'15-07'!B32+'23-07'!B32+'01-08'!B32+'08-08'!B32+'15-08'!B32+'23-08'!B32+'02-09'!B32+'09-09'!B32+'16-09'!B32+'23-09'!B32</f>
        <v>133587313.22999999</v>
      </c>
      <c r="C32" s="11">
        <f>+'01-07'!C32+'08-07'!C32+'15-07'!C32+'23-07'!C32+'01-08'!C32+'08-08'!C32+'15-08'!C32+'23-08'!C32+'02-09'!C32+'09-09'!C32+'16-09'!C32+'23-09'!C32</f>
        <v>17696456.300000001</v>
      </c>
      <c r="D32" s="11">
        <f>+'01-07'!D32+'08-07'!D32+'15-07'!D32+'23-07'!D32+'01-08'!D32+'08-08'!D32+'15-08'!D32+'23-08'!D32+'02-09'!D32+'09-09'!D32+'16-09'!D32+'23-09'!D32</f>
        <v>2100221.73</v>
      </c>
      <c r="E32" s="11">
        <f>+'01-07'!E32+'08-07'!E32+'15-07'!E32+'23-07'!E32+'01-08'!E32+'08-08'!E32+'15-08'!E32+'23-08'!E32+'02-09'!E32+'09-09'!E32+'16-09'!E32+'23-09'!E32</f>
        <v>791254.74</v>
      </c>
      <c r="F32" s="11">
        <f>+'01-07'!F32+'08-07'!F32+'15-07'!F32+'23-07'!F32+'01-08'!F32+'08-08'!F32+'15-08'!F32+'23-08'!F32+'02-09'!F32+'09-09'!F32+'16-09'!F32+'23-09'!F32</f>
        <v>105475247.15000001</v>
      </c>
      <c r="G32" s="11">
        <f>+'01-07'!G32+'08-07'!G32+'15-07'!G32+'23-07'!G32+'01-08'!G32+'08-08'!G32+'15-08'!G32+'23-08'!G32+'02-09'!G32+'09-09'!G32+'16-09'!G32+'23-09'!G32</f>
        <v>4191340.16</v>
      </c>
      <c r="H32" s="11">
        <f>+'01-07'!H32+'08-07'!H32+'15-07'!H32+'23-07'!H32+'01-08'!H32+'08-08'!H32+'15-08'!H32+'23-08'!H32+'02-09'!H32+'09-09'!H32+'16-09'!H32+'23-09'!H32</f>
        <v>13041084.65</v>
      </c>
      <c r="I32" s="11">
        <f>+'01-07'!I32+'08-07'!I32+'15-07'!I32+'23-07'!I32+'01-08'!I32+'08-08'!I32+'15-08'!I32+'23-08'!I32+'02-09'!I32+'09-09'!I32+'16-09'!I32+'23-09'!I32</f>
        <v>0</v>
      </c>
      <c r="J32" s="11">
        <f>+'01-07'!J32+'08-07'!J32+'15-07'!J32+'23-07'!J32+'01-08'!J32+'08-08'!J32+'15-08'!J32+'23-08'!J32+'02-09'!J32+'09-09'!J32+'16-09'!J32+'23-09'!J32</f>
        <v>5380796.9500000002</v>
      </c>
      <c r="K32" s="12">
        <f t="shared" si="0"/>
        <v>282263714.90999997</v>
      </c>
    </row>
    <row r="33" spans="1:11" x14ac:dyDescent="0.2">
      <c r="A33" s="2" t="s">
        <v>41</v>
      </c>
      <c r="B33" s="11">
        <f>+'01-07'!B33+'08-07'!B33+'15-07'!B33+'23-07'!B33+'01-08'!B33+'08-08'!B33+'15-08'!B33+'23-08'!B33+'02-09'!B33+'09-09'!B33+'16-09'!B33+'23-09'!B33</f>
        <v>214068022.03999999</v>
      </c>
      <c r="C33" s="11">
        <f>+'01-07'!C33+'08-07'!C33+'15-07'!C33+'23-07'!C33+'01-08'!C33+'08-08'!C33+'15-08'!C33+'23-08'!C33+'02-09'!C33+'09-09'!C33+'16-09'!C33+'23-09'!C33</f>
        <v>28357823.109999999</v>
      </c>
      <c r="D33" s="11">
        <f>+'01-07'!D33+'08-07'!D33+'15-07'!D33+'23-07'!D33+'01-08'!D33+'08-08'!D33+'15-08'!D33+'23-08'!D33+'02-09'!D33+'09-09'!D33+'16-09'!D33+'23-09'!D33</f>
        <v>3365516.5100000002</v>
      </c>
      <c r="E33" s="11">
        <f>+'01-07'!E33+'08-07'!E33+'15-07'!E33+'23-07'!E33+'01-08'!E33+'08-08'!E33+'15-08'!E33+'23-08'!E33+'02-09'!E33+'09-09'!E33+'16-09'!E33+'23-09'!E33</f>
        <v>1143416.19</v>
      </c>
      <c r="F33" s="11">
        <f>+'01-07'!F33+'08-07'!F33+'15-07'!F33+'23-07'!F33+'01-08'!F33+'08-08'!F33+'15-08'!F33+'23-08'!F33+'02-09'!F33+'09-09'!F33+'16-09'!F33+'23-09'!F33</f>
        <v>179626202.28</v>
      </c>
      <c r="G33" s="11">
        <f>+'01-07'!G33+'08-07'!G33+'15-07'!G33+'23-07'!G33+'01-08'!G33+'08-08'!G33+'15-08'!G33+'23-08'!G33+'02-09'!G33+'09-09'!G33+'16-09'!G33+'23-09'!G33</f>
        <v>7227388</v>
      </c>
      <c r="H33" s="11">
        <f>+'01-07'!H33+'08-07'!H33+'15-07'!H33+'23-07'!H33+'01-08'!H33+'08-08'!H33+'15-08'!H33+'23-08'!H33+'02-09'!H33+'09-09'!H33+'16-09'!H33+'23-09'!H33</f>
        <v>13428757.09</v>
      </c>
      <c r="I33" s="11">
        <f>+'01-07'!I33+'08-07'!I33+'15-07'!I33+'23-07'!I33+'01-08'!I33+'08-08'!I33+'15-08'!I33+'23-08'!I33+'02-09'!I33+'09-09'!I33+'16-09'!I33+'23-09'!I33</f>
        <v>0</v>
      </c>
      <c r="J33" s="11">
        <f>+'01-07'!J33+'08-07'!J33+'15-07'!J33+'23-07'!J33+'01-08'!J33+'08-08'!J33+'15-08'!J33+'23-08'!J33+'02-09'!J33+'09-09'!J33+'16-09'!J33+'23-09'!J33</f>
        <v>9330148.9699999988</v>
      </c>
      <c r="K33" s="12">
        <f t="shared" si="0"/>
        <v>456547274.18999994</v>
      </c>
    </row>
    <row r="34" spans="1:11" x14ac:dyDescent="0.2">
      <c r="A34" s="2" t="s">
        <v>42</v>
      </c>
      <c r="B34" s="11">
        <f>+'01-07'!B34+'08-07'!B34+'15-07'!B34+'23-07'!B34+'01-08'!B34+'08-08'!B34+'15-08'!B34+'23-08'!B34+'02-09'!B34+'09-09'!B34+'16-09'!B34+'23-09'!B34</f>
        <v>156303189.71999997</v>
      </c>
      <c r="C34" s="11">
        <f>+'01-07'!C34+'08-07'!C34+'15-07'!C34+'23-07'!C34+'01-08'!C34+'08-08'!C34+'15-08'!C34+'23-08'!C34+'02-09'!C34+'09-09'!C34+'16-09'!C34+'23-09'!C34</f>
        <v>20705653.110000003</v>
      </c>
      <c r="D34" s="11">
        <f>+'01-07'!D34+'08-07'!D34+'15-07'!D34+'23-07'!D34+'01-08'!D34+'08-08'!D34+'15-08'!D34+'23-08'!D34+'02-09'!D34+'09-09'!D34+'16-09'!D34+'23-09'!D34</f>
        <v>2457354.3099999996</v>
      </c>
      <c r="E34" s="11">
        <f>+'01-07'!E34+'08-07'!E34+'15-07'!E34+'23-07'!E34+'01-08'!E34+'08-08'!E34+'15-08'!E34+'23-08'!E34+'02-09'!E34+'09-09'!E34+'16-09'!E34+'23-09'!E34</f>
        <v>912609.24000000011</v>
      </c>
      <c r="F34" s="11">
        <f>+'01-07'!F34+'08-07'!F34+'15-07'!F34+'23-07'!F34+'01-08'!F34+'08-08'!F34+'15-08'!F34+'23-08'!F34+'02-09'!F34+'09-09'!F34+'16-09'!F34+'23-09'!F34</f>
        <v>170863838.66999999</v>
      </c>
      <c r="G34" s="11">
        <f>+'01-07'!G34+'08-07'!G34+'15-07'!G34+'23-07'!G34+'01-08'!G34+'08-08'!G34+'15-08'!G34+'23-08'!G34+'02-09'!G34+'09-09'!G34+'16-09'!G34+'23-09'!G34</f>
        <v>6940855.8600000003</v>
      </c>
      <c r="H34" s="11">
        <f>+'01-07'!H34+'08-07'!H34+'15-07'!H34+'23-07'!H34+'01-08'!H34+'08-08'!H34+'15-08'!H34+'23-08'!H34+'02-09'!H34+'09-09'!H34+'16-09'!H34+'23-09'!H34</f>
        <v>13215614.48</v>
      </c>
      <c r="I34" s="11">
        <f>+'01-07'!I34+'08-07'!I34+'15-07'!I34+'23-07'!I34+'01-08'!I34+'08-08'!I34+'15-08'!I34+'23-08'!I34+'02-09'!I34+'09-09'!I34+'16-09'!I34+'23-09'!I34</f>
        <v>0</v>
      </c>
      <c r="J34" s="11">
        <f>+'01-07'!J34+'08-07'!J34+'15-07'!J34+'23-07'!J34+'01-08'!J34+'08-08'!J34+'15-08'!J34+'23-08'!J34+'02-09'!J34+'09-09'!J34+'16-09'!J34+'23-09'!J34</f>
        <v>8997942.2300000004</v>
      </c>
      <c r="K34" s="12">
        <f t="shared" si="0"/>
        <v>380397057.62</v>
      </c>
    </row>
    <row r="35" spans="1:11" x14ac:dyDescent="0.2">
      <c r="A35" s="2" t="s">
        <v>43</v>
      </c>
      <c r="B35" s="11">
        <f>+'01-07'!B35+'08-07'!B35+'15-07'!B35+'23-07'!B35+'01-08'!B35+'08-08'!B35+'15-08'!B35+'23-08'!B35+'02-09'!B35+'09-09'!B35+'16-09'!B35+'23-09'!B35</f>
        <v>221658688.63000003</v>
      </c>
      <c r="C35" s="11">
        <f>+'01-07'!C35+'08-07'!C35+'15-07'!C35+'23-07'!C35+'01-08'!C35+'08-08'!C35+'15-08'!C35+'23-08'!C35+'02-09'!C35+'09-09'!C35+'16-09'!C35+'23-09'!C35</f>
        <v>29363366.949999999</v>
      </c>
      <c r="D35" s="11">
        <f>+'01-07'!D35+'08-07'!D35+'15-07'!D35+'23-07'!D35+'01-08'!D35+'08-08'!D35+'15-08'!D35+'23-08'!D35+'02-09'!D35+'09-09'!D35+'16-09'!D35+'23-09'!D35</f>
        <v>3484854.8199999994</v>
      </c>
      <c r="E35" s="11">
        <f>+'01-07'!E35+'08-07'!E35+'15-07'!E35+'23-07'!E35+'01-08'!E35+'08-08'!E35+'15-08'!E35+'23-08'!E35+'02-09'!E35+'09-09'!E35+'16-09'!E35+'23-09'!E35</f>
        <v>1207243.98</v>
      </c>
      <c r="F35" s="11">
        <f>+'01-07'!F35+'08-07'!F35+'15-07'!F35+'23-07'!F35+'01-08'!F35+'08-08'!F35+'15-08'!F35+'23-08'!F35+'02-09'!F35+'09-09'!F35+'16-09'!F35+'23-09'!F35</f>
        <v>225195301.72999999</v>
      </c>
      <c r="G35" s="11">
        <f>+'01-07'!G35+'08-07'!G35+'15-07'!G35+'23-07'!G35+'01-08'!G35+'08-08'!G35+'15-08'!G35+'23-08'!G35+'02-09'!G35+'09-09'!G35+'16-09'!G35+'23-09'!G35</f>
        <v>9014944.2999999989</v>
      </c>
      <c r="H35" s="11">
        <f>+'01-07'!H35+'08-07'!H35+'15-07'!H35+'23-07'!H35+'01-08'!H35+'08-08'!H35+'15-08'!H35+'23-08'!H35+'02-09'!H35+'09-09'!H35+'16-09'!H35+'23-09'!H35</f>
        <v>17949542.879999999</v>
      </c>
      <c r="I35" s="11">
        <f>+'01-07'!I35+'08-07'!I35+'15-07'!I35+'23-07'!I35+'01-08'!I35+'08-08'!I35+'15-08'!I35+'23-08'!I35+'02-09'!I35+'09-09'!I35+'16-09'!I35+'23-09'!I35</f>
        <v>0</v>
      </c>
      <c r="J35" s="11">
        <f>+'01-07'!J35+'08-07'!J35+'15-07'!J35+'23-07'!J35+'01-08'!J35+'08-08'!J35+'15-08'!J35+'23-08'!J35+'02-09'!J35+'09-09'!J35+'16-09'!J35+'23-09'!J35</f>
        <v>11611554.41</v>
      </c>
      <c r="K35" s="12">
        <f t="shared" si="0"/>
        <v>519485497.70000005</v>
      </c>
    </row>
    <row r="36" spans="1:11" x14ac:dyDescent="0.2">
      <c r="A36" s="2" t="s">
        <v>44</v>
      </c>
      <c r="B36" s="11">
        <f>+'01-07'!B36+'08-07'!B36+'15-07'!B36+'23-07'!B36+'01-08'!B36+'08-08'!B36+'15-08'!B36+'23-08'!B36+'02-09'!B36+'09-09'!B36+'16-09'!B36+'23-09'!B36</f>
        <v>131482692.18000002</v>
      </c>
      <c r="C36" s="11">
        <f>+'01-07'!C36+'08-07'!C36+'15-07'!C36+'23-07'!C36+'01-08'!C36+'08-08'!C36+'15-08'!C36+'23-08'!C36+'02-09'!C36+'09-09'!C36+'16-09'!C36+'23-09'!C36</f>
        <v>17417654.859999999</v>
      </c>
      <c r="D36" s="11">
        <f>+'01-07'!D36+'08-07'!D36+'15-07'!D36+'23-07'!D36+'01-08'!D36+'08-08'!D36+'15-08'!D36+'23-08'!D36+'02-09'!D36+'09-09'!D36+'16-09'!D36+'23-09'!D36</f>
        <v>2067133.4700000002</v>
      </c>
      <c r="E36" s="11">
        <f>+'01-07'!E36+'08-07'!E36+'15-07'!E36+'23-07'!E36+'01-08'!E36+'08-08'!E36+'15-08'!E36+'23-08'!E36+'02-09'!E36+'09-09'!E36+'16-09'!E36+'23-09'!E36</f>
        <v>767683.95999999985</v>
      </c>
      <c r="F36" s="11">
        <f>+'01-07'!F36+'08-07'!F36+'15-07'!F36+'23-07'!F36+'01-08'!F36+'08-08'!F36+'15-08'!F36+'23-08'!F36+'02-09'!F36+'09-09'!F36+'16-09'!F36+'23-09'!F36</f>
        <v>111960052.97</v>
      </c>
      <c r="G36" s="11">
        <f>+'01-07'!G36+'08-07'!G36+'15-07'!G36+'23-07'!G36+'01-08'!G36+'08-08'!G36+'15-08'!G36+'23-08'!G36+'02-09'!G36+'09-09'!G36+'16-09'!G36+'23-09'!G36</f>
        <v>4535423.13</v>
      </c>
      <c r="H36" s="11">
        <f>+'01-07'!H36+'08-07'!H36+'15-07'!H36+'23-07'!H36+'01-08'!H36+'08-08'!H36+'15-08'!H36+'23-08'!H36+'02-09'!H36+'09-09'!H36+'16-09'!H36+'23-09'!H36</f>
        <v>11893512.440000001</v>
      </c>
      <c r="I36" s="11">
        <f>+'01-07'!I36+'08-07'!I36+'15-07'!I36+'23-07'!I36+'01-08'!I36+'08-08'!I36+'15-08'!I36+'23-08'!I36+'02-09'!I36+'09-09'!I36+'16-09'!I36+'23-09'!I36</f>
        <v>0</v>
      </c>
      <c r="J36" s="11">
        <f>+'01-07'!J36+'08-07'!J36+'15-07'!J36+'23-07'!J36+'01-08'!J36+'08-08'!J36+'15-08'!J36+'23-08'!J36+'02-09'!J36+'09-09'!J36+'16-09'!J36+'23-09'!J36</f>
        <v>5872459.3300000001</v>
      </c>
      <c r="K36" s="12">
        <f t="shared" si="0"/>
        <v>285996612.34000003</v>
      </c>
    </row>
    <row r="37" spans="1:11" x14ac:dyDescent="0.2">
      <c r="A37" s="2" t="s">
        <v>45</v>
      </c>
      <c r="B37" s="11">
        <f>+'01-07'!B37+'08-07'!B37+'15-07'!B37+'23-07'!B37+'01-08'!B37+'08-08'!B37+'15-08'!B37+'23-08'!B37+'02-09'!B37+'09-09'!B37+'16-09'!B37+'23-09'!B37</f>
        <v>842648174.58000004</v>
      </c>
      <c r="C37" s="11">
        <f>+'01-07'!C37+'08-07'!C37+'15-07'!C37+'23-07'!C37+'01-08'!C37+'08-08'!C37+'15-08'!C37+'23-08'!C37+'02-09'!C37+'09-09'!C37+'16-09'!C37+'23-09'!C37</f>
        <v>111626517.81</v>
      </c>
      <c r="D37" s="11">
        <f>+'01-07'!D37+'08-07'!D37+'15-07'!D37+'23-07'!D37+'01-08'!D37+'08-08'!D37+'15-08'!D37+'23-08'!D37+'02-09'!D37+'09-09'!D37+'16-09'!D37+'23-09'!D37</f>
        <v>13247874.829999998</v>
      </c>
      <c r="E37" s="11">
        <f>+'01-07'!E37+'08-07'!E37+'15-07'!E37+'23-07'!E37+'01-08'!E37+'08-08'!E37+'15-08'!E37+'23-08'!E37+'02-09'!E37+'09-09'!E37+'16-09'!E37+'23-09'!E37</f>
        <v>4810072.6399999997</v>
      </c>
      <c r="F37" s="11">
        <f>+'01-07'!F37+'08-07'!F37+'15-07'!F37+'23-07'!F37+'01-08'!F37+'08-08'!F37+'15-08'!F37+'23-08'!F37+'02-09'!F37+'09-09'!F37+'16-09'!F37+'23-09'!F37</f>
        <v>630617977.06000006</v>
      </c>
      <c r="G37" s="11">
        <f>+'01-07'!G37+'08-07'!G37+'15-07'!G37+'23-07'!G37+'01-08'!G37+'08-08'!G37+'15-08'!G37+'23-08'!G37+'02-09'!G37+'09-09'!G37+'16-09'!G37+'23-09'!G37</f>
        <v>25373005.440000001</v>
      </c>
      <c r="H37" s="11">
        <f>+'01-07'!H37+'08-07'!H37+'15-07'!H37+'23-07'!H37+'01-08'!H37+'08-08'!H37+'15-08'!H37+'23-08'!H37+'02-09'!H37+'09-09'!H37+'16-09'!H37+'23-09'!H37</f>
        <v>55005467.909999996</v>
      </c>
      <c r="I37" s="11">
        <f>+'01-07'!I37+'08-07'!I37+'15-07'!I37+'23-07'!I37+'01-08'!I37+'08-08'!I37+'15-08'!I37+'23-08'!I37+'02-09'!I37+'09-09'!I37+'16-09'!I37+'23-09'!I37</f>
        <v>0</v>
      </c>
      <c r="J37" s="11">
        <f>+'01-07'!J37+'08-07'!J37+'15-07'!J37+'23-07'!J37+'01-08'!J37+'08-08'!J37+'15-08'!J37+'23-08'!J37+'02-09'!J37+'09-09'!J37+'16-09'!J37+'23-09'!J37</f>
        <v>32754910.399999999</v>
      </c>
      <c r="K37" s="12">
        <f t="shared" si="0"/>
        <v>1716084000.6700003</v>
      </c>
    </row>
    <row r="38" spans="1:11" x14ac:dyDescent="0.2">
      <c r="A38" s="2" t="s">
        <v>46</v>
      </c>
      <c r="B38" s="11">
        <f>+'01-07'!B38+'08-07'!B38+'15-07'!B38+'23-07'!B38+'01-08'!B38+'08-08'!B38+'15-08'!B38+'23-08'!B38+'02-09'!B38+'09-09'!B38+'16-09'!B38+'23-09'!B38</f>
        <v>275270402.05000001</v>
      </c>
      <c r="C38" s="11">
        <f>+'01-07'!C38+'08-07'!C38+'15-07'!C38+'23-07'!C38+'01-08'!C38+'08-08'!C38+'15-08'!C38+'23-08'!C38+'02-09'!C38+'09-09'!C38+'16-09'!C38+'23-09'!C38</f>
        <v>36465368.800000004</v>
      </c>
      <c r="D38" s="11">
        <f>+'01-07'!D38+'08-07'!D38+'15-07'!D38+'23-07'!D38+'01-08'!D38+'08-08'!D38+'15-08'!D38+'23-08'!D38+'02-09'!D38+'09-09'!D38+'16-09'!D38+'23-09'!D38</f>
        <v>4327722.9400000004</v>
      </c>
      <c r="E38" s="11">
        <f>+'01-07'!E38+'08-07'!E38+'15-07'!E38+'23-07'!E38+'01-08'!E38+'08-08'!E38+'15-08'!E38+'23-08'!E38+'02-09'!E38+'09-09'!E38+'16-09'!E38+'23-09'!E38</f>
        <v>1500711.86</v>
      </c>
      <c r="F38" s="11">
        <f>+'01-07'!F38+'08-07'!F38+'15-07'!F38+'23-07'!F38+'01-08'!F38+'08-08'!F38+'15-08'!F38+'23-08'!F38+'02-09'!F38+'09-09'!F38+'16-09'!F38+'23-09'!F38</f>
        <v>235796913.91000003</v>
      </c>
      <c r="G38" s="11">
        <f>+'01-07'!G38+'08-07'!G38+'15-07'!G38+'23-07'!G38+'01-08'!G38+'08-08'!G38+'15-08'!G38+'23-08'!G38+'02-09'!G38+'09-09'!G38+'16-09'!G38+'23-09'!G38</f>
        <v>9504220.3199999984</v>
      </c>
      <c r="H38" s="11">
        <f>+'01-07'!H38+'08-07'!H38+'15-07'!H38+'23-07'!H38+'01-08'!H38+'08-08'!H38+'15-08'!H38+'23-08'!H38+'02-09'!H38+'09-09'!H38+'16-09'!H38+'23-09'!H38</f>
        <v>18092410.210000001</v>
      </c>
      <c r="I38" s="11">
        <f>+'01-07'!I38+'08-07'!I38+'15-07'!I38+'23-07'!I38+'01-08'!I38+'08-08'!I38+'15-08'!I38+'23-08'!I38+'02-09'!I38+'09-09'!I38+'16-09'!I38+'23-09'!I38</f>
        <v>0</v>
      </c>
      <c r="J38" s="11">
        <f>+'01-07'!J38+'08-07'!J38+'15-07'!J38+'23-07'!J38+'01-08'!J38+'08-08'!J38+'15-08'!J38+'23-08'!J38+'02-09'!J38+'09-09'!J38+'16-09'!J38+'23-09'!J38</f>
        <v>12278979.800000001</v>
      </c>
      <c r="K38" s="12">
        <f t="shared" si="0"/>
        <v>593236729.8900001</v>
      </c>
    </row>
    <row r="39" spans="1:11" x14ac:dyDescent="0.2">
      <c r="A39" s="2" t="s">
        <v>47</v>
      </c>
      <c r="B39" s="11">
        <f>+'01-07'!B39+'08-07'!B39+'15-07'!B39+'23-07'!B39+'01-08'!B39+'08-08'!B39+'15-08'!B39+'23-08'!B39+'02-09'!B39+'09-09'!B39+'16-09'!B39+'23-09'!B39</f>
        <v>169590363.92999998</v>
      </c>
      <c r="C39" s="11">
        <f>+'01-07'!C39+'08-07'!C39+'15-07'!C39+'23-07'!C39+'01-08'!C39+'08-08'!C39+'15-08'!C39+'23-08'!C39+'02-09'!C39+'09-09'!C39+'16-09'!C39+'23-09'!C39</f>
        <v>22465819.48</v>
      </c>
      <c r="D39" s="11">
        <f>+'01-07'!D39+'08-07'!D39+'15-07'!D39+'23-07'!D39+'01-08'!D39+'08-08'!D39+'15-08'!D39+'23-08'!D39+'02-09'!D39+'09-09'!D39+'16-09'!D39+'23-09'!D39</f>
        <v>2666251.4500000002</v>
      </c>
      <c r="E39" s="11">
        <f>+'01-07'!E39+'08-07'!E39+'15-07'!E39+'23-07'!E39+'01-08'!E39+'08-08'!E39+'15-08'!E39+'23-08'!E39+'02-09'!E39+'09-09'!E39+'16-09'!E39+'23-09'!E39</f>
        <v>951932.77</v>
      </c>
      <c r="F39" s="11">
        <f>+'01-07'!F39+'08-07'!F39+'15-07'!F39+'23-07'!F39+'01-08'!F39+'08-08'!F39+'15-08'!F39+'23-08'!F39+'02-09'!F39+'09-09'!F39+'16-09'!F39+'23-09'!F39</f>
        <v>135404766.75</v>
      </c>
      <c r="G39" s="11">
        <f>+'01-07'!G39+'08-07'!G39+'15-07'!G39+'23-07'!G39+'01-08'!G39+'08-08'!G39+'15-08'!G39+'23-08'!G39+'02-09'!G39+'09-09'!G39+'16-09'!G39+'23-09'!G39</f>
        <v>5434857.3000000007</v>
      </c>
      <c r="H39" s="11">
        <f>+'01-07'!H39+'08-07'!H39+'15-07'!H39+'23-07'!H39+'01-08'!H39+'08-08'!H39+'15-08'!H39+'23-08'!H39+'02-09'!H39+'09-09'!H39+'16-09'!H39+'23-09'!H39</f>
        <v>12909801.16</v>
      </c>
      <c r="I39" s="11">
        <f>+'01-07'!I39+'08-07'!I39+'15-07'!I39+'23-07'!I39+'01-08'!I39+'08-08'!I39+'15-08'!I39+'23-08'!I39+'02-09'!I39+'09-09'!I39+'16-09'!I39+'23-09'!I39</f>
        <v>52510447.600000001</v>
      </c>
      <c r="J39" s="11">
        <f>+'01-07'!J39+'08-07'!J39+'15-07'!J39+'23-07'!J39+'01-08'!J39+'08-08'!J39+'15-08'!J39+'23-08'!J39+'02-09'!J39+'09-09'!J39+'16-09'!J39+'23-09'!J39</f>
        <v>7008529.9700000007</v>
      </c>
      <c r="K39" s="12">
        <f t="shared" si="0"/>
        <v>408942770.41000009</v>
      </c>
    </row>
    <row r="40" spans="1:11" x14ac:dyDescent="0.2">
      <c r="A40" s="2" t="s">
        <v>48</v>
      </c>
      <c r="B40" s="11">
        <f>+'01-07'!B40+'08-07'!B40+'15-07'!B40+'23-07'!B40+'01-08'!B40+'08-08'!B40+'15-08'!B40+'23-08'!B40+'02-09'!B40+'09-09'!B40+'16-09'!B40+'23-09'!B40</f>
        <v>119738906.75</v>
      </c>
      <c r="C40" s="11">
        <f>+'01-07'!C40+'08-07'!C40+'15-07'!C40+'23-07'!C40+'01-08'!C40+'08-08'!C40+'15-08'!C40+'23-08'!C40+'02-09'!C40+'09-09'!C40+'16-09'!C40+'23-09'!C40</f>
        <v>15861942.880000001</v>
      </c>
      <c r="D40" s="11">
        <f>+'01-07'!D40+'08-07'!D40+'15-07'!D40+'23-07'!D40+'01-08'!D40+'08-08'!D40+'15-08'!D40+'23-08'!D40+'02-09'!D40+'09-09'!D40+'16-09'!D40+'23-09'!D40</f>
        <v>1882500.9900000002</v>
      </c>
      <c r="E40" s="11">
        <f>+'01-07'!E40+'08-07'!E40+'15-07'!E40+'23-07'!E40+'01-08'!E40+'08-08'!E40+'15-08'!E40+'23-08'!E40+'02-09'!E40+'09-09'!E40+'16-09'!E40+'23-09'!E40</f>
        <v>699188.67</v>
      </c>
      <c r="F40" s="11">
        <f>+'01-07'!F40+'08-07'!F40+'15-07'!F40+'23-07'!F40+'01-08'!F40+'08-08'!F40+'15-08'!F40+'23-08'!F40+'02-09'!F40+'09-09'!F40+'16-09'!F40+'23-09'!F40</f>
        <v>151084479.87</v>
      </c>
      <c r="G40" s="11">
        <f>+'01-07'!G40+'08-07'!G40+'15-07'!G40+'23-07'!G40+'01-08'!G40+'08-08'!G40+'15-08'!G40+'23-08'!G40+'02-09'!G40+'09-09'!G40+'16-09'!G40+'23-09'!G40</f>
        <v>6075881.5199999996</v>
      </c>
      <c r="H40" s="11">
        <f>+'01-07'!H40+'08-07'!H40+'15-07'!H40+'23-07'!H40+'01-08'!H40+'08-08'!H40+'15-08'!H40+'23-08'!H40+'02-09'!H40+'09-09'!H40+'16-09'!H40+'23-09'!H40</f>
        <v>11226283.399999999</v>
      </c>
      <c r="I40" s="11">
        <f>+'01-07'!I40+'08-07'!I40+'15-07'!I40+'23-07'!I40+'01-08'!I40+'08-08'!I40+'15-08'!I40+'23-08'!I40+'02-09'!I40+'09-09'!I40+'16-09'!I40+'23-09'!I40</f>
        <v>0</v>
      </c>
      <c r="J40" s="11">
        <f>+'01-07'!J40+'08-07'!J40+'15-07'!J40+'23-07'!J40+'01-08'!J40+'08-08'!J40+'15-08'!J40+'23-08'!J40+'02-09'!J40+'09-09'!J40+'16-09'!J40+'23-09'!J40</f>
        <v>7841844</v>
      </c>
      <c r="K40" s="12">
        <f t="shared" si="0"/>
        <v>314411028.07999992</v>
      </c>
    </row>
    <row r="41" spans="1:11" x14ac:dyDescent="0.2">
      <c r="A41" s="2" t="s">
        <v>49</v>
      </c>
      <c r="B41" s="11">
        <f>+'01-07'!B41+'08-07'!B41+'15-07'!B41+'23-07'!B41+'01-08'!B41+'08-08'!B41+'15-08'!B41+'23-08'!B41+'02-09'!B41+'09-09'!B41+'16-09'!B41+'23-09'!B41</f>
        <v>154675616.12</v>
      </c>
      <c r="C41" s="11">
        <f>+'01-07'!C41+'08-07'!C41+'15-07'!C41+'23-07'!C41+'01-08'!C41+'08-08'!C41+'15-08'!C41+'23-08'!C41+'02-09'!C41+'09-09'!C41+'16-09'!C41+'23-09'!C41</f>
        <v>20490046.669999998</v>
      </c>
      <c r="D41" s="11">
        <f>+'01-07'!D41+'08-07'!D41+'15-07'!D41+'23-07'!D41+'01-08'!D41+'08-08'!D41+'15-08'!D41+'23-08'!D41+'02-09'!D41+'09-09'!D41+'16-09'!D41+'23-09'!D41</f>
        <v>2431766</v>
      </c>
      <c r="E41" s="11">
        <f>+'01-07'!E41+'08-07'!E41+'15-07'!E41+'23-07'!E41+'01-08'!E41+'08-08'!E41+'15-08'!E41+'23-08'!E41+'02-09'!E41+'09-09'!E41+'16-09'!E41+'23-09'!E41</f>
        <v>863484</v>
      </c>
      <c r="F41" s="11">
        <f>+'01-07'!F41+'08-07'!F41+'15-07'!F41+'23-07'!F41+'01-08'!F41+'08-08'!F41+'15-08'!F41+'23-08'!F41+'02-09'!F41+'09-09'!F41+'16-09'!F41+'23-09'!F41</f>
        <v>98375921.450000003</v>
      </c>
      <c r="G41" s="11">
        <f>+'01-07'!G41+'08-07'!G41+'15-07'!G41+'23-07'!G41+'01-08'!G41+'08-08'!G41+'15-08'!G41+'23-08'!G41+'02-09'!G41+'09-09'!G41+'16-09'!G41+'23-09'!G41</f>
        <v>3926278</v>
      </c>
      <c r="H41" s="11">
        <f>+'01-07'!H41+'08-07'!H41+'15-07'!H41+'23-07'!H41+'01-08'!H41+'08-08'!H41+'15-08'!H41+'23-08'!H41+'02-09'!H41+'09-09'!H41+'16-09'!H41+'23-09'!H41</f>
        <v>12474248.85</v>
      </c>
      <c r="I41" s="11">
        <f>+'01-07'!I41+'08-07'!I41+'15-07'!I41+'23-07'!I41+'01-08'!I41+'08-08'!I41+'15-08'!I41+'23-08'!I41+'02-09'!I41+'09-09'!I41+'16-09'!I41+'23-09'!I41</f>
        <v>33786788.149999999</v>
      </c>
      <c r="J41" s="11">
        <f>+'01-07'!J41+'08-07'!J41+'15-07'!J41+'23-07'!J41+'01-08'!J41+'08-08'!J41+'15-08'!J41+'23-08'!J41+'02-09'!J41+'09-09'!J41+'16-09'!J41+'23-09'!J41</f>
        <v>5050366.6099999994</v>
      </c>
      <c r="K41" s="12">
        <f t="shared" si="0"/>
        <v>332074515.85000002</v>
      </c>
    </row>
    <row r="42" spans="1:11" x14ac:dyDescent="0.2">
      <c r="A42" s="2" t="s">
        <v>50</v>
      </c>
      <c r="B42" s="11">
        <f>+'01-07'!B42+'08-07'!B42+'15-07'!B42+'23-07'!B42+'01-08'!B42+'08-08'!B42+'15-08'!B42+'23-08'!B42+'02-09'!B42+'09-09'!B42+'16-09'!B42+'23-09'!B42</f>
        <v>220353823.56</v>
      </c>
      <c r="C42" s="11">
        <f>+'01-07'!C42+'08-07'!C42+'15-07'!C42+'23-07'!C42+'01-08'!C42+'08-08'!C42+'15-08'!C42+'23-08'!C42+'02-09'!C42+'09-09'!C42+'16-09'!C42+'23-09'!C42</f>
        <v>29190510.050000001</v>
      </c>
      <c r="D42" s="11">
        <f>+'01-07'!D42+'08-07'!D42+'15-07'!D42+'23-07'!D42+'01-08'!D42+'08-08'!D42+'15-08'!D42+'23-08'!D42+'02-09'!D42+'09-09'!D42+'16-09'!D42+'23-09'!D42</f>
        <v>3464340.14</v>
      </c>
      <c r="E42" s="11">
        <f>+'01-07'!E42+'08-07'!E42+'15-07'!E42+'23-07'!E42+'01-08'!E42+'08-08'!E42+'15-08'!E42+'23-08'!E42+'02-09'!E42+'09-09'!E42+'16-09'!E42+'23-09'!E42</f>
        <v>1286591.1599999999</v>
      </c>
      <c r="F42" s="11">
        <f>+'01-07'!F42+'08-07'!F42+'15-07'!F42+'23-07'!F42+'01-08'!F42+'08-08'!F42+'15-08'!F42+'23-08'!F42+'02-09'!F42+'09-09'!F42+'16-09'!F42+'23-09'!F42</f>
        <v>335271243.64999998</v>
      </c>
      <c r="G42" s="11">
        <f>+'01-07'!G42+'08-07'!G42+'15-07'!G42+'23-07'!G42+'01-08'!G42+'08-08'!G42+'15-08'!G42+'23-08'!G42+'02-09'!G42+'09-09'!G42+'16-09'!G42+'23-09'!G42</f>
        <v>13753492.17</v>
      </c>
      <c r="H42" s="11">
        <f>+'01-07'!H42+'08-07'!H42+'15-07'!H42+'23-07'!H42+'01-08'!H42+'08-08'!H42+'15-08'!H42+'23-08'!H42+'02-09'!H42+'09-09'!H42+'16-09'!H42+'23-09'!H42</f>
        <v>15245102.869999999</v>
      </c>
      <c r="I42" s="11">
        <f>+'01-07'!I42+'08-07'!I42+'15-07'!I42+'23-07'!I42+'01-08'!I42+'08-08'!I42+'15-08'!I42+'23-08'!I42+'02-09'!I42+'09-09'!I42+'16-09'!I42+'23-09'!I42</f>
        <v>0</v>
      </c>
      <c r="J42" s="11">
        <f>+'01-07'!J42+'08-07'!J42+'15-07'!J42+'23-07'!J42+'01-08'!J42+'08-08'!J42+'15-08'!J42+'23-08'!J42+'02-09'!J42+'09-09'!J42+'16-09'!J42+'23-09'!J42</f>
        <v>17905457.359999999</v>
      </c>
      <c r="K42" s="12">
        <f t="shared" si="0"/>
        <v>636470560.95999992</v>
      </c>
    </row>
    <row r="43" spans="1:11" x14ac:dyDescent="0.2">
      <c r="A43" s="2" t="s">
        <v>51</v>
      </c>
      <c r="B43" s="11">
        <f>+'01-07'!B43+'08-07'!B43+'15-07'!B43+'23-07'!B43+'01-08'!B43+'08-08'!B43+'15-08'!B43+'23-08'!B43+'02-09'!B43+'09-09'!B43+'16-09'!B43+'23-09'!B43</f>
        <v>123555286.23</v>
      </c>
      <c r="C43" s="11">
        <f>+'01-07'!C43+'08-07'!C43+'15-07'!C43+'23-07'!C43+'01-08'!C43+'08-08'!C43+'15-08'!C43+'23-08'!C43+'02-09'!C43+'09-09'!C43+'16-09'!C43+'23-09'!C43</f>
        <v>16367502.810000002</v>
      </c>
      <c r="D43" s="11">
        <f>+'01-07'!D43+'08-07'!D43+'15-07'!D43+'23-07'!D43+'01-08'!D43+'08-08'!D43+'15-08'!D43+'23-08'!D43+'02-09'!D43+'09-09'!D43+'16-09'!D43+'23-09'!D43</f>
        <v>1942501.0499999998</v>
      </c>
      <c r="E43" s="11">
        <f>+'01-07'!E43+'08-07'!E43+'15-07'!E43+'23-07'!E43+'01-08'!E43+'08-08'!E43+'15-08'!E43+'23-08'!E43+'02-09'!E43+'09-09'!E43+'16-09'!E43+'23-09'!E43</f>
        <v>725326.57000000007</v>
      </c>
      <c r="F43" s="11">
        <f>+'01-07'!F43+'08-07'!F43+'15-07'!F43+'23-07'!F43+'01-08'!F43+'08-08'!F43+'15-08'!F43+'23-08'!F43+'02-09'!F43+'09-09'!F43+'16-09'!F43+'23-09'!F43</f>
        <v>170201584.10999998</v>
      </c>
      <c r="G43" s="11">
        <f>+'01-07'!G43+'08-07'!G43+'15-07'!G43+'23-07'!G43+'01-08'!G43+'08-08'!G43+'15-08'!G43+'23-08'!G43+'02-09'!G43+'09-09'!G43+'16-09'!G43+'23-09'!G43</f>
        <v>6927138.4199999999</v>
      </c>
      <c r="H43" s="11">
        <f>+'01-07'!H43+'08-07'!H43+'15-07'!H43+'23-07'!H43+'01-08'!H43+'08-08'!H43+'15-08'!H43+'23-08'!H43+'02-09'!H43+'09-09'!H43+'16-09'!H43+'23-09'!H43</f>
        <v>10574499.449999999</v>
      </c>
      <c r="I43" s="11">
        <f>+'01-07'!I43+'08-07'!I43+'15-07'!I43+'23-07'!I43+'01-08'!I43+'08-08'!I43+'15-08'!I43+'23-08'!I43+'02-09'!I43+'09-09'!I43+'16-09'!I43+'23-09'!I43</f>
        <v>0</v>
      </c>
      <c r="J43" s="11">
        <f>+'01-07'!J43+'08-07'!J43+'15-07'!J43+'23-07'!J43+'01-08'!J43+'08-08'!J43+'15-08'!J43+'23-08'!J43+'02-09'!J43+'09-09'!J43+'16-09'!J43+'23-09'!J43</f>
        <v>8987613.8599999994</v>
      </c>
      <c r="K43" s="12">
        <f t="shared" si="0"/>
        <v>339281452.5</v>
      </c>
    </row>
    <row r="44" spans="1:11" x14ac:dyDescent="0.2">
      <c r="A44" s="2" t="s">
        <v>52</v>
      </c>
      <c r="B44" s="11">
        <f>+'01-07'!B44+'08-07'!B44+'15-07'!B44+'23-07'!B44+'01-08'!B44+'08-08'!B44+'15-08'!B44+'23-08'!B44+'02-09'!B44+'09-09'!B44+'16-09'!B44+'23-09'!B44</f>
        <v>1794259596.1299999</v>
      </c>
      <c r="C44" s="11">
        <f>+'01-07'!C44+'08-07'!C44+'15-07'!C44+'23-07'!C44+'01-08'!C44+'08-08'!C44+'15-08'!C44+'23-08'!C44+'02-09'!C44+'09-09'!C44+'16-09'!C44+'23-09'!C44</f>
        <v>237687515.19000003</v>
      </c>
      <c r="D44" s="11">
        <f>+'01-07'!D44+'08-07'!D44+'15-07'!D44+'23-07'!D44+'01-08'!D44+'08-08'!D44+'15-08'!D44+'23-08'!D44+'02-09'!D44+'09-09'!D44+'16-09'!D44+'23-09'!D44</f>
        <v>28208838.839999996</v>
      </c>
      <c r="E44" s="11">
        <f>+'01-07'!E44+'08-07'!E44+'15-07'!E44+'23-07'!E44+'01-08'!E44+'08-08'!E44+'15-08'!E44+'23-08'!E44+'02-09'!E44+'09-09'!E44+'16-09'!E44+'23-09'!E44</f>
        <v>10476161.34</v>
      </c>
      <c r="F44" s="11">
        <f>+'01-07'!F44+'08-07'!F44+'15-07'!F44+'23-07'!F44+'01-08'!F44+'08-08'!F44+'15-08'!F44+'23-08'!F44+'02-09'!F44+'09-09'!F44+'16-09'!F44+'23-09'!F44</f>
        <v>1412944217.76</v>
      </c>
      <c r="G44" s="11">
        <f>+'01-07'!G44+'08-07'!G44+'15-07'!G44+'23-07'!G44+'01-08'!G44+'08-08'!G44+'15-08'!G44+'23-08'!G44+'02-09'!G44+'09-09'!G44+'16-09'!G44+'23-09'!G44</f>
        <v>57146763.219999999</v>
      </c>
      <c r="H44" s="11">
        <f>+'01-07'!H44+'08-07'!H44+'15-07'!H44+'23-07'!H44+'01-08'!H44+'08-08'!H44+'15-08'!H44+'23-08'!H44+'02-09'!H44+'09-09'!H44+'16-09'!H44+'23-09'!H44</f>
        <v>68827303.219999999</v>
      </c>
      <c r="I44" s="11">
        <f>+'01-07'!I44+'08-07'!I44+'15-07'!I44+'23-07'!I44+'01-08'!I44+'08-08'!I44+'15-08'!I44+'23-08'!I44+'02-09'!I44+'09-09'!I44+'16-09'!I44+'23-09'!I44</f>
        <v>0</v>
      </c>
      <c r="J44" s="11">
        <f>+'01-07'!J44+'08-07'!J44+'15-07'!J44+'23-07'!J44+'01-08'!J44+'08-08'!J44+'15-08'!J44+'23-08'!J44+'02-09'!J44+'09-09'!J44+'16-09'!J44+'23-09'!J44</f>
        <v>73942171.129999995</v>
      </c>
      <c r="K44" s="12">
        <f t="shared" si="0"/>
        <v>3683492566.8299994</v>
      </c>
    </row>
    <row r="45" spans="1:11" x14ac:dyDescent="0.2">
      <c r="A45" s="2" t="s">
        <v>53</v>
      </c>
      <c r="B45" s="11">
        <f>+'01-07'!B45+'08-07'!B45+'15-07'!B45+'23-07'!B45+'01-08'!B45+'08-08'!B45+'15-08'!B45+'23-08'!B45+'02-09'!B45+'09-09'!B45+'16-09'!B45+'23-09'!B45</f>
        <v>283801132.70999998</v>
      </c>
      <c r="C45" s="11">
        <f>+'01-07'!C45+'08-07'!C45+'15-07'!C45+'23-07'!C45+'01-08'!C45+'08-08'!C45+'15-08'!C45+'23-08'!C45+'02-09'!C45+'09-09'!C45+'16-09'!C45+'23-09'!C45</f>
        <v>37595443.939999998</v>
      </c>
      <c r="D45" s="11">
        <f>+'01-07'!D45+'08-07'!D45+'15-07'!D45+'23-07'!D45+'01-08'!D45+'08-08'!D45+'15-08'!D45+'23-08'!D45+'02-09'!D45+'09-09'!D45+'16-09'!D45+'23-09'!D45</f>
        <v>4461840.66</v>
      </c>
      <c r="E45" s="11">
        <f>+'01-07'!E45+'08-07'!E45+'15-07'!E45+'23-07'!E45+'01-08'!E45+'08-08'!E45+'15-08'!E45+'23-08'!E45+'02-09'!E45+'09-09'!E45+'16-09'!E45+'23-09'!E45</f>
        <v>1656955.79</v>
      </c>
      <c r="F45" s="11">
        <f>+'01-07'!F45+'08-07'!F45+'15-07'!F45+'23-07'!F45+'01-08'!F45+'08-08'!F45+'15-08'!F45+'23-08'!F45+'02-09'!F45+'09-09'!F45+'16-09'!F45+'23-09'!F45</f>
        <v>284604041.96999997</v>
      </c>
      <c r="G45" s="11">
        <f>+'01-07'!G45+'08-07'!G45+'15-07'!G45+'23-07'!G45+'01-08'!G45+'08-08'!G45+'15-08'!G45+'23-08'!G45+'02-09'!G45+'09-09'!G45+'16-09'!G45+'23-09'!G45</f>
        <v>11564100.049999999</v>
      </c>
      <c r="H45" s="11">
        <f>+'01-07'!H45+'08-07'!H45+'15-07'!H45+'23-07'!H45+'01-08'!H45+'08-08'!H45+'15-08'!H45+'23-08'!H45+'02-09'!H45+'09-09'!H45+'16-09'!H45+'23-09'!H45</f>
        <v>9773670.120000001</v>
      </c>
      <c r="I45" s="11">
        <f>+'01-07'!I45+'08-07'!I45+'15-07'!I45+'23-07'!I45+'01-08'!I45+'08-08'!I45+'15-08'!I45+'23-08'!I45+'02-09'!I45+'09-09'!I45+'16-09'!I45+'23-09'!I45</f>
        <v>224684176.88</v>
      </c>
      <c r="J45" s="11">
        <f>+'01-07'!J45+'08-07'!J45+'15-07'!J45+'23-07'!J45+'01-08'!J45+'08-08'!J45+'15-08'!J45+'23-08'!J45+'02-09'!J45+'09-09'!J45+'16-09'!J45+'23-09'!J45</f>
        <v>14993018.300000001</v>
      </c>
      <c r="K45" s="12">
        <f t="shared" si="0"/>
        <v>873134380.41999984</v>
      </c>
    </row>
    <row r="46" spans="1:11" x14ac:dyDescent="0.2">
      <c r="A46" s="2" t="s">
        <v>54</v>
      </c>
      <c r="B46" s="11">
        <f>+'01-07'!B46+'08-07'!B46+'15-07'!B46+'23-07'!B46+'01-08'!B46+'08-08'!B46+'15-08'!B46+'23-08'!B46+'02-09'!B46+'09-09'!B46+'16-09'!B46+'23-09'!B46</f>
        <v>753889289.64999998</v>
      </c>
      <c r="C46" s="11">
        <f>+'01-07'!C46+'08-07'!C46+'15-07'!C46+'23-07'!C46+'01-08'!C46+'08-08'!C46+'15-08'!C46+'23-08'!C46+'02-09'!C46+'09-09'!C46+'16-09'!C46+'23-09'!C46</f>
        <v>99868532.040000007</v>
      </c>
      <c r="D46" s="11">
        <f>+'01-07'!D46+'08-07'!D46+'15-07'!D46+'23-07'!D46+'01-08'!D46+'08-08'!D46+'15-08'!D46+'23-08'!D46+'02-09'!D46+'09-09'!D46+'16-09'!D46+'23-09'!D46</f>
        <v>11852432.879999999</v>
      </c>
      <c r="E46" s="11">
        <f>+'01-07'!E46+'08-07'!E46+'15-07'!E46+'23-07'!E46+'01-08'!E46+'08-08'!E46+'15-08'!E46+'23-08'!E46+'02-09'!E46+'09-09'!E46+'16-09'!E46+'23-09'!E46</f>
        <v>4401784.7299999995</v>
      </c>
      <c r="F46" s="11">
        <f>+'01-07'!F46+'08-07'!F46+'15-07'!F46+'23-07'!F46+'01-08'!F46+'08-08'!F46+'15-08'!F46+'23-08'!F46+'02-09'!F46+'09-09'!F46+'16-09'!F46+'23-09'!F46</f>
        <v>624395483.02999997</v>
      </c>
      <c r="G46" s="11">
        <f>+'01-07'!G46+'08-07'!G46+'15-07'!G46+'23-07'!G46+'01-08'!G46+'08-08'!G46+'15-08'!G46+'23-08'!G46+'02-09'!G46+'09-09'!G46+'16-09'!G46+'23-09'!G46</f>
        <v>25195561.75</v>
      </c>
      <c r="H46" s="11">
        <f>+'01-07'!H46+'08-07'!H46+'15-07'!H46+'23-07'!H46+'01-08'!H46+'08-08'!H46+'15-08'!H46+'23-08'!H46+'02-09'!H46+'09-09'!H46+'16-09'!H46+'23-09'!H46</f>
        <v>54057909.969999999</v>
      </c>
      <c r="I46" s="11">
        <f>+'01-07'!I46+'08-07'!I46+'15-07'!I46+'23-07'!I46+'01-08'!I46+'08-08'!I46+'15-08'!I46+'23-08'!I46+'02-09'!I46+'09-09'!I46+'16-09'!I46+'23-09'!I46</f>
        <v>0</v>
      </c>
      <c r="J46" s="11">
        <f>+'01-07'!J46+'08-07'!J46+'15-07'!J46+'23-07'!J46+'01-08'!J46+'08-08'!J46+'15-08'!J46+'23-08'!J46+'02-09'!J46+'09-09'!J46+'16-09'!J46+'23-09'!J46</f>
        <v>32567466.5</v>
      </c>
      <c r="K46" s="12">
        <f t="shared" si="0"/>
        <v>1606228460.55</v>
      </c>
    </row>
    <row r="47" spans="1:11" x14ac:dyDescent="0.2">
      <c r="A47" s="2" t="s">
        <v>55</v>
      </c>
      <c r="B47" s="11">
        <f>+'01-07'!B47+'08-07'!B47+'15-07'!B47+'23-07'!B47+'01-08'!B47+'08-08'!B47+'15-08'!B47+'23-08'!B47+'02-09'!B47+'09-09'!B47+'16-09'!B47+'23-09'!B47</f>
        <v>173448835.85000002</v>
      </c>
      <c r="C47" s="11">
        <f>+'01-07'!C47+'08-07'!C47+'15-07'!C47+'23-07'!C47+'01-08'!C47+'08-08'!C47+'15-08'!C47+'23-08'!C47+'02-09'!C47+'09-09'!C47+'16-09'!C47+'23-09'!C47</f>
        <v>22976955.440000001</v>
      </c>
      <c r="D47" s="11">
        <f>+'01-07'!D47+'08-07'!D47+'15-07'!D47+'23-07'!D47+'01-08'!D47+'08-08'!D47+'15-08'!D47+'23-08'!D47+'02-09'!D47+'09-09'!D47+'16-09'!D47+'23-09'!D47</f>
        <v>2726913.22</v>
      </c>
      <c r="E47" s="11">
        <f>+'01-07'!E47+'08-07'!E47+'15-07'!E47+'23-07'!E47+'01-08'!E47+'08-08'!E47+'15-08'!E47+'23-08'!E47+'02-09'!E47+'09-09'!E47+'16-09'!E47+'23-09'!E47</f>
        <v>1028246.08</v>
      </c>
      <c r="F47" s="11">
        <f>+'01-07'!F47+'08-07'!F47+'15-07'!F47+'23-07'!F47+'01-08'!F47+'08-08'!F47+'15-08'!F47+'23-08'!F47+'02-09'!F47+'09-09'!F47+'16-09'!F47+'23-09'!F47</f>
        <v>154073109.47</v>
      </c>
      <c r="G47" s="11">
        <f>+'01-07'!G47+'08-07'!G47+'15-07'!G47+'23-07'!G47+'01-08'!G47+'08-08'!G47+'15-08'!G47+'23-08'!G47+'02-09'!G47+'09-09'!G47+'16-09'!G47+'23-09'!G47</f>
        <v>6182803.25</v>
      </c>
      <c r="H47" s="11">
        <f>+'01-07'!H47+'08-07'!H47+'15-07'!H47+'23-07'!H47+'01-08'!H47+'08-08'!H47+'15-08'!H47+'23-08'!H47+'02-09'!H47+'09-09'!H47+'16-09'!H47+'23-09'!H47</f>
        <v>12430230.27</v>
      </c>
      <c r="I47" s="11">
        <f>+'01-07'!I47+'08-07'!I47+'15-07'!I47+'23-07'!I47+'01-08'!I47+'08-08'!I47+'15-08'!I47+'23-08'!I47+'02-09'!I47+'09-09'!I47+'16-09'!I47+'23-09'!I47</f>
        <v>61693612.030000001</v>
      </c>
      <c r="J47" s="11">
        <f>+'01-07'!J47+'08-07'!J47+'15-07'!J47+'23-07'!J47+'01-08'!J47+'08-08'!J47+'15-08'!J47+'23-08'!J47+'02-09'!J47+'09-09'!J47+'16-09'!J47+'23-09'!J47</f>
        <v>7972266.0499999989</v>
      </c>
      <c r="K47" s="12">
        <f t="shared" si="0"/>
        <v>442532971.66000003</v>
      </c>
    </row>
    <row r="48" spans="1:11" x14ac:dyDescent="0.2">
      <c r="A48" s="2" t="s">
        <v>56</v>
      </c>
      <c r="B48" s="11">
        <f>+'01-07'!B48+'08-07'!B48+'15-07'!B48+'23-07'!B48+'01-08'!B48+'08-08'!B48+'15-08'!B48+'23-08'!B48+'02-09'!B48+'09-09'!B48+'16-09'!B48+'23-09'!B48</f>
        <v>135130701.99000001</v>
      </c>
      <c r="C48" s="11">
        <f>+'01-07'!C48+'08-07'!C48+'15-07'!C48+'23-07'!C48+'01-08'!C48+'08-08'!C48+'15-08'!C48+'23-08'!C48+'02-09'!C48+'09-09'!C48+'16-09'!C48+'23-09'!C48</f>
        <v>17900910.689999998</v>
      </c>
      <c r="D48" s="11">
        <f>+'01-07'!D48+'08-07'!D48+'15-07'!D48+'23-07'!D48+'01-08'!D48+'08-08'!D48+'15-08'!D48+'23-08'!D48+'02-09'!D48+'09-09'!D48+'16-09'!D48+'23-09'!D48</f>
        <v>2124486.44</v>
      </c>
      <c r="E48" s="11">
        <f>+'01-07'!E48+'08-07'!E48+'15-07'!E48+'23-07'!E48+'01-08'!E48+'08-08'!E48+'15-08'!E48+'23-08'!E48+'02-09'!E48+'09-09'!E48+'16-09'!E48+'23-09'!E48</f>
        <v>791371.42999999993</v>
      </c>
      <c r="F48" s="11">
        <f>+'01-07'!F48+'08-07'!F48+'15-07'!F48+'23-07'!F48+'01-08'!F48+'08-08'!F48+'15-08'!F48+'23-08'!F48+'02-09'!F48+'09-09'!F48+'16-09'!F48+'23-09'!F48</f>
        <v>85183442.679999992</v>
      </c>
      <c r="G48" s="11">
        <f>+'01-07'!G48+'08-07'!G48+'15-07'!G48+'23-07'!G48+'01-08'!G48+'08-08'!G48+'15-08'!G48+'23-08'!G48+'02-09'!G48+'09-09'!G48+'16-09'!G48+'23-09'!G48</f>
        <v>3405019.77</v>
      </c>
      <c r="H48" s="11">
        <f>+'01-07'!H48+'08-07'!H48+'15-07'!H48+'23-07'!H48+'01-08'!H48+'08-08'!H48+'15-08'!H48+'23-08'!H48+'02-09'!H48+'09-09'!H48+'16-09'!H48+'23-09'!H48</f>
        <v>11858760.939999999</v>
      </c>
      <c r="I48" s="11">
        <f>+'01-07'!I48+'08-07'!I48+'15-07'!I48+'23-07'!I48+'01-08'!I48+'08-08'!I48+'15-08'!I48+'23-08'!I48+'02-09'!I48+'09-09'!I48+'16-09'!I48+'23-09'!I48</f>
        <v>27459212.620000005</v>
      </c>
      <c r="J48" s="11">
        <f>+'01-07'!J48+'08-07'!J48+'15-07'!J48+'23-07'!J48+'01-08'!J48+'08-08'!J48+'15-08'!J48+'23-08'!J48+'02-09'!J48+'09-09'!J48+'16-09'!J48+'23-09'!J48</f>
        <v>4382903.38</v>
      </c>
      <c r="K48" s="12">
        <f t="shared" si="0"/>
        <v>288236809.94000006</v>
      </c>
    </row>
    <row r="49" spans="1:11" x14ac:dyDescent="0.2">
      <c r="A49" s="2" t="s">
        <v>57</v>
      </c>
      <c r="B49" s="11">
        <f>+'01-07'!B49+'08-07'!B49+'15-07'!B49+'23-07'!B49+'01-08'!B49+'08-08'!B49+'15-08'!B49+'23-08'!B49+'02-09'!B49+'09-09'!B49+'16-09'!B49+'23-09'!B49</f>
        <v>157622085.56999999</v>
      </c>
      <c r="C49" s="11">
        <f>+'01-07'!C49+'08-07'!C49+'15-07'!C49+'23-07'!C49+'01-08'!C49+'08-08'!C49+'15-08'!C49+'23-08'!C49+'02-09'!C49+'09-09'!C49+'16-09'!C49+'23-09'!C49</f>
        <v>20880368.680000003</v>
      </c>
      <c r="D49" s="11">
        <f>+'01-07'!D49+'08-07'!D49+'15-07'!D49+'23-07'!D49+'01-08'!D49+'08-08'!D49+'15-08'!D49+'23-08'!D49+'02-09'!D49+'09-09'!D49+'16-09'!D49+'23-09'!D49</f>
        <v>2478089.62</v>
      </c>
      <c r="E49" s="11">
        <f>+'01-07'!E49+'08-07'!E49+'15-07'!E49+'23-07'!E49+'01-08'!E49+'08-08'!E49+'15-08'!E49+'23-08'!E49+'02-09'!E49+'09-09'!E49+'16-09'!E49+'23-09'!E49</f>
        <v>901874.03999999992</v>
      </c>
      <c r="F49" s="11">
        <f>+'01-07'!F49+'08-07'!F49+'15-07'!F49+'23-07'!F49+'01-08'!F49+'08-08'!F49+'15-08'!F49+'23-08'!F49+'02-09'!F49+'09-09'!F49+'16-09'!F49+'23-09'!F49</f>
        <v>102227485.11</v>
      </c>
      <c r="G49" s="11">
        <f>+'01-07'!G49+'08-07'!G49+'15-07'!G49+'23-07'!G49+'01-08'!G49+'08-08'!G49+'15-08'!G49+'23-08'!G49+'02-09'!G49+'09-09'!G49+'16-09'!G49+'23-09'!G49</f>
        <v>4082469.6100000003</v>
      </c>
      <c r="H49" s="11">
        <f>+'01-07'!H49+'08-07'!H49+'15-07'!H49+'23-07'!H49+'01-08'!H49+'08-08'!H49+'15-08'!H49+'23-08'!H49+'02-09'!H49+'09-09'!H49+'16-09'!H49+'23-09'!H49</f>
        <v>11298875.449999999</v>
      </c>
      <c r="I49" s="11">
        <f>+'01-07'!I49+'08-07'!I49+'15-07'!I49+'23-07'!I49+'01-08'!I49+'08-08'!I49+'15-08'!I49+'23-08'!I49+'02-09'!I49+'09-09'!I49+'16-09'!I49+'23-09'!I49</f>
        <v>35720054.5</v>
      </c>
      <c r="J49" s="11">
        <f>+'01-07'!J49+'08-07'!J49+'15-07'!J49+'23-07'!J49+'01-08'!J49+'08-08'!J49+'15-08'!J49+'23-08'!J49+'02-09'!J49+'09-09'!J49+'16-09'!J49+'23-09'!J49</f>
        <v>5252698.25</v>
      </c>
      <c r="K49" s="12">
        <f t="shared" si="0"/>
        <v>340464000.82999998</v>
      </c>
    </row>
    <row r="50" spans="1:11" x14ac:dyDescent="0.2">
      <c r="A50" s="2" t="s">
        <v>58</v>
      </c>
      <c r="B50" s="11">
        <f>+'01-07'!B50+'08-07'!B50+'15-07'!B50+'23-07'!B50+'01-08'!B50+'08-08'!B50+'15-08'!B50+'23-08'!B50+'02-09'!B50+'09-09'!B50+'16-09'!B50+'23-09'!B50</f>
        <v>396258050.6400001</v>
      </c>
      <c r="C50" s="11">
        <f>+'01-07'!C50+'08-07'!C50+'15-07'!C50+'23-07'!C50+'01-08'!C50+'08-08'!C50+'15-08'!C50+'23-08'!C50+'02-09'!C50+'09-09'!C50+'16-09'!C50+'23-09'!C50</f>
        <v>52492733.829999998</v>
      </c>
      <c r="D50" s="11">
        <f>+'01-07'!D50+'08-07'!D50+'15-07'!D50+'23-07'!D50+'01-08'!D50+'08-08'!D50+'15-08'!D50+'23-08'!D50+'02-09'!D50+'09-09'!D50+'16-09'!D50+'23-09'!D50</f>
        <v>6229856.3499999996</v>
      </c>
      <c r="E50" s="11">
        <f>+'01-07'!E50+'08-07'!E50+'15-07'!E50+'23-07'!E50+'01-08'!E50+'08-08'!E50+'15-08'!E50+'23-08'!E50+'02-09'!E50+'09-09'!E50+'16-09'!E50+'23-09'!E50</f>
        <v>2079946.2599999998</v>
      </c>
      <c r="F50" s="11">
        <f>+'01-07'!F50+'08-07'!F50+'15-07'!F50+'23-07'!F50+'01-08'!F50+'08-08'!F50+'15-08'!F50+'23-08'!F50+'02-09'!F50+'09-09'!F50+'16-09'!F50+'23-09'!F50</f>
        <v>309517206.00999999</v>
      </c>
      <c r="G50" s="11">
        <f>+'01-07'!G50+'08-07'!G50+'15-07'!G50+'23-07'!G50+'01-08'!G50+'08-08'!G50+'15-08'!G50+'23-08'!G50+'02-09'!G50+'09-09'!G50+'16-09'!G50+'23-09'!G50</f>
        <v>12516705.35</v>
      </c>
      <c r="H50" s="11">
        <f>+'01-07'!H50+'08-07'!H50+'15-07'!H50+'23-07'!H50+'01-08'!H50+'08-08'!H50+'15-08'!H50+'23-08'!H50+'02-09'!H50+'09-09'!H50+'16-09'!H50+'23-09'!H50</f>
        <v>30890234.259999998</v>
      </c>
      <c r="I50" s="11">
        <f>+'01-07'!I50+'08-07'!I50+'15-07'!I50+'23-07'!I50+'01-08'!I50+'08-08'!I50+'15-08'!I50+'23-08'!I50+'02-09'!I50+'09-09'!I50+'16-09'!I50+'23-09'!I50</f>
        <v>258310513.42999998</v>
      </c>
      <c r="J50" s="11">
        <f>+'01-07'!J50+'08-07'!J50+'15-07'!J50+'23-07'!J50+'01-08'!J50+'08-08'!J50+'15-08'!J50+'23-08'!J50+'02-09'!J50+'09-09'!J50+'16-09'!J50+'23-09'!J50</f>
        <v>16194354.620000001</v>
      </c>
      <c r="K50" s="12">
        <f t="shared" si="0"/>
        <v>1084489600.75</v>
      </c>
    </row>
    <row r="51" spans="1:11" x14ac:dyDescent="0.2">
      <c r="A51" s="2" t="s">
        <v>59</v>
      </c>
      <c r="B51" s="11">
        <f>+'01-07'!B51+'08-07'!B51+'15-07'!B51+'23-07'!B51+'01-08'!B51+'08-08'!B51+'15-08'!B51+'23-08'!B51+'02-09'!B51+'09-09'!B51+'16-09'!B51+'23-09'!B51</f>
        <v>139494282.96000001</v>
      </c>
      <c r="C51" s="11">
        <f>+'01-07'!C51+'08-07'!C51+'15-07'!C51+'23-07'!C51+'01-08'!C51+'08-08'!C51+'15-08'!C51+'23-08'!C51+'02-09'!C51+'09-09'!C51+'16-09'!C51+'23-09'!C51</f>
        <v>18478958.989999998</v>
      </c>
      <c r="D51" s="11">
        <f>+'01-07'!D51+'08-07'!D51+'15-07'!D51+'23-07'!D51+'01-08'!D51+'08-08'!D51+'15-08'!D51+'23-08'!D51+'02-09'!D51+'09-09'!D51+'16-09'!D51+'23-09'!D51</f>
        <v>2193089.4300000002</v>
      </c>
      <c r="E51" s="11">
        <f>+'01-07'!E51+'08-07'!E51+'15-07'!E51+'23-07'!E51+'01-08'!E51+'08-08'!E51+'15-08'!E51+'23-08'!E51+'02-09'!E51+'09-09'!E51+'16-09'!E51+'23-09'!E51</f>
        <v>785303.70000000007</v>
      </c>
      <c r="F51" s="11">
        <f>+'01-07'!F51+'08-07'!F51+'15-07'!F51+'23-07'!F51+'01-08'!F51+'08-08'!F51+'15-08'!F51+'23-08'!F51+'02-09'!F51+'09-09'!F51+'16-09'!F51+'23-09'!F51</f>
        <v>82601346.020000011</v>
      </c>
      <c r="G51" s="11">
        <f>+'01-07'!G51+'08-07'!G51+'15-07'!G51+'23-07'!G51+'01-08'!G51+'08-08'!G51+'15-08'!G51+'23-08'!G51+'02-09'!G51+'09-09'!G51+'16-09'!G51+'23-09'!G51</f>
        <v>3303228.03</v>
      </c>
      <c r="H51" s="11">
        <f>+'01-07'!H51+'08-07'!H51+'15-07'!H51+'23-07'!H51+'01-08'!H51+'08-08'!H51+'15-08'!H51+'23-08'!H51+'02-09'!H51+'09-09'!H51+'16-09'!H51+'23-09'!H51</f>
        <v>10881085.02</v>
      </c>
      <c r="I51" s="11">
        <f>+'01-07'!I51+'08-07'!I51+'15-07'!I51+'23-07'!I51+'01-08'!I51+'08-08'!I51+'15-08'!I51+'23-08'!I51+'02-09'!I51+'09-09'!I51+'16-09'!I51+'23-09'!I51</f>
        <v>0</v>
      </c>
      <c r="J51" s="11">
        <f>+'01-07'!J51+'08-07'!J51+'15-07'!J51+'23-07'!J51+'01-08'!J51+'08-08'!J51+'15-08'!J51+'23-08'!J51+'02-09'!J51+'09-09'!J51+'16-09'!J51+'23-09'!J51</f>
        <v>4252695.17</v>
      </c>
      <c r="K51" s="12">
        <f t="shared" si="0"/>
        <v>261989989.32000002</v>
      </c>
    </row>
    <row r="52" spans="1:11" x14ac:dyDescent="0.2">
      <c r="A52" s="2" t="s">
        <v>60</v>
      </c>
      <c r="B52" s="11">
        <f>+'01-07'!B52+'08-07'!B52+'15-07'!B52+'23-07'!B52+'01-08'!B52+'08-08'!B52+'15-08'!B52+'23-08'!B52+'02-09'!B52+'09-09'!B52+'16-09'!B52+'23-09'!B52</f>
        <v>2403252742.1199999</v>
      </c>
      <c r="C52" s="11">
        <f>+'01-07'!C52+'08-07'!C52+'15-07'!C52+'23-07'!C52+'01-08'!C52+'08-08'!C52+'15-08'!C52+'23-08'!C52+'02-09'!C52+'09-09'!C52+'16-09'!C52+'23-09'!C52</f>
        <v>318361497.94</v>
      </c>
      <c r="D52" s="11">
        <f>+'01-07'!D52+'08-07'!D52+'15-07'!D52+'23-07'!D52+'01-08'!D52+'08-08'!D52+'15-08'!D52+'23-08'!D52+'02-09'!D52+'09-09'!D52+'16-09'!D52+'23-09'!D52</f>
        <v>37783255.820000008</v>
      </c>
      <c r="E52" s="11">
        <f>+'01-07'!E52+'08-07'!E52+'15-07'!E52+'23-07'!E52+'01-08'!E52+'08-08'!E52+'15-08'!E52+'23-08'!E52+'02-09'!E52+'09-09'!E52+'16-09'!E52+'23-09'!E52</f>
        <v>14291360.370000001</v>
      </c>
      <c r="F52" s="11">
        <f>+'01-07'!F52+'08-07'!F52+'15-07'!F52+'23-07'!F52+'01-08'!F52+'08-08'!F52+'15-08'!F52+'23-08'!F52+'02-09'!F52+'09-09'!F52+'16-09'!F52+'23-09'!F52</f>
        <v>1616896674.8199999</v>
      </c>
      <c r="G52" s="11">
        <f>+'01-07'!G52+'08-07'!G52+'15-07'!G52+'23-07'!G52+'01-08'!G52+'08-08'!G52+'15-08'!G52+'23-08'!G52+'02-09'!G52+'09-09'!G52+'16-09'!G52+'23-09'!G52</f>
        <v>64833073.479999989</v>
      </c>
      <c r="H52" s="11">
        <f>+'01-07'!H52+'08-07'!H52+'15-07'!H52+'23-07'!H52+'01-08'!H52+'08-08'!H52+'15-08'!H52+'23-08'!H52+'02-09'!H52+'09-09'!H52+'16-09'!H52+'23-09'!H52</f>
        <v>120254137.48999999</v>
      </c>
      <c r="I52" s="11">
        <f>+'01-07'!I52+'08-07'!I52+'15-07'!I52+'23-07'!I52+'01-08'!I52+'08-08'!I52+'15-08'!I52+'23-08'!I52+'02-09'!I52+'09-09'!I52+'16-09'!I52+'23-09'!I52</f>
        <v>0</v>
      </c>
      <c r="J52" s="11">
        <f>+'01-07'!J52+'08-07'!J52+'15-07'!J52+'23-07'!J52+'01-08'!J52+'08-08'!J52+'15-08'!J52+'23-08'!J52+'02-09'!J52+'09-09'!J52+'16-09'!J52+'23-09'!J52</f>
        <v>83568014.539999992</v>
      </c>
      <c r="K52" s="12">
        <f t="shared" si="0"/>
        <v>4659240756.579999</v>
      </c>
    </row>
    <row r="53" spans="1:11" ht="13.5" thickBot="1" x14ac:dyDescent="0.25">
      <c r="A53" s="4" t="s">
        <v>61</v>
      </c>
      <c r="B53" s="11">
        <f>+'01-07'!B53+'08-07'!B53+'15-07'!B53+'23-07'!B53+'01-08'!B53+'08-08'!B53+'15-08'!B53+'23-08'!B53+'02-09'!B53+'09-09'!B53+'16-09'!B53+'23-09'!B53</f>
        <v>259092881.63</v>
      </c>
      <c r="C53" s="11">
        <f>+'01-07'!C53+'08-07'!C53+'15-07'!C53+'23-07'!C53+'01-08'!C53+'08-08'!C53+'15-08'!C53+'23-08'!C53+'02-09'!C53+'09-09'!C53+'16-09'!C53+'23-09'!C53</f>
        <v>34322315.110000007</v>
      </c>
      <c r="D53" s="11">
        <f>+'01-07'!D53+'08-07'!D53+'15-07'!D53+'23-07'!D53+'01-08'!D53+'08-08'!D53+'15-08'!D53+'23-08'!D53+'02-09'!D53+'09-09'!D53+'16-09'!D53+'23-09'!D53</f>
        <v>4073384.58</v>
      </c>
      <c r="E53" s="11">
        <f>+'01-07'!E53+'08-07'!E53+'15-07'!E53+'23-07'!E53+'01-08'!E53+'08-08'!E53+'15-08'!E53+'23-08'!E53+'02-09'!E53+'09-09'!E53+'16-09'!E53+'23-09'!E53</f>
        <v>37892361.870000005</v>
      </c>
      <c r="F53" s="11">
        <f>+'01-07'!F53+'08-07'!F53+'15-07'!F53+'23-07'!F53+'01-08'!F53+'08-08'!F53+'15-08'!F53+'23-08'!F53+'02-09'!F53+'09-09'!F53+'16-09'!F53+'23-09'!F53</f>
        <v>261083146.43000001</v>
      </c>
      <c r="G53" s="11">
        <f>+'01-07'!G53+'08-07'!G53+'15-07'!G53+'23-07'!G53+'01-08'!G53+'08-08'!G53+'15-08'!G53+'23-08'!G53+'02-09'!G53+'09-09'!G53+'16-09'!G53+'23-09'!G53</f>
        <v>10571390.42</v>
      </c>
      <c r="H53" s="11">
        <f>+'01-07'!H53+'08-07'!H53+'15-07'!H53+'23-07'!H53+'01-08'!H53+'08-08'!H53+'15-08'!H53+'23-08'!H53+'02-09'!H53+'09-09'!H53+'16-09'!H53+'23-09'!H53</f>
        <v>22769191.68</v>
      </c>
      <c r="I53" s="11">
        <f>+'01-07'!I53+'08-07'!I53+'15-07'!I53+'23-07'!I53+'01-08'!I53+'08-08'!I53+'15-08'!I53+'23-08'!I53+'02-09'!I53+'09-09'!I53+'16-09'!I53+'23-09'!I53</f>
        <v>0</v>
      </c>
      <c r="J53" s="11">
        <f>+'01-07'!J53+'08-07'!J53+'15-07'!J53+'23-07'!J53+'01-08'!J53+'08-08'!J53+'15-08'!J53+'23-08'!J53+'02-09'!J53+'09-09'!J53+'16-09'!J53+'23-09'!J53</f>
        <v>13685040.399999999</v>
      </c>
      <c r="K53" s="12">
        <f t="shared" si="0"/>
        <v>643489712.11999989</v>
      </c>
    </row>
    <row r="54" spans="1:11" s="14" customFormat="1" ht="13.5" thickBot="1" x14ac:dyDescent="0.25">
      <c r="A54" s="5" t="s">
        <v>13</v>
      </c>
      <c r="B54" s="13">
        <f t="shared" ref="B54:K54" si="1">SUM(B7:B53)</f>
        <v>14030806976.389997</v>
      </c>
      <c r="C54" s="13">
        <f t="shared" si="1"/>
        <v>1858676221.4000001</v>
      </c>
      <c r="D54" s="13">
        <f t="shared" si="1"/>
        <v>220588355.02000001</v>
      </c>
      <c r="E54" s="13">
        <f t="shared" si="1"/>
        <v>116687027.5</v>
      </c>
      <c r="F54" s="13">
        <f t="shared" si="1"/>
        <v>14335615095.860003</v>
      </c>
      <c r="G54" s="13">
        <f t="shared" si="1"/>
        <v>577879520.18999994</v>
      </c>
      <c r="H54" s="13">
        <f t="shared" si="1"/>
        <v>772255856.70000005</v>
      </c>
      <c r="I54" s="13">
        <f t="shared" si="1"/>
        <v>4666399261.3300009</v>
      </c>
      <c r="J54" s="13">
        <f t="shared" si="1"/>
        <v>746623881.78999996</v>
      </c>
      <c r="K54" s="13">
        <f t="shared" si="1"/>
        <v>37325532196.179993</v>
      </c>
    </row>
    <row r="55" spans="1:11" x14ac:dyDescent="0.2">
      <c r="F55" s="8"/>
      <c r="G55" s="8"/>
      <c r="H55" s="8"/>
      <c r="I55" s="8"/>
      <c r="J55" s="8"/>
    </row>
    <row r="56" spans="1:11" hidden="1" x14ac:dyDescent="0.2">
      <c r="B56" s="8">
        <f>+'01-07'!B54+'08-07'!B54+'15-07'!B54+'23-07'!B54+'01-08'!B54+'08-08'!B54+'15-08'!B54+'23-08'!B54+'02-09'!B54+'09-09'!B54+'16-09'!B54+'23-09'!B54</f>
        <v>14030806976.389997</v>
      </c>
      <c r="C56" s="8">
        <f>+'01-07'!C54+'08-07'!C54+'15-07'!C54+'23-07'!C54+'01-08'!C54+'08-08'!C54+'15-08'!C54+'23-08'!C54+'02-09'!C54+'09-09'!C54+'16-09'!C54+'23-09'!C54</f>
        <v>1858676221.4000001</v>
      </c>
      <c r="D56" s="8">
        <f>+'01-07'!D54+'08-07'!D54+'15-07'!D54+'23-07'!D54+'01-08'!D54+'08-08'!D54+'15-08'!D54+'23-08'!D54+'02-09'!D54+'09-09'!D54+'16-09'!D54+'23-09'!D54</f>
        <v>220588355.02000004</v>
      </c>
      <c r="E56" s="8">
        <f>+'01-07'!E54+'08-07'!E54+'15-07'!E54+'23-07'!E54+'01-08'!E54+'08-08'!E54+'15-08'!E54+'23-08'!E54+'02-09'!E54+'09-09'!E54+'16-09'!E54+'23-09'!E54</f>
        <v>116687027.5</v>
      </c>
      <c r="F56" s="8">
        <f>+'01-07'!F54+'08-07'!F54+'15-07'!F54+'23-07'!F54+'01-08'!F54+'08-08'!F54+'15-08'!F54+'23-08'!F54+'02-09'!F54+'09-09'!F54+'16-09'!F54+'23-09'!F54</f>
        <v>14335615095.860001</v>
      </c>
      <c r="G56" s="8">
        <f>+'01-07'!G54+'08-07'!G54+'15-07'!G54+'23-07'!G54+'01-08'!G54+'08-08'!G54+'15-08'!G54+'23-08'!G54+'02-09'!G54+'09-09'!G54+'16-09'!G54+'23-09'!G54</f>
        <v>577879520.19000006</v>
      </c>
      <c r="H56" s="8">
        <f>+'01-07'!H54+'08-07'!H54+'15-07'!H54+'23-07'!H54+'01-08'!H54+'08-08'!H54+'15-08'!H54+'23-08'!H54+'02-09'!H54+'09-09'!H54+'16-09'!H54+'23-09'!H54</f>
        <v>772255856.70000005</v>
      </c>
      <c r="I56" s="8">
        <f>+'01-07'!I54+'08-07'!I54+'15-07'!I54+'23-07'!I54+'01-08'!I54+'08-08'!I54+'15-08'!I54+'23-08'!I54+'02-09'!I54+'09-09'!I54+'16-09'!I54+'23-09'!I54</f>
        <v>4666399261.3299999</v>
      </c>
      <c r="J56" s="8">
        <f>+'01-07'!J54+'08-07'!J54+'15-07'!J54+'23-07'!J54+'01-08'!J54+'08-08'!J54+'15-08'!J54+'23-08'!J54+'02-09'!J54+'09-09'!J54+'16-09'!J54+'23-09'!J54</f>
        <v>746623881.78999996</v>
      </c>
      <c r="K56" s="8">
        <f>+'01-07'!K54+'08-07'!K54+'15-07'!K54+'23-07'!K54+'01-08'!K54+'08-08'!K54+'15-08'!K54+'23-08'!K54+'02-09'!K54+'09-09'!K54+'16-09'!K54+'23-09'!K54</f>
        <v>37325532196.18</v>
      </c>
    </row>
    <row r="57" spans="1:11" hidden="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6.7109375" style="6" customWidth="1"/>
    <col min="7" max="7" width="18" style="6" bestFit="1" customWidth="1"/>
    <col min="8" max="8" width="1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270" t="s">
        <v>14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x14ac:dyDescent="0.2">
      <c r="A2" s="272" t="s">
        <v>62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73"/>
      <c r="C4" s="273"/>
      <c r="D4" s="273"/>
      <c r="E4" s="273"/>
      <c r="F4" s="273"/>
      <c r="G4" s="273"/>
      <c r="H4" s="273"/>
      <c r="I4" s="273"/>
      <c r="J4" s="273"/>
      <c r="K4" s="273"/>
    </row>
    <row r="5" spans="1:11" ht="12.75" customHeight="1" x14ac:dyDescent="0.2">
      <c r="A5" s="274" t="s">
        <v>0</v>
      </c>
      <c r="B5" s="276" t="s">
        <v>9</v>
      </c>
      <c r="C5" s="9" t="s">
        <v>10</v>
      </c>
      <c r="D5" s="9" t="s">
        <v>10</v>
      </c>
      <c r="E5" s="276" t="s">
        <v>1</v>
      </c>
      <c r="F5" s="268" t="s">
        <v>7</v>
      </c>
      <c r="G5" s="268" t="s">
        <v>8</v>
      </c>
      <c r="H5" s="268" t="s">
        <v>2</v>
      </c>
      <c r="I5" s="268" t="s">
        <v>3</v>
      </c>
      <c r="J5" s="268" t="s">
        <v>4</v>
      </c>
      <c r="K5" s="268" t="s">
        <v>5</v>
      </c>
    </row>
    <row r="6" spans="1:11" ht="23.25" customHeight="1" thickBot="1" x14ac:dyDescent="0.25">
      <c r="A6" s="275"/>
      <c r="B6" s="277"/>
      <c r="C6" s="10" t="s">
        <v>11</v>
      </c>
      <c r="D6" s="10" t="s">
        <v>12</v>
      </c>
      <c r="E6" s="277" t="s">
        <v>6</v>
      </c>
      <c r="F6" s="269" t="s">
        <v>6</v>
      </c>
      <c r="G6" s="269" t="s">
        <v>6</v>
      </c>
      <c r="H6" s="269"/>
      <c r="I6" s="269"/>
      <c r="J6" s="269"/>
      <c r="K6" s="269" t="s">
        <v>6</v>
      </c>
    </row>
    <row r="7" spans="1:11" x14ac:dyDescent="0.2">
      <c r="A7" s="1" t="s">
        <v>15</v>
      </c>
      <c r="B7" s="11">
        <f>+'Total Trimestre'!B7+'[1]Total Acumulado 2024'!B7</f>
        <v>278829620.77999997</v>
      </c>
      <c r="C7" s="11">
        <f>+'Total Trimestre'!C7+'[1]Total Acumulado 2024'!C7</f>
        <v>42464270.640000001</v>
      </c>
      <c r="D7" s="11">
        <f>+'Total Trimestre'!D7+'[1]Total Acumulado 2024'!D7</f>
        <v>3737561.78</v>
      </c>
      <c r="E7" s="11">
        <f>+'Total Trimestre'!E7+'[1]Total Acumulado 2024'!E7</f>
        <v>1498377.49</v>
      </c>
      <c r="F7" s="11">
        <f>+'Total Trimestre'!F7+'[1]Total Acumulado 2024'!F7</f>
        <v>310205349.11000001</v>
      </c>
      <c r="G7" s="11">
        <f>+'Total Trimestre'!G7+'[1]Total Acumulado 2024'!G7</f>
        <v>10727548.449999999</v>
      </c>
      <c r="H7" s="11">
        <f>+'Total Trimestre'!H7+'[1]Total Acumulado 2024'!H7</f>
        <v>21697096.299999997</v>
      </c>
      <c r="I7" s="11">
        <f>+'Total Trimestre'!I7+'[1]Total Acumulado 2024'!I7</f>
        <v>0</v>
      </c>
      <c r="J7" s="11">
        <f>+'Total Trimestre'!J7+'[1]Total Acumulado 2024'!J7</f>
        <v>17505713.859999999</v>
      </c>
      <c r="K7" s="12">
        <f>SUM(B7:J7)</f>
        <v>686665538.40999997</v>
      </c>
    </row>
    <row r="8" spans="1:11" x14ac:dyDescent="0.2">
      <c r="A8" s="2" t="s">
        <v>16</v>
      </c>
      <c r="B8" s="11">
        <f>+'Total Trimestre'!B8+'[1]Total Acumulado 2024'!B8</f>
        <v>263546548.80000001</v>
      </c>
      <c r="C8" s="11">
        <f>+'Total Trimestre'!C8+'[1]Total Acumulado 2024'!C8</f>
        <v>40136739.979999997</v>
      </c>
      <c r="D8" s="11">
        <f>+'Total Trimestre'!D8+'[1]Total Acumulado 2024'!D8</f>
        <v>3532700.4800000004</v>
      </c>
      <c r="E8" s="11">
        <f>+'Total Trimestre'!E8+'[1]Total Acumulado 2024'!E8</f>
        <v>1411587.65</v>
      </c>
      <c r="F8" s="11">
        <f>+'Total Trimestre'!F8+'[1]Total Acumulado 2024'!F8</f>
        <v>234540853.72</v>
      </c>
      <c r="G8" s="11">
        <f>+'Total Trimestre'!G8+'[1]Total Acumulado 2024'!G8</f>
        <v>8168111.6399999997</v>
      </c>
      <c r="H8" s="11">
        <f>+'Total Trimestre'!H8+'[1]Total Acumulado 2024'!H8</f>
        <v>21183396.700000003</v>
      </c>
      <c r="I8" s="11">
        <f>+'Total Trimestre'!I8+'[1]Total Acumulado 2024'!I8</f>
        <v>0</v>
      </c>
      <c r="J8" s="11">
        <f>+'Total Trimestre'!J8+'[1]Total Acumulado 2024'!J8</f>
        <v>13281791.609999999</v>
      </c>
      <c r="K8" s="12">
        <f t="shared" ref="K8:K53" si="0">SUM(B8:J8)</f>
        <v>585801730.58000004</v>
      </c>
    </row>
    <row r="9" spans="1:11" x14ac:dyDescent="0.2">
      <c r="A9" s="2" t="s">
        <v>17</v>
      </c>
      <c r="B9" s="11">
        <f>+'Total Trimestre'!B9+'[1]Total Acumulado 2024'!B9</f>
        <v>0</v>
      </c>
      <c r="C9" s="11">
        <f>+'Total Trimestre'!C9+'[1]Total Acumulado 2024'!C9</f>
        <v>0</v>
      </c>
      <c r="D9" s="11">
        <f>+'Total Trimestre'!D9+'[1]Total Acumulado 2024'!D9</f>
        <v>0</v>
      </c>
      <c r="E9" s="11">
        <f>+'Total Trimestre'!E9+'[1]Total Acumulado 2024'!E9</f>
        <v>0</v>
      </c>
      <c r="F9" s="11">
        <f>+'Total Trimestre'!F9+'[1]Total Acumulado 2024'!F9</f>
        <v>90038945.079999998</v>
      </c>
      <c r="G9" s="11">
        <f>+'Total Trimestre'!G9+'[1]Total Acumulado 2024'!G9</f>
        <v>3137373.3600000003</v>
      </c>
      <c r="H9" s="11">
        <f>+'Total Trimestre'!H9+'[1]Total Acumulado 2024'!H9</f>
        <v>0</v>
      </c>
      <c r="I9" s="11">
        <f>+'Total Trimestre'!I9+'[1]Total Acumulado 2024'!I9</f>
        <v>8932871.3499999996</v>
      </c>
      <c r="J9" s="11">
        <f>+'Total Trimestre'!J9+'[1]Total Acumulado 2024'!J9</f>
        <v>5100158.8100000005</v>
      </c>
      <c r="K9" s="12">
        <f t="shared" si="0"/>
        <v>107209348.59999999</v>
      </c>
    </row>
    <row r="10" spans="1:11" x14ac:dyDescent="0.2">
      <c r="A10" s="2" t="s">
        <v>18</v>
      </c>
      <c r="B10" s="11">
        <f>+'Total Trimestre'!B10+'[1]Total Acumulado 2024'!B10</f>
        <v>0</v>
      </c>
      <c r="C10" s="11">
        <f>+'Total Trimestre'!C10+'[1]Total Acumulado 2024'!C10</f>
        <v>0</v>
      </c>
      <c r="D10" s="11">
        <f>+'Total Trimestre'!D10+'[1]Total Acumulado 2024'!D10</f>
        <v>0</v>
      </c>
      <c r="E10" s="11">
        <f>+'Total Trimestre'!E10+'[1]Total Acumulado 2024'!E10</f>
        <v>0</v>
      </c>
      <c r="F10" s="11">
        <f>+'Total Trimestre'!F10+'[1]Total Acumulado 2024'!F10</f>
        <v>100621255.84</v>
      </c>
      <c r="G10" s="11">
        <f>+'Total Trimestre'!G10+'[1]Total Acumulado 2024'!G10</f>
        <v>3497839.37</v>
      </c>
      <c r="H10" s="11">
        <f>+'Total Trimestre'!H10+'[1]Total Acumulado 2024'!H10</f>
        <v>0</v>
      </c>
      <c r="I10" s="11">
        <f>+'Total Trimestre'!I10+'[1]Total Acumulado 2024'!I10</f>
        <v>17723809.93</v>
      </c>
      <c r="J10" s="11">
        <f>+'Total Trimestre'!J10+'[1]Total Acumulado 2024'!J10</f>
        <v>5692927.2300000004</v>
      </c>
      <c r="K10" s="12">
        <f t="shared" si="0"/>
        <v>127535832.37000002</v>
      </c>
    </row>
    <row r="11" spans="1:11" x14ac:dyDescent="0.2">
      <c r="A11" s="2" t="s">
        <v>19</v>
      </c>
      <c r="B11" s="11">
        <f>+'Total Trimestre'!B11+'[1]Total Acumulado 2024'!B11</f>
        <v>0</v>
      </c>
      <c r="C11" s="11">
        <f>+'Total Trimestre'!C11+'[1]Total Acumulado 2024'!C11</f>
        <v>0</v>
      </c>
      <c r="D11" s="11">
        <f>+'Total Trimestre'!D11+'[1]Total Acumulado 2024'!D11</f>
        <v>0</v>
      </c>
      <c r="E11" s="11">
        <f>+'Total Trimestre'!E11+'[1]Total Acumulado 2024'!E11</f>
        <v>0</v>
      </c>
      <c r="F11" s="11">
        <f>+'Total Trimestre'!F11+'[1]Total Acumulado 2024'!F11</f>
        <v>99791817.140000001</v>
      </c>
      <c r="G11" s="11">
        <f>+'Total Trimestre'!G11+'[1]Total Acumulado 2024'!G11</f>
        <v>3465636.2700000005</v>
      </c>
      <c r="H11" s="11">
        <f>+'Total Trimestre'!H11+'[1]Total Acumulado 2024'!H11</f>
        <v>0</v>
      </c>
      <c r="I11" s="11">
        <f>+'Total Trimestre'!I11+'[1]Total Acumulado 2024'!I11</f>
        <v>0</v>
      </c>
      <c r="J11" s="11">
        <f>+'Total Trimestre'!J11+'[1]Total Acumulado 2024'!J11</f>
        <v>5643287.8300000001</v>
      </c>
      <c r="K11" s="12">
        <f t="shared" si="0"/>
        <v>108900741.23999999</v>
      </c>
    </row>
    <row r="12" spans="1:11" x14ac:dyDescent="0.2">
      <c r="A12" s="2" t="s">
        <v>20</v>
      </c>
      <c r="B12" s="11">
        <f>+'Total Trimestre'!B12+'[1]Total Acumulado 2024'!B12</f>
        <v>0</v>
      </c>
      <c r="C12" s="11">
        <f>+'Total Trimestre'!C12+'[1]Total Acumulado 2024'!C12</f>
        <v>0</v>
      </c>
      <c r="D12" s="11">
        <f>+'Total Trimestre'!D12+'[1]Total Acumulado 2024'!D12</f>
        <v>0</v>
      </c>
      <c r="E12" s="11">
        <f>+'Total Trimestre'!E12+'[1]Total Acumulado 2024'!E12</f>
        <v>0</v>
      </c>
      <c r="F12" s="11">
        <f>+'Total Trimestre'!F12+'[1]Total Acumulado 2024'!F12</f>
        <v>88070862.739999995</v>
      </c>
      <c r="G12" s="11">
        <f>+'Total Trimestre'!G12+'[1]Total Acumulado 2024'!G12</f>
        <v>3066144.88</v>
      </c>
      <c r="H12" s="11">
        <f>+'Total Trimestre'!H12+'[1]Total Acumulado 2024'!H12</f>
        <v>0</v>
      </c>
      <c r="I12" s="11">
        <f>+'Total Trimestre'!I12+'[1]Total Acumulado 2024'!I12</f>
        <v>7259758.3700000001</v>
      </c>
      <c r="J12" s="11">
        <f>+'Total Trimestre'!J12+'[1]Total Acumulado 2024'!J12</f>
        <v>4986545.43</v>
      </c>
      <c r="K12" s="12">
        <f t="shared" si="0"/>
        <v>103383311.41999999</v>
      </c>
    </row>
    <row r="13" spans="1:11" x14ac:dyDescent="0.2">
      <c r="A13" s="2" t="s">
        <v>21</v>
      </c>
      <c r="B13" s="11">
        <f>+'Total Trimestre'!B13+'[1]Total Acumulado 2024'!B13</f>
        <v>0</v>
      </c>
      <c r="C13" s="11">
        <f>+'Total Trimestre'!C13+'[1]Total Acumulado 2024'!C13</f>
        <v>0</v>
      </c>
      <c r="D13" s="11">
        <f>+'Total Trimestre'!D13+'[1]Total Acumulado 2024'!D13</f>
        <v>0</v>
      </c>
      <c r="E13" s="11">
        <f>+'Total Trimestre'!E13+'[1]Total Acumulado 2024'!E13</f>
        <v>0</v>
      </c>
      <c r="F13" s="11">
        <f>+'Total Trimestre'!F13+'[1]Total Acumulado 2024'!F13</f>
        <v>106021931.05</v>
      </c>
      <c r="G13" s="11">
        <f>+'Total Trimestre'!G13+'[1]Total Acumulado 2024'!G13</f>
        <v>3691678.6199999996</v>
      </c>
      <c r="H13" s="11">
        <f>+'Total Trimestre'!H13+'[1]Total Acumulado 2024'!H13</f>
        <v>0</v>
      </c>
      <c r="I13" s="11">
        <f>+'Total Trimestre'!I13+'[1]Total Acumulado 2024'!I13</f>
        <v>0</v>
      </c>
      <c r="J13" s="11">
        <f>+'Total Trimestre'!J13+'[1]Total Acumulado 2024'!J13</f>
        <v>6003392.8300000001</v>
      </c>
      <c r="K13" s="12">
        <f t="shared" si="0"/>
        <v>115717002.5</v>
      </c>
    </row>
    <row r="14" spans="1:11" x14ac:dyDescent="0.2">
      <c r="A14" s="2" t="s">
        <v>22</v>
      </c>
      <c r="B14" s="11">
        <f>+'Total Trimestre'!B14+'[1]Total Acumulado 2024'!B14</f>
        <v>0</v>
      </c>
      <c r="C14" s="11">
        <f>+'Total Trimestre'!C14+'[1]Total Acumulado 2024'!C14</f>
        <v>0</v>
      </c>
      <c r="D14" s="11">
        <f>+'Total Trimestre'!D14+'[1]Total Acumulado 2024'!D14</f>
        <v>0</v>
      </c>
      <c r="E14" s="11">
        <f>+'Total Trimestre'!E14+'[1]Total Acumulado 2024'!E14</f>
        <v>0</v>
      </c>
      <c r="F14" s="11">
        <f>+'Total Trimestre'!F14+'[1]Total Acumulado 2024'!F14</f>
        <v>100270780.14</v>
      </c>
      <c r="G14" s="11">
        <f>+'Total Trimestre'!G14+'[1]Total Acumulado 2024'!G14</f>
        <v>3470116.6399999997</v>
      </c>
      <c r="H14" s="11">
        <f>+'Total Trimestre'!H14+'[1]Total Acumulado 2024'!H14</f>
        <v>0</v>
      </c>
      <c r="I14" s="11">
        <f>+'Total Trimestre'!I14+'[1]Total Acumulado 2024'!I14</f>
        <v>0</v>
      </c>
      <c r="J14" s="11">
        <f>+'Total Trimestre'!J14+'[1]Total Acumulado 2024'!J14</f>
        <v>5660594.0499999998</v>
      </c>
      <c r="K14" s="12">
        <f t="shared" si="0"/>
        <v>109401490.83</v>
      </c>
    </row>
    <row r="15" spans="1:11" x14ac:dyDescent="0.2">
      <c r="A15" s="2" t="s">
        <v>23</v>
      </c>
      <c r="B15" s="11">
        <f>+'Total Trimestre'!B15+'[1]Total Acumulado 2024'!B15</f>
        <v>0</v>
      </c>
      <c r="C15" s="11">
        <f>+'Total Trimestre'!C15+'[1]Total Acumulado 2024'!C15</f>
        <v>0</v>
      </c>
      <c r="D15" s="11">
        <f>+'Total Trimestre'!D15+'[1]Total Acumulado 2024'!D15</f>
        <v>0</v>
      </c>
      <c r="E15" s="11">
        <f>+'Total Trimestre'!E15+'[1]Total Acumulado 2024'!E15</f>
        <v>0</v>
      </c>
      <c r="F15" s="11">
        <f>+'Total Trimestre'!F15+'[1]Total Acumulado 2024'!F15</f>
        <v>101717315.83000001</v>
      </c>
      <c r="G15" s="11">
        <f>+'Total Trimestre'!G15+'[1]Total Acumulado 2024'!G15</f>
        <v>3540099.1599999997</v>
      </c>
      <c r="H15" s="11">
        <f>+'Total Trimestre'!H15+'[1]Total Acumulado 2024'!H15</f>
        <v>0</v>
      </c>
      <c r="I15" s="11">
        <f>+'Total Trimestre'!I15+'[1]Total Acumulado 2024'!I15</f>
        <v>0</v>
      </c>
      <c r="J15" s="11">
        <f>+'Total Trimestre'!J15+'[1]Total Acumulado 2024'!J15</f>
        <v>5758285.75</v>
      </c>
      <c r="K15" s="12">
        <f t="shared" si="0"/>
        <v>111015700.74000001</v>
      </c>
    </row>
    <row r="16" spans="1:11" x14ac:dyDescent="0.2">
      <c r="A16" s="2" t="s">
        <v>24</v>
      </c>
      <c r="B16" s="11">
        <f>+'Total Trimestre'!B16+'[1]Total Acumulado 2024'!B16</f>
        <v>0</v>
      </c>
      <c r="C16" s="11">
        <f>+'Total Trimestre'!C16+'[1]Total Acumulado 2024'!C16</f>
        <v>0</v>
      </c>
      <c r="D16" s="11">
        <f>+'Total Trimestre'!D16+'[1]Total Acumulado 2024'!D16</f>
        <v>0</v>
      </c>
      <c r="E16" s="11">
        <f>+'Total Trimestre'!E16+'[1]Total Acumulado 2024'!E16</f>
        <v>0</v>
      </c>
      <c r="F16" s="11">
        <f>+'Total Trimestre'!F16+'[1]Total Acumulado 2024'!F16</f>
        <v>143463557.29000002</v>
      </c>
      <c r="G16" s="11">
        <f>+'Total Trimestre'!G16+'[1]Total Acumulado 2024'!G16</f>
        <v>5019034.22</v>
      </c>
      <c r="H16" s="11">
        <f>+'Total Trimestre'!H16+'[1]Total Acumulado 2024'!H16</f>
        <v>0</v>
      </c>
      <c r="I16" s="11">
        <f>+'Total Trimestre'!I16+'[1]Total Acumulado 2024'!I16</f>
        <v>0</v>
      </c>
      <c r="J16" s="11">
        <f>+'Total Trimestre'!J16+'[1]Total Acumulado 2024'!J16</f>
        <v>8142512.3300000001</v>
      </c>
      <c r="K16" s="12">
        <f t="shared" si="0"/>
        <v>156625103.84000003</v>
      </c>
    </row>
    <row r="17" spans="1:11" x14ac:dyDescent="0.2">
      <c r="A17" s="2" t="s">
        <v>25</v>
      </c>
      <c r="B17" s="11">
        <f>+'Total Trimestre'!B17+'[1]Total Acumulado 2024'!B17</f>
        <v>0</v>
      </c>
      <c r="C17" s="11">
        <f>+'Total Trimestre'!C17+'[1]Total Acumulado 2024'!C17</f>
        <v>0</v>
      </c>
      <c r="D17" s="11">
        <f>+'Total Trimestre'!D17+'[1]Total Acumulado 2024'!D17</f>
        <v>0</v>
      </c>
      <c r="E17" s="11">
        <f>+'Total Trimestre'!E17+'[1]Total Acumulado 2024'!E17</f>
        <v>0</v>
      </c>
      <c r="F17" s="11">
        <f>+'Total Trimestre'!F17+'[1]Total Acumulado 2024'!F17</f>
        <v>92684362.680000007</v>
      </c>
      <c r="G17" s="11">
        <f>+'Total Trimestre'!G17+'[1]Total Acumulado 2024'!G17</f>
        <v>3230433.17</v>
      </c>
      <c r="H17" s="11">
        <f>+'Total Trimestre'!H17+'[1]Total Acumulado 2024'!H17</f>
        <v>0</v>
      </c>
      <c r="I17" s="11">
        <f>+'Total Trimestre'!I17+'[1]Total Acumulado 2024'!I17</f>
        <v>0</v>
      </c>
      <c r="J17" s="11">
        <f>+'Total Trimestre'!J17+'[1]Total Acumulado 2024'!J17</f>
        <v>5250714.7200000007</v>
      </c>
      <c r="K17" s="12">
        <f t="shared" si="0"/>
        <v>101165510.57000001</v>
      </c>
    </row>
    <row r="18" spans="1:11" x14ac:dyDescent="0.2">
      <c r="A18" s="2" t="s">
        <v>26</v>
      </c>
      <c r="B18" s="11">
        <f>+'Total Trimestre'!B18+'[1]Total Acumulado 2024'!B18</f>
        <v>0</v>
      </c>
      <c r="C18" s="11">
        <f>+'Total Trimestre'!C18+'[1]Total Acumulado 2024'!C18</f>
        <v>0</v>
      </c>
      <c r="D18" s="11">
        <f>+'Total Trimestre'!D18+'[1]Total Acumulado 2024'!D18</f>
        <v>0</v>
      </c>
      <c r="E18" s="11">
        <f>+'Total Trimestre'!E18+'[1]Total Acumulado 2024'!E18</f>
        <v>0</v>
      </c>
      <c r="F18" s="11">
        <f>+'Total Trimestre'!F18+'[1]Total Acumulado 2024'!F18</f>
        <v>84010824.560000002</v>
      </c>
      <c r="G18" s="11">
        <f>+'Total Trimestre'!G18+'[1]Total Acumulado 2024'!G18</f>
        <v>2940072.71</v>
      </c>
      <c r="H18" s="11">
        <f>+'Total Trimestre'!H18+'[1]Total Acumulado 2024'!H18</f>
        <v>0</v>
      </c>
      <c r="I18" s="11">
        <f>+'Total Trimestre'!I18+'[1]Total Acumulado 2024'!I18</f>
        <v>3961231.2</v>
      </c>
      <c r="J18" s="11">
        <f>+'Total Trimestre'!J18+'[1]Total Acumulado 2024'!J18</f>
        <v>4768959.55</v>
      </c>
      <c r="K18" s="12">
        <f t="shared" si="0"/>
        <v>95681088.019999996</v>
      </c>
    </row>
    <row r="19" spans="1:11" x14ac:dyDescent="0.2">
      <c r="A19" s="2" t="s">
        <v>27</v>
      </c>
      <c r="B19" s="11">
        <f>+'Total Trimestre'!B19+'[1]Total Acumulado 2024'!B19</f>
        <v>0</v>
      </c>
      <c r="C19" s="11">
        <f>+'Total Trimestre'!C19+'[1]Total Acumulado 2024'!C19</f>
        <v>0</v>
      </c>
      <c r="D19" s="11">
        <f>+'Total Trimestre'!D19+'[1]Total Acumulado 2024'!D19</f>
        <v>0</v>
      </c>
      <c r="E19" s="11">
        <f>+'Total Trimestre'!E19+'[1]Total Acumulado 2024'!E19</f>
        <v>0</v>
      </c>
      <c r="F19" s="11">
        <f>+'Total Trimestre'!F19+'[1]Total Acumulado 2024'!F19</f>
        <v>95507292.99000001</v>
      </c>
      <c r="G19" s="11">
        <f>+'Total Trimestre'!G19+'[1]Total Acumulado 2024'!G19</f>
        <v>3334514.1899999995</v>
      </c>
      <c r="H19" s="11">
        <f>+'Total Trimestre'!H19+'[1]Total Acumulado 2024'!H19</f>
        <v>0</v>
      </c>
      <c r="I19" s="11">
        <f>+'Total Trimestre'!I19+'[1]Total Acumulado 2024'!I19</f>
        <v>13534644.310000001</v>
      </c>
      <c r="J19" s="11">
        <f>+'Total Trimestre'!J19+'[1]Total Acumulado 2024'!J19</f>
        <v>5415216.9100000001</v>
      </c>
      <c r="K19" s="12">
        <f t="shared" si="0"/>
        <v>117791668.40000001</v>
      </c>
    </row>
    <row r="20" spans="1:11" x14ac:dyDescent="0.2">
      <c r="A20" s="2" t="s">
        <v>28</v>
      </c>
      <c r="B20" s="11">
        <f>+'Total Trimestre'!B20+'[1]Total Acumulado 2024'!B20</f>
        <v>0</v>
      </c>
      <c r="C20" s="11">
        <f>+'Total Trimestre'!C20+'[1]Total Acumulado 2024'!C20</f>
        <v>0</v>
      </c>
      <c r="D20" s="11">
        <f>+'Total Trimestre'!D20+'[1]Total Acumulado 2024'!D20</f>
        <v>0</v>
      </c>
      <c r="E20" s="11">
        <f>+'Total Trimestre'!E20+'[1]Total Acumulado 2024'!E20</f>
        <v>0</v>
      </c>
      <c r="F20" s="11">
        <f>+'Total Trimestre'!F20+'[1]Total Acumulado 2024'!F20</f>
        <v>135836893.67000002</v>
      </c>
      <c r="G20" s="11">
        <f>+'Total Trimestre'!G20+'[1]Total Acumulado 2024'!G20</f>
        <v>4739613.26</v>
      </c>
      <c r="H20" s="11">
        <f>+'Total Trimestre'!H20+'[1]Total Acumulado 2024'!H20</f>
        <v>0</v>
      </c>
      <c r="I20" s="11">
        <f>+'Total Trimestre'!I20+'[1]Total Acumulado 2024'!I20</f>
        <v>0</v>
      </c>
      <c r="J20" s="11">
        <f>+'Total Trimestre'!J20+'[1]Total Acumulado 2024'!J20</f>
        <v>7699506.1699999999</v>
      </c>
      <c r="K20" s="12">
        <f t="shared" si="0"/>
        <v>148276013.09999999</v>
      </c>
    </row>
    <row r="21" spans="1:11" x14ac:dyDescent="0.2">
      <c r="A21" s="2" t="s">
        <v>29</v>
      </c>
      <c r="B21" s="11">
        <f>+'Total Trimestre'!B21+'[1]Total Acumulado 2024'!B21</f>
        <v>0</v>
      </c>
      <c r="C21" s="11">
        <f>+'Total Trimestre'!C21+'[1]Total Acumulado 2024'!C21</f>
        <v>0</v>
      </c>
      <c r="D21" s="11">
        <f>+'Total Trimestre'!D21+'[1]Total Acumulado 2024'!D21</f>
        <v>0</v>
      </c>
      <c r="E21" s="11">
        <f>+'Total Trimestre'!E21+'[1]Total Acumulado 2024'!E21</f>
        <v>0</v>
      </c>
      <c r="F21" s="11">
        <f>+'Total Trimestre'!F21+'[1]Total Acumulado 2024'!F21</f>
        <v>130076675.28</v>
      </c>
      <c r="G21" s="11">
        <f>+'Total Trimestre'!G21+'[1]Total Acumulado 2024'!G21</f>
        <v>4528823.0600000005</v>
      </c>
      <c r="H21" s="11">
        <f>+'Total Trimestre'!H21+'[1]Total Acumulado 2024'!H21</f>
        <v>0</v>
      </c>
      <c r="I21" s="11">
        <f>+'Total Trimestre'!I21+'[1]Total Acumulado 2024'!I21</f>
        <v>0</v>
      </c>
      <c r="J21" s="11">
        <f>+'Total Trimestre'!J21+'[1]Total Acumulado 2024'!J21</f>
        <v>7365115.7199999997</v>
      </c>
      <c r="K21" s="12">
        <f t="shared" si="0"/>
        <v>141970614.06</v>
      </c>
    </row>
    <row r="22" spans="1:11" x14ac:dyDescent="0.2">
      <c r="A22" s="2" t="s">
        <v>30</v>
      </c>
      <c r="B22" s="11">
        <f>+'Total Trimestre'!B22+'[1]Total Acumulado 2024'!B22</f>
        <v>0</v>
      </c>
      <c r="C22" s="11">
        <f>+'Total Trimestre'!C22+'[1]Total Acumulado 2024'!C22</f>
        <v>0</v>
      </c>
      <c r="D22" s="11">
        <f>+'Total Trimestre'!D22+'[1]Total Acumulado 2024'!D22</f>
        <v>0</v>
      </c>
      <c r="E22" s="11">
        <f>+'Total Trimestre'!E22+'[1]Total Acumulado 2024'!E22</f>
        <v>0</v>
      </c>
      <c r="F22" s="11">
        <f>+'Total Trimestre'!F22+'[1]Total Acumulado 2024'!F22</f>
        <v>95968889.520000011</v>
      </c>
      <c r="G22" s="11">
        <f>+'Total Trimestre'!G22+'[1]Total Acumulado 2024'!G22</f>
        <v>3346410.3800000004</v>
      </c>
      <c r="H22" s="11">
        <f>+'Total Trimestre'!H22+'[1]Total Acumulado 2024'!H22</f>
        <v>0</v>
      </c>
      <c r="I22" s="11">
        <f>+'Total Trimestre'!I22+'[1]Total Acumulado 2024'!I22</f>
        <v>13895542.6</v>
      </c>
      <c r="J22" s="11">
        <f>+'Total Trimestre'!J22+'[1]Total Acumulado 2024'!J22</f>
        <v>5437993.5999999996</v>
      </c>
      <c r="K22" s="12">
        <f t="shared" si="0"/>
        <v>118648836.09999999</v>
      </c>
    </row>
    <row r="23" spans="1:11" x14ac:dyDescent="0.2">
      <c r="A23" s="2" t="s">
        <v>31</v>
      </c>
      <c r="B23" s="11">
        <f>+'Total Trimestre'!B23+'[1]Total Acumulado 2024'!B23</f>
        <v>0</v>
      </c>
      <c r="C23" s="11">
        <f>+'Total Trimestre'!C23+'[1]Total Acumulado 2024'!C23</f>
        <v>0</v>
      </c>
      <c r="D23" s="11">
        <f>+'Total Trimestre'!D23+'[1]Total Acumulado 2024'!D23</f>
        <v>0</v>
      </c>
      <c r="E23" s="11">
        <f>+'Total Trimestre'!E23+'[1]Total Acumulado 2024'!E23</f>
        <v>0</v>
      </c>
      <c r="F23" s="11">
        <f>+'Total Trimestre'!F23+'[1]Total Acumulado 2024'!F23</f>
        <v>90364811.989999995</v>
      </c>
      <c r="G23" s="11">
        <f>+'Total Trimestre'!G23+'[1]Total Acumulado 2024'!G23</f>
        <v>3149730.29</v>
      </c>
      <c r="H23" s="11">
        <f>+'Total Trimestre'!H23+'[1]Total Acumulado 2024'!H23</f>
        <v>0</v>
      </c>
      <c r="I23" s="11">
        <f>+'Total Trimestre'!I23+'[1]Total Acumulado 2024'!I23</f>
        <v>0</v>
      </c>
      <c r="J23" s="11">
        <f>+'Total Trimestre'!J23+'[1]Total Acumulado 2024'!J23</f>
        <v>5119423.6100000003</v>
      </c>
      <c r="K23" s="12">
        <f t="shared" si="0"/>
        <v>98633965.890000001</v>
      </c>
    </row>
    <row r="24" spans="1:11" x14ac:dyDescent="0.2">
      <c r="A24" s="2" t="s">
        <v>32</v>
      </c>
      <c r="B24" s="11">
        <f>+'Total Trimestre'!B24+'[1]Total Acumulado 2024'!B24</f>
        <v>0</v>
      </c>
      <c r="C24" s="11">
        <f>+'Total Trimestre'!C24+'[1]Total Acumulado 2024'!C24</f>
        <v>0</v>
      </c>
      <c r="D24" s="11">
        <f>+'Total Trimestre'!D24+'[1]Total Acumulado 2024'!D24</f>
        <v>0</v>
      </c>
      <c r="E24" s="11">
        <f>+'Total Trimestre'!E24+'[1]Total Acumulado 2024'!E24</f>
        <v>0</v>
      </c>
      <c r="F24" s="11">
        <f>+'Total Trimestre'!F24+'[1]Total Acumulado 2024'!F24</f>
        <v>120649702.15000001</v>
      </c>
      <c r="G24" s="11">
        <f>+'Total Trimestre'!G24+'[1]Total Acumulado 2024'!G24</f>
        <v>4212328.43</v>
      </c>
      <c r="H24" s="11">
        <f>+'Total Trimestre'!H24+'[1]Total Acumulado 2024'!H24</f>
        <v>0</v>
      </c>
      <c r="I24" s="11">
        <f>+'Total Trimestre'!I24+'[1]Total Acumulado 2024'!I24</f>
        <v>0</v>
      </c>
      <c r="J24" s="11">
        <f>+'Total Trimestre'!J24+'[1]Total Acumulado 2024'!J24</f>
        <v>6840778.75</v>
      </c>
      <c r="K24" s="12">
        <f t="shared" si="0"/>
        <v>131702809.33000001</v>
      </c>
    </row>
    <row r="25" spans="1:11" x14ac:dyDescent="0.2">
      <c r="A25" s="2" t="s">
        <v>33</v>
      </c>
      <c r="B25" s="11">
        <f>+'Total Trimestre'!B25+'[1]Total Acumulado 2024'!B25</f>
        <v>0</v>
      </c>
      <c r="C25" s="11">
        <f>+'Total Trimestre'!C25+'[1]Total Acumulado 2024'!C25</f>
        <v>0</v>
      </c>
      <c r="D25" s="11">
        <f>+'Total Trimestre'!D25+'[1]Total Acumulado 2024'!D25</f>
        <v>0</v>
      </c>
      <c r="E25" s="11">
        <f>+'Total Trimestre'!E25+'[1]Total Acumulado 2024'!E25</f>
        <v>0</v>
      </c>
      <c r="F25" s="11">
        <f>+'Total Trimestre'!F25+'[1]Total Acumulado 2024'!F25</f>
        <v>98547018.670000002</v>
      </c>
      <c r="G25" s="11">
        <f>+'Total Trimestre'!G25+'[1]Total Acumulado 2024'!G25</f>
        <v>3429104.71</v>
      </c>
      <c r="H25" s="11">
        <f>+'Total Trimestre'!H25+'[1]Total Acumulado 2024'!H25</f>
        <v>0</v>
      </c>
      <c r="I25" s="11">
        <f>+'Total Trimestre'!I25+'[1]Total Acumulado 2024'!I25</f>
        <v>0</v>
      </c>
      <c r="J25" s="11">
        <f>+'Total Trimestre'!J25+'[1]Total Acumulado 2024'!J25</f>
        <v>5578283.9100000001</v>
      </c>
      <c r="K25" s="12">
        <f t="shared" si="0"/>
        <v>107554407.28999999</v>
      </c>
    </row>
    <row r="26" spans="1:11" x14ac:dyDescent="0.2">
      <c r="A26" s="2" t="s">
        <v>34</v>
      </c>
      <c r="B26" s="11">
        <f>+'Total Trimestre'!B26+'[1]Total Acumulado 2024'!B26</f>
        <v>0</v>
      </c>
      <c r="C26" s="11">
        <f>+'Total Trimestre'!C26+'[1]Total Acumulado 2024'!C26</f>
        <v>0</v>
      </c>
      <c r="D26" s="11">
        <f>+'Total Trimestre'!D26+'[1]Total Acumulado 2024'!D26</f>
        <v>0</v>
      </c>
      <c r="E26" s="11">
        <f>+'Total Trimestre'!E26+'[1]Total Acumulado 2024'!E26</f>
        <v>0</v>
      </c>
      <c r="F26" s="11">
        <f>+'Total Trimestre'!F26+'[1]Total Acumulado 2024'!F26</f>
        <v>119342229.04000001</v>
      </c>
      <c r="G26" s="11">
        <f>+'Total Trimestre'!G26+'[1]Total Acumulado 2024'!G26</f>
        <v>4158573.8800000004</v>
      </c>
      <c r="H26" s="11">
        <f>+'Total Trimestre'!H26+'[1]Total Acumulado 2024'!H26</f>
        <v>0</v>
      </c>
      <c r="I26" s="11">
        <f>+'Total Trimestre'!I26+'[1]Total Acumulado 2024'!I26</f>
        <v>0</v>
      </c>
      <c r="J26" s="11">
        <f>+'Total Trimestre'!J26+'[1]Total Acumulado 2024'!J26</f>
        <v>6760123.1699999999</v>
      </c>
      <c r="K26" s="12">
        <f t="shared" si="0"/>
        <v>130260926.09</v>
      </c>
    </row>
    <row r="27" spans="1:11" x14ac:dyDescent="0.2">
      <c r="A27" s="2" t="s">
        <v>35</v>
      </c>
      <c r="B27" s="11">
        <f>+'Total Trimestre'!B27+'[1]Total Acumulado 2024'!B27</f>
        <v>0</v>
      </c>
      <c r="C27" s="11">
        <f>+'Total Trimestre'!C27+'[1]Total Acumulado 2024'!C27</f>
        <v>0</v>
      </c>
      <c r="D27" s="11">
        <f>+'Total Trimestre'!D27+'[1]Total Acumulado 2024'!D27</f>
        <v>0</v>
      </c>
      <c r="E27" s="11">
        <f>+'Total Trimestre'!E27+'[1]Total Acumulado 2024'!E27</f>
        <v>0</v>
      </c>
      <c r="F27" s="11">
        <f>+'Total Trimestre'!F27+'[1]Total Acumulado 2024'!F27</f>
        <v>97966866.829999998</v>
      </c>
      <c r="G27" s="11">
        <f>+'Total Trimestre'!G27+'[1]Total Acumulado 2024'!G27</f>
        <v>3413785.41</v>
      </c>
      <c r="H27" s="11">
        <f>+'Total Trimestre'!H27+'[1]Total Acumulado 2024'!H27</f>
        <v>0</v>
      </c>
      <c r="I27" s="11">
        <f>+'Total Trimestre'!I27+'[1]Total Acumulado 2024'!I27</f>
        <v>15528661</v>
      </c>
      <c r="J27" s="11">
        <f>+'Total Trimestre'!J27+'[1]Total Acumulado 2024'!J27</f>
        <v>5549361.3899999997</v>
      </c>
      <c r="K27" s="12">
        <f t="shared" si="0"/>
        <v>122458674.63</v>
      </c>
    </row>
    <row r="28" spans="1:11" x14ac:dyDescent="0.2">
      <c r="A28" s="2" t="s">
        <v>36</v>
      </c>
      <c r="B28" s="11">
        <f>+'Total Trimestre'!B28+'[1]Total Acumulado 2024'!B28</f>
        <v>0</v>
      </c>
      <c r="C28" s="11">
        <f>+'Total Trimestre'!C28+'[1]Total Acumulado 2024'!C28</f>
        <v>0</v>
      </c>
      <c r="D28" s="11">
        <f>+'Total Trimestre'!D28+'[1]Total Acumulado 2024'!D28</f>
        <v>0</v>
      </c>
      <c r="E28" s="11">
        <f>+'Total Trimestre'!E28+'[1]Total Acumulado 2024'!E28</f>
        <v>0</v>
      </c>
      <c r="F28" s="11">
        <f>+'Total Trimestre'!F28+'[1]Total Acumulado 2024'!F28</f>
        <v>125420463.66999999</v>
      </c>
      <c r="G28" s="11">
        <f>+'Total Trimestre'!G28+'[1]Total Acumulado 2024'!G28</f>
        <v>4370123.83</v>
      </c>
      <c r="H28" s="11">
        <f>+'Total Trimestre'!H28+'[1]Total Acumulado 2024'!H28</f>
        <v>0</v>
      </c>
      <c r="I28" s="11">
        <f>+'Total Trimestre'!I28+'[1]Total Acumulado 2024'!I28</f>
        <v>0</v>
      </c>
      <c r="J28" s="11">
        <f>+'Total Trimestre'!J28+'[1]Total Acumulado 2024'!J28</f>
        <v>7104221.9900000002</v>
      </c>
      <c r="K28" s="12">
        <f t="shared" si="0"/>
        <v>136894809.48999998</v>
      </c>
    </row>
    <row r="29" spans="1:11" x14ac:dyDescent="0.2">
      <c r="A29" s="2" t="s">
        <v>37</v>
      </c>
      <c r="B29" s="11">
        <f>+'Total Trimestre'!B29+'[1]Total Acumulado 2024'!B29</f>
        <v>305765170.69</v>
      </c>
      <c r="C29" s="11">
        <f>+'Total Trimestre'!C29+'[1]Total Acumulado 2024'!C29</f>
        <v>46566411.880000003</v>
      </c>
      <c r="D29" s="11">
        <f>+'Total Trimestre'!D29+'[1]Total Acumulado 2024'!D29</f>
        <v>4098618.44</v>
      </c>
      <c r="E29" s="11">
        <f>+'Total Trimestre'!E29+'[1]Total Acumulado 2024'!E29</f>
        <v>1643730.6500000001</v>
      </c>
      <c r="F29" s="11">
        <f>+'Total Trimestre'!F29+'[1]Total Acumulado 2024'!F29</f>
        <v>261392958.91000003</v>
      </c>
      <c r="G29" s="11">
        <f>+'Total Trimestre'!G29+'[1]Total Acumulado 2024'!G29</f>
        <v>9111631</v>
      </c>
      <c r="H29" s="11">
        <f>+'Total Trimestre'!H29+'[1]Total Acumulado 2024'!H29</f>
        <v>23708937.280000001</v>
      </c>
      <c r="I29" s="11">
        <f>+'Total Trimestre'!I29+'[1]Total Acumulado 2024'!I29</f>
        <v>93705822.939999998</v>
      </c>
      <c r="J29" s="11">
        <f>+'Total Trimestre'!J29+'[1]Total Acumulado 2024'!J29</f>
        <v>14809131.09</v>
      </c>
      <c r="K29" s="12">
        <f t="shared" si="0"/>
        <v>760802412.88</v>
      </c>
    </row>
    <row r="30" spans="1:11" x14ac:dyDescent="0.2">
      <c r="A30" s="2" t="s">
        <v>38</v>
      </c>
      <c r="B30" s="11">
        <f>+'Total Trimestre'!B30+'[1]Total Acumulado 2024'!B30</f>
        <v>387194208.00999999</v>
      </c>
      <c r="C30" s="11">
        <f>+'Total Trimestre'!C30+'[1]Total Acumulado 2024'!C30</f>
        <v>58967621.879999995</v>
      </c>
      <c r="D30" s="11">
        <f>+'Total Trimestre'!D30+'[1]Total Acumulado 2024'!D30</f>
        <v>5190131.1500000004</v>
      </c>
      <c r="E30" s="11">
        <f>+'Total Trimestre'!E30+'[1]Total Acumulado 2024'!E30</f>
        <v>1993000.3099999998</v>
      </c>
      <c r="F30" s="11">
        <f>+'Total Trimestre'!F30+'[1]Total Acumulado 2024'!F30</f>
        <v>388645967.38999999</v>
      </c>
      <c r="G30" s="11">
        <f>+'Total Trimestre'!G30+'[1]Total Acumulado 2024'!G30</f>
        <v>13549912.09</v>
      </c>
      <c r="H30" s="11">
        <f>+'Total Trimestre'!H30+'[1]Total Acumulado 2024'!H30</f>
        <v>33250862.73</v>
      </c>
      <c r="I30" s="11">
        <f>+'Total Trimestre'!I30+'[1]Total Acumulado 2024'!I30</f>
        <v>0</v>
      </c>
      <c r="J30" s="11">
        <f>+'Total Trimestre'!J30+'[1]Total Acumulado 2024'!J30</f>
        <v>22020618.039999999</v>
      </c>
      <c r="K30" s="12">
        <f t="shared" si="0"/>
        <v>910812321.60000002</v>
      </c>
    </row>
    <row r="31" spans="1:11" x14ac:dyDescent="0.2">
      <c r="A31" s="2" t="s">
        <v>39</v>
      </c>
      <c r="B31" s="11">
        <f>+'Total Trimestre'!B31+'[1]Total Acumulado 2024'!B31</f>
        <v>10523708982.18</v>
      </c>
      <c r="C31" s="11">
        <f>+'Total Trimestre'!C31+'[1]Total Acumulado 2024'!C31</f>
        <v>1602704996.46</v>
      </c>
      <c r="D31" s="11">
        <f>+'Total Trimestre'!D31+'[1]Total Acumulado 2024'!D31</f>
        <v>141064686.53999996</v>
      </c>
      <c r="E31" s="11">
        <f>+'Total Trimestre'!E31+'[1]Total Acumulado 2024'!E31</f>
        <v>53865087.529999994</v>
      </c>
      <c r="F31" s="11">
        <f>+'Total Trimestre'!F31+'[1]Total Acumulado 2024'!F31</f>
        <v>16930979970.1</v>
      </c>
      <c r="G31" s="11">
        <f>+'Total Trimestre'!G31+'[1]Total Acumulado 2024'!G31</f>
        <v>589931486.44000006</v>
      </c>
      <c r="H31" s="11">
        <f>+'Total Trimestre'!H31+'[1]Total Acumulado 2024'!H31</f>
        <v>396524189.88999999</v>
      </c>
      <c r="I31" s="11">
        <f>+'Total Trimestre'!I31+'[1]Total Acumulado 2024'!I31</f>
        <v>12638463441.98</v>
      </c>
      <c r="J31" s="11">
        <f>+'Total Trimestre'!J31+'[1]Total Acumulado 2024'!J31</f>
        <v>959019230.46000004</v>
      </c>
      <c r="K31" s="12">
        <f t="shared" si="0"/>
        <v>43836262071.579994</v>
      </c>
    </row>
    <row r="32" spans="1:11" x14ac:dyDescent="0.2">
      <c r="A32" s="2" t="s">
        <v>40</v>
      </c>
      <c r="B32" s="11">
        <f>+'Total Trimestre'!B32+'[1]Total Acumulado 2024'!B32</f>
        <v>329208434.94999999</v>
      </c>
      <c r="C32" s="11">
        <f>+'Total Trimestre'!C32+'[1]Total Acumulado 2024'!C32</f>
        <v>50136696.539999999</v>
      </c>
      <c r="D32" s="11">
        <f>+'Total Trimestre'!D32+'[1]Total Acumulado 2024'!D32</f>
        <v>4412862.87</v>
      </c>
      <c r="E32" s="11">
        <f>+'Total Trimestre'!E32+'[1]Total Acumulado 2024'!E32</f>
        <v>1788820.0299999998</v>
      </c>
      <c r="F32" s="11">
        <f>+'Total Trimestre'!F32+'[1]Total Acumulado 2024'!F32</f>
        <v>325351109.73000002</v>
      </c>
      <c r="G32" s="11">
        <f>+'Total Trimestre'!G32+'[1]Total Acumulado 2024'!G32</f>
        <v>11236876.09</v>
      </c>
      <c r="H32" s="11">
        <f>+'Total Trimestre'!H32+'[1]Total Acumulado 2024'!H32</f>
        <v>30225941.700000003</v>
      </c>
      <c r="I32" s="11">
        <f>+'Total Trimestre'!I32+'[1]Total Acumulado 2024'!I32</f>
        <v>0</v>
      </c>
      <c r="J32" s="11">
        <f>+'Total Trimestre'!J32+'[1]Total Acumulado 2024'!J32</f>
        <v>18348806.5</v>
      </c>
      <c r="K32" s="12">
        <f t="shared" si="0"/>
        <v>770709548.41000009</v>
      </c>
    </row>
    <row r="33" spans="1:11" x14ac:dyDescent="0.2">
      <c r="A33" s="2" t="s">
        <v>41</v>
      </c>
      <c r="B33" s="11">
        <f>+'Total Trimestre'!B33+'[1]Total Acumulado 2024'!B33</f>
        <v>527542599.73000002</v>
      </c>
      <c r="C33" s="11">
        <f>+'Total Trimestre'!C33+'[1]Total Acumulado 2024'!C33</f>
        <v>80341936.680000007</v>
      </c>
      <c r="D33" s="11">
        <f>+'Total Trimestre'!D33+'[1]Total Acumulado 2024'!D33</f>
        <v>7071426.1899999995</v>
      </c>
      <c r="E33" s="11">
        <f>+'Total Trimestre'!E33+'[1]Total Acumulado 2024'!E33</f>
        <v>2584964.9500000002</v>
      </c>
      <c r="F33" s="11">
        <f>+'Total Trimestre'!F33+'[1]Total Acumulado 2024'!F33</f>
        <v>533470986.37</v>
      </c>
      <c r="G33" s="11">
        <f>+'Total Trimestre'!G33+'[1]Total Acumulado 2024'!G33</f>
        <v>18565722.780000001</v>
      </c>
      <c r="H33" s="11">
        <f>+'Total Trimestre'!H33+'[1]Total Acumulado 2024'!H33</f>
        <v>31124468.540000003</v>
      </c>
      <c r="I33" s="11">
        <f>+'Total Trimestre'!I33+'[1]Total Acumulado 2024'!I33</f>
        <v>0</v>
      </c>
      <c r="J33" s="11">
        <f>+'Total Trimestre'!J33+'[1]Total Acumulado 2024'!J33</f>
        <v>30199481.699999999</v>
      </c>
      <c r="K33" s="12">
        <f t="shared" si="0"/>
        <v>1230901586.9400001</v>
      </c>
    </row>
    <row r="34" spans="1:11" x14ac:dyDescent="0.2">
      <c r="A34" s="2" t="s">
        <v>42</v>
      </c>
      <c r="B34" s="11">
        <f>+'Total Trimestre'!B34+'[1]Total Acumulado 2024'!B34</f>
        <v>385188737.02999997</v>
      </c>
      <c r="C34" s="11">
        <f>+'Total Trimestre'!C34+'[1]Total Acumulado 2024'!C34</f>
        <v>58662199.299999997</v>
      </c>
      <c r="D34" s="11">
        <f>+'Total Trimestre'!D34+'[1]Total Acumulado 2024'!D34</f>
        <v>5163248.92</v>
      </c>
      <c r="E34" s="11">
        <f>+'Total Trimestre'!E34+'[1]Total Acumulado 2024'!E34</f>
        <v>2063170.81</v>
      </c>
      <c r="F34" s="11">
        <f>+'Total Trimestre'!F34+'[1]Total Acumulado 2024'!F34</f>
        <v>492238094.36000001</v>
      </c>
      <c r="G34" s="11">
        <f>+'Total Trimestre'!G34+'[1]Total Acumulado 2024'!G34</f>
        <v>17238729.580000002</v>
      </c>
      <c r="H34" s="11">
        <f>+'Total Trimestre'!H34+'[1]Total Acumulado 2024'!H34</f>
        <v>30630457.77</v>
      </c>
      <c r="I34" s="11">
        <f>+'Total Trimestre'!I34+'[1]Total Acumulado 2024'!I34</f>
        <v>0</v>
      </c>
      <c r="J34" s="11">
        <f>+'Total Trimestre'!J34+'[1]Total Acumulado 2024'!J34</f>
        <v>27952202.900000002</v>
      </c>
      <c r="K34" s="12">
        <f t="shared" si="0"/>
        <v>1019136840.6700001</v>
      </c>
    </row>
    <row r="35" spans="1:11" x14ac:dyDescent="0.2">
      <c r="A35" s="2" t="s">
        <v>43</v>
      </c>
      <c r="B35" s="11">
        <f>+'Total Trimestre'!B35+'[1]Total Acumulado 2024'!B35</f>
        <v>546248803.24000001</v>
      </c>
      <c r="C35" s="11">
        <f>+'Total Trimestre'!C35+'[1]Total Acumulado 2024'!C35</f>
        <v>83190792.140000001</v>
      </c>
      <c r="D35" s="11">
        <f>+'Total Trimestre'!D35+'[1]Total Acumulado 2024'!D35</f>
        <v>7322172.8599999994</v>
      </c>
      <c r="E35" s="11">
        <f>+'Total Trimestre'!E35+'[1]Total Acumulado 2024'!E35</f>
        <v>2729262.92</v>
      </c>
      <c r="F35" s="11">
        <f>+'Total Trimestre'!F35+'[1]Total Acumulado 2024'!F35</f>
        <v>679390813.68000007</v>
      </c>
      <c r="G35" s="11">
        <f>+'Total Trimestre'!G35+'[1]Total Acumulado 2024'!G35</f>
        <v>23568841.939999998</v>
      </c>
      <c r="H35" s="11">
        <f>+'Total Trimestre'!H35+'[1]Total Acumulado 2024'!H35</f>
        <v>41602508.609999999</v>
      </c>
      <c r="I35" s="11">
        <f>+'Total Trimestre'!I35+'[1]Total Acumulado 2024'!I35</f>
        <v>0</v>
      </c>
      <c r="J35" s="11">
        <f>+'Total Trimestre'!J35+'[1]Total Acumulado 2024'!J35</f>
        <v>38399450.390000001</v>
      </c>
      <c r="K35" s="12">
        <f t="shared" si="0"/>
        <v>1422452645.7800002</v>
      </c>
    </row>
    <row r="36" spans="1:11" x14ac:dyDescent="0.2">
      <c r="A36" s="2" t="s">
        <v>44</v>
      </c>
      <c r="B36" s="11">
        <f>+'Total Trimestre'!B36+'[1]Total Acumulado 2024'!B36</f>
        <v>324021872.07999998</v>
      </c>
      <c r="C36" s="11">
        <f>+'Total Trimestre'!C36+'[1]Total Acumulado 2024'!C36</f>
        <v>49346810.530000001</v>
      </c>
      <c r="D36" s="11">
        <f>+'Total Trimestre'!D36+'[1]Total Acumulado 2024'!D36</f>
        <v>4343339.74</v>
      </c>
      <c r="E36" s="11">
        <f>+'Total Trimestre'!E36+'[1]Total Acumulado 2024'!E36</f>
        <v>1735532.6399999997</v>
      </c>
      <c r="F36" s="11">
        <f>+'Total Trimestre'!F36+'[1]Total Acumulado 2024'!F36</f>
        <v>325453777.20999998</v>
      </c>
      <c r="G36" s="11">
        <f>+'Total Trimestre'!G36+'[1]Total Acumulado 2024'!G36</f>
        <v>11376454.65</v>
      </c>
      <c r="H36" s="11">
        <f>+'Total Trimestre'!H36+'[1]Total Acumulado 2024'!H36</f>
        <v>27566159.060000002</v>
      </c>
      <c r="I36" s="11">
        <f>+'Total Trimestre'!I36+'[1]Total Acumulado 2024'!I36</f>
        <v>0</v>
      </c>
      <c r="J36" s="11">
        <f>+'Total Trimestre'!J36+'[1]Total Acumulado 2024'!J36</f>
        <v>18464058.16</v>
      </c>
      <c r="K36" s="12">
        <f t="shared" si="0"/>
        <v>762308004.07000005</v>
      </c>
    </row>
    <row r="37" spans="1:11" x14ac:dyDescent="0.2">
      <c r="A37" s="2" t="s">
        <v>45</v>
      </c>
      <c r="B37" s="11">
        <f>+'Total Trimestre'!B37+'[1]Total Acumulado 2024'!B37</f>
        <v>2076596048.5</v>
      </c>
      <c r="C37" s="11">
        <f>+'Total Trimestre'!C37+'[1]Total Acumulado 2024'!C37</f>
        <v>316254551.33999997</v>
      </c>
      <c r="D37" s="11">
        <f>+'Total Trimestre'!D37+'[1]Total Acumulado 2024'!D37</f>
        <v>27835658.629999999</v>
      </c>
      <c r="E37" s="11">
        <f>+'Total Trimestre'!E37+'[1]Total Acumulado 2024'!E37</f>
        <v>10874316.26</v>
      </c>
      <c r="F37" s="11">
        <f>+'Total Trimestre'!F37+'[1]Total Acumulado 2024'!F37</f>
        <v>1872951590.4700003</v>
      </c>
      <c r="G37" s="11">
        <f>+'Total Trimestre'!G37+'[1]Total Acumulado 2024'!G37</f>
        <v>65181404.649999991</v>
      </c>
      <c r="H37" s="11">
        <f>+'Total Trimestre'!H37+'[1]Total Acumulado 2024'!H37</f>
        <v>127488787.20999999</v>
      </c>
      <c r="I37" s="11">
        <f>+'Total Trimestre'!I37+'[1]Total Acumulado 2024'!I37</f>
        <v>0</v>
      </c>
      <c r="J37" s="11">
        <f>+'Total Trimestre'!J37+'[1]Total Acumulado 2024'!J37</f>
        <v>106026227.99000001</v>
      </c>
      <c r="K37" s="12">
        <f t="shared" si="0"/>
        <v>4603208585.0500002</v>
      </c>
    </row>
    <row r="38" spans="1:11" x14ac:dyDescent="0.2">
      <c r="A38" s="2" t="s">
        <v>46</v>
      </c>
      <c r="B38" s="11">
        <f>+'Total Trimestre'!B38+'[1]Total Acumulado 2024'!B38</f>
        <v>678367848.49000001</v>
      </c>
      <c r="C38" s="11">
        <f>+'Total Trimestre'!C38+'[1]Total Acumulado 2024'!C38</f>
        <v>103311821.16</v>
      </c>
      <c r="D38" s="11">
        <f>+'Total Trimestre'!D38+'[1]Total Acumulado 2024'!D38</f>
        <v>9093158</v>
      </c>
      <c r="E38" s="11">
        <f>+'Total Trimestre'!E38+'[1]Total Acumulado 2024'!E38</f>
        <v>3392717.0300000003</v>
      </c>
      <c r="F38" s="11">
        <f>+'Total Trimestre'!F38+'[1]Total Acumulado 2024'!F38</f>
        <v>696430547.87</v>
      </c>
      <c r="G38" s="11">
        <f>+'Total Trimestre'!G38+'[1]Total Acumulado 2024'!G38</f>
        <v>24264416.289999999</v>
      </c>
      <c r="H38" s="11">
        <f>+'Total Trimestre'!H38+'[1]Total Acumulado 2024'!H38</f>
        <v>41933639.010000005</v>
      </c>
      <c r="I38" s="11">
        <f>+'Total Trimestre'!I38+'[1]Total Acumulado 2024'!I38</f>
        <v>0</v>
      </c>
      <c r="J38" s="11">
        <f>+'Total Trimestre'!J38+'[1]Total Acumulado 2024'!J38</f>
        <v>39446588.329999998</v>
      </c>
      <c r="K38" s="12">
        <f t="shared" si="0"/>
        <v>1596240736.1799998</v>
      </c>
    </row>
    <row r="39" spans="1:11" x14ac:dyDescent="0.2">
      <c r="A39" s="2" t="s">
        <v>47</v>
      </c>
      <c r="B39" s="11">
        <f>+'Total Trimestre'!B39+'[1]Total Acumulado 2024'!B39</f>
        <v>417933237.41999996</v>
      </c>
      <c r="C39" s="11">
        <f>+'Total Trimestre'!C39+'[1]Total Acumulado 2024'!C39</f>
        <v>63649012.799999997</v>
      </c>
      <c r="D39" s="11">
        <f>+'Total Trimestre'!D39+'[1]Total Acumulado 2024'!D39</f>
        <v>5602171.3399999999</v>
      </c>
      <c r="E39" s="11">
        <f>+'Total Trimestre'!E39+'[1]Total Acumulado 2024'!E39</f>
        <v>2152071.0300000003</v>
      </c>
      <c r="F39" s="11">
        <f>+'Total Trimestre'!F39+'[1]Total Acumulado 2024'!F39</f>
        <v>405190070.81999999</v>
      </c>
      <c r="G39" s="11">
        <f>+'Total Trimestre'!G39+'[1]Total Acumulado 2024'!G39</f>
        <v>14079653.670000002</v>
      </c>
      <c r="H39" s="11">
        <f>+'Total Trimestre'!H39+'[1]Total Acumulado 2024'!H39</f>
        <v>29921659.710000001</v>
      </c>
      <c r="I39" s="11">
        <f>+'Total Trimestre'!I39+'[1]Total Acumulado 2024'!I39</f>
        <v>169457787.12</v>
      </c>
      <c r="J39" s="11">
        <f>+'Total Trimestre'!J39+'[1]Total Acumulado 2024'!J39</f>
        <v>22920137.370000001</v>
      </c>
      <c r="K39" s="12">
        <f t="shared" si="0"/>
        <v>1130905801.2799997</v>
      </c>
    </row>
    <row r="40" spans="1:11" x14ac:dyDescent="0.2">
      <c r="A40" s="2" t="s">
        <v>48</v>
      </c>
      <c r="B40" s="11">
        <f>+'Total Trimestre'!B40+'[1]Total Acumulado 2024'!B40</f>
        <v>295080851.16000003</v>
      </c>
      <c r="C40" s="11">
        <f>+'Total Trimestre'!C40+'[1]Total Acumulado 2024'!C40</f>
        <v>44939246.719999999</v>
      </c>
      <c r="D40" s="11">
        <f>+'Total Trimestre'!D40+'[1]Total Acumulado 2024'!D40</f>
        <v>3955400.8500000006</v>
      </c>
      <c r="E40" s="11">
        <f>+'Total Trimestre'!E40+'[1]Total Acumulado 2024'!E40</f>
        <v>1580682.73</v>
      </c>
      <c r="F40" s="11">
        <f>+'Total Trimestre'!F40+'[1]Total Acumulado 2024'!F40</f>
        <v>449421455.48000002</v>
      </c>
      <c r="G40" s="11">
        <f>+'Total Trimestre'!G40+'[1]Total Acumulado 2024'!G40</f>
        <v>15635566.059999999</v>
      </c>
      <c r="H40" s="11">
        <f>+'Total Trimestre'!H40+'[1]Total Acumulado 2024'!H40</f>
        <v>26019690.559999999</v>
      </c>
      <c r="I40" s="11">
        <f>+'Total Trimestre'!I40+'[1]Total Acumulado 2024'!I40</f>
        <v>0</v>
      </c>
      <c r="J40" s="11">
        <f>+'Total Trimestre'!J40+'[1]Total Acumulado 2024'!J40</f>
        <v>25437394.059999999</v>
      </c>
      <c r="K40" s="12">
        <f t="shared" si="0"/>
        <v>862070287.61999989</v>
      </c>
    </row>
    <row r="41" spans="1:11" x14ac:dyDescent="0.2">
      <c r="A41" s="2" t="s">
        <v>49</v>
      </c>
      <c r="B41" s="11">
        <f>+'Total Trimestre'!B41+'[1]Total Acumulado 2024'!B41</f>
        <v>381177795.07999998</v>
      </c>
      <c r="C41" s="11">
        <f>+'Total Trimestre'!C41+'[1]Total Acumulado 2024'!C41</f>
        <v>58051354.109999999</v>
      </c>
      <c r="D41" s="11">
        <f>+'Total Trimestre'!D41+'[1]Total Acumulado 2024'!D41</f>
        <v>5109484.3499999996</v>
      </c>
      <c r="E41" s="11">
        <f>+'Total Trimestre'!E41+'[1]Total Acumulado 2024'!E41</f>
        <v>1952111.5</v>
      </c>
      <c r="F41" s="11">
        <f>+'Total Trimestre'!F41+'[1]Total Acumulado 2024'!F41</f>
        <v>299525246.54000002</v>
      </c>
      <c r="G41" s="11">
        <f>+'Total Trimestre'!G41+'[1]Total Acumulado 2024'!G41</f>
        <v>10371754.91</v>
      </c>
      <c r="H41" s="11">
        <f>+'Total Trimestre'!H41+'[1]Total Acumulado 2024'!H41</f>
        <v>28912159.420000002</v>
      </c>
      <c r="I41" s="11">
        <f>+'Total Trimestre'!I41+'[1]Total Acumulado 2024'!I41</f>
        <v>113196239.80000001</v>
      </c>
      <c r="J41" s="11">
        <f>+'Total Trimestre'!J41+'[1]Total Acumulado 2024'!J41</f>
        <v>16913907.869999997</v>
      </c>
      <c r="K41" s="12">
        <f t="shared" si="0"/>
        <v>915210053.58000004</v>
      </c>
    </row>
    <row r="42" spans="1:11" x14ac:dyDescent="0.2">
      <c r="A42" s="2" t="s">
        <v>50</v>
      </c>
      <c r="B42" s="11">
        <f>+'Total Trimestre'!B42+'[1]Total Acumulado 2024'!B42</f>
        <v>543033134.23000002</v>
      </c>
      <c r="C42" s="11">
        <f>+'Total Trimestre'!C42+'[1]Total Acumulado 2024'!C42</f>
        <v>82701062.799999997</v>
      </c>
      <c r="D42" s="11">
        <f>+'Total Trimestre'!D42+'[1]Total Acumulado 2024'!D42</f>
        <v>7279068.5600000005</v>
      </c>
      <c r="E42" s="11">
        <f>+'Total Trimestre'!E42+'[1]Total Acumulado 2024'!E42</f>
        <v>2908646.1399999997</v>
      </c>
      <c r="F42" s="11">
        <f>+'Total Trimestre'!F42+'[1]Total Acumulado 2024'!F42</f>
        <v>934996304.88</v>
      </c>
      <c r="G42" s="11">
        <f>+'Total Trimestre'!G42+'[1]Total Acumulado 2024'!G42</f>
        <v>32970628.689999998</v>
      </c>
      <c r="H42" s="11">
        <f>+'Total Trimestre'!H42+'[1]Total Acumulado 2024'!H42</f>
        <v>35334299.479999997</v>
      </c>
      <c r="I42" s="11">
        <f>+'Total Trimestre'!I42+'[1]Total Acumulado 2024'!I42</f>
        <v>0</v>
      </c>
      <c r="J42" s="11">
        <f>+'Total Trimestre'!J42+'[1]Total Acumulado 2024'!J42</f>
        <v>53276508.230000004</v>
      </c>
      <c r="K42" s="12">
        <f t="shared" si="0"/>
        <v>1692499653.01</v>
      </c>
    </row>
    <row r="43" spans="1:11" x14ac:dyDescent="0.2">
      <c r="A43" s="2" t="s">
        <v>51</v>
      </c>
      <c r="B43" s="11">
        <f>+'Total Trimestre'!B43+'[1]Total Acumulado 2024'!B43</f>
        <v>304485818.52000004</v>
      </c>
      <c r="C43" s="11">
        <f>+'Total Trimestre'!C43+'[1]Total Acumulado 2024'!C43</f>
        <v>46371573.330000006</v>
      </c>
      <c r="D43" s="11">
        <f>+'Total Trimestre'!D43+'[1]Total Acumulado 2024'!D43</f>
        <v>4081469.4599999995</v>
      </c>
      <c r="E43" s="11">
        <f>+'Total Trimestre'!E43+'[1]Total Acumulado 2024'!E43</f>
        <v>1639773.6600000001</v>
      </c>
      <c r="F43" s="11">
        <f>+'Total Trimestre'!F43+'[1]Total Acumulado 2024'!F43</f>
        <v>487293089.06000006</v>
      </c>
      <c r="G43" s="11">
        <f>+'Total Trimestre'!G43+'[1]Total Acumulado 2024'!G43</f>
        <v>17087778.91</v>
      </c>
      <c r="H43" s="11">
        <f>+'Total Trimestre'!H43+'[1]Total Acumulado 2024'!H43</f>
        <v>24509019.93</v>
      </c>
      <c r="I43" s="11">
        <f>+'Total Trimestre'!I43+'[1]Total Acumulado 2024'!I43</f>
        <v>0</v>
      </c>
      <c r="J43" s="11">
        <f>+'Total Trimestre'!J43+'[1]Total Acumulado 2024'!J43</f>
        <v>27689283.129999999</v>
      </c>
      <c r="K43" s="12">
        <f t="shared" si="0"/>
        <v>913157806</v>
      </c>
    </row>
    <row r="44" spans="1:11" x14ac:dyDescent="0.2">
      <c r="A44" s="2" t="s">
        <v>52</v>
      </c>
      <c r="B44" s="11">
        <f>+'Total Trimestre'!B44+'[1]Total Acumulado 2024'!B44</f>
        <v>4421717746.1899996</v>
      </c>
      <c r="C44" s="11">
        <f>+'Total Trimestre'!C44+'[1]Total Acumulado 2024'!C44</f>
        <v>673404133.20000005</v>
      </c>
      <c r="D44" s="11">
        <f>+'Total Trimestre'!D44+'[1]Total Acumulado 2024'!D44</f>
        <v>59270759.849999994</v>
      </c>
      <c r="E44" s="11">
        <f>+'Total Trimestre'!E44+'[1]Total Acumulado 2024'!E44</f>
        <v>23683860.93</v>
      </c>
      <c r="F44" s="11">
        <f>+'Total Trimestre'!F44+'[1]Total Acumulado 2024'!F44</f>
        <v>4128124204.3699999</v>
      </c>
      <c r="G44" s="11">
        <f>+'Total Trimestre'!G44+'[1]Total Acumulado 2024'!G44</f>
        <v>144149938.28999999</v>
      </c>
      <c r="H44" s="11">
        <f>+'Total Trimestre'!H44+'[1]Total Acumulado 2024'!H44</f>
        <v>159524311.84999999</v>
      </c>
      <c r="I44" s="11">
        <f>+'Total Trimestre'!I44+'[1]Total Acumulado 2024'!I44</f>
        <v>0</v>
      </c>
      <c r="J44" s="11">
        <f>+'Total Trimestre'!J44+'[1]Total Acumulado 2024'!J44</f>
        <v>234080167.03999999</v>
      </c>
      <c r="K44" s="12">
        <f t="shared" si="0"/>
        <v>9843955121.7200031</v>
      </c>
    </row>
    <row r="45" spans="1:11" x14ac:dyDescent="0.2">
      <c r="A45" s="2" t="s">
        <v>53</v>
      </c>
      <c r="B45" s="11">
        <f>+'Total Trimestre'!B45+'[1]Total Acumulado 2024'!B45</f>
        <v>699390716.68000007</v>
      </c>
      <c r="C45" s="11">
        <f>+'Total Trimestre'!C45+'[1]Total Acumulado 2024'!C45</f>
        <v>106513492.38000001</v>
      </c>
      <c r="D45" s="11">
        <f>+'Total Trimestre'!D45+'[1]Total Acumulado 2024'!D45</f>
        <v>9374958.25</v>
      </c>
      <c r="E45" s="11">
        <f>+'Total Trimestre'!E45+'[1]Total Acumulado 2024'!E45</f>
        <v>3745943.68</v>
      </c>
      <c r="F45" s="11">
        <f>+'Total Trimestre'!F45+'[1]Total Acumulado 2024'!F45</f>
        <v>819248087.20999992</v>
      </c>
      <c r="G45" s="11">
        <f>+'Total Trimestre'!G45+'[1]Total Acumulado 2024'!G45</f>
        <v>28695829.68</v>
      </c>
      <c r="H45" s="11">
        <f>+'Total Trimestre'!H45+'[1]Total Acumulado 2024'!H45</f>
        <v>22652899.75</v>
      </c>
      <c r="I45" s="11">
        <f>+'Total Trimestre'!I45+'[1]Total Acumulado 2024'!I45</f>
        <v>672961675.16000009</v>
      </c>
      <c r="J45" s="11">
        <f>+'Total Trimestre'!J45+'[1]Total Acumulado 2024'!J45</f>
        <v>46525670.410000004</v>
      </c>
      <c r="K45" s="12">
        <f t="shared" si="0"/>
        <v>2409109273.1999998</v>
      </c>
    </row>
    <row r="46" spans="1:11" x14ac:dyDescent="0.2">
      <c r="A46" s="2" t="s">
        <v>54</v>
      </c>
      <c r="B46" s="11">
        <f>+'Total Trimestre'!B46+'[1]Total Acumulado 2024'!B46</f>
        <v>1857861403.02</v>
      </c>
      <c r="C46" s="11">
        <f>+'Total Trimestre'!C46+'[1]Total Acumulado 2024'!C46</f>
        <v>282942426.34000003</v>
      </c>
      <c r="D46" s="11">
        <f>+'Total Trimestre'!D46+'[1]Total Acumulado 2024'!D46</f>
        <v>24903637.73</v>
      </c>
      <c r="E46" s="11">
        <f>+'Total Trimestre'!E46+'[1]Total Acumulado 2024'!E46</f>
        <v>9951284.0899999999</v>
      </c>
      <c r="F46" s="11">
        <f>+'Total Trimestre'!F46+'[1]Total Acumulado 2024'!F46</f>
        <v>1837673571.8799999</v>
      </c>
      <c r="G46" s="11">
        <f>+'Total Trimestre'!G46+'[1]Total Acumulado 2024'!G46</f>
        <v>64072927.700000003</v>
      </c>
      <c r="H46" s="11">
        <f>+'Total Trimestre'!H46+'[1]Total Acumulado 2024'!H46</f>
        <v>125292587.16</v>
      </c>
      <c r="I46" s="11">
        <f>+'Total Trimestre'!I46+'[1]Total Acumulado 2024'!I46</f>
        <v>0</v>
      </c>
      <c r="J46" s="11">
        <f>+'Total Trimestre'!J46+'[1]Total Acumulado 2024'!J46</f>
        <v>104125124.78999999</v>
      </c>
      <c r="K46" s="12">
        <f t="shared" si="0"/>
        <v>4306822962.71</v>
      </c>
    </row>
    <row r="47" spans="1:11" x14ac:dyDescent="0.2">
      <c r="A47" s="2" t="s">
        <v>55</v>
      </c>
      <c r="B47" s="11">
        <f>+'Total Trimestre'!B47+'[1]Total Acumulado 2024'!B47</f>
        <v>427441936.02999997</v>
      </c>
      <c r="C47" s="11">
        <f>+'Total Trimestre'!C47+'[1]Total Acumulado 2024'!C47</f>
        <v>65097137.120000005</v>
      </c>
      <c r="D47" s="11">
        <f>+'Total Trimestre'!D47+'[1]Total Acumulado 2024'!D47</f>
        <v>5729630.3200000003</v>
      </c>
      <c r="E47" s="11">
        <f>+'Total Trimestre'!E47+'[1]Total Acumulado 2024'!E47</f>
        <v>2324595.4700000002</v>
      </c>
      <c r="F47" s="11">
        <f>+'Total Trimestre'!F47+'[1]Total Acumulado 2024'!F47</f>
        <v>461367472.21000004</v>
      </c>
      <c r="G47" s="11">
        <f>+'Total Trimestre'!G47+'[1]Total Acumulado 2024'!G47</f>
        <v>16029511.52</v>
      </c>
      <c r="H47" s="11">
        <f>+'Total Trimestre'!H47+'[1]Total Acumulado 2024'!H47</f>
        <v>28810135.460000001</v>
      </c>
      <c r="I47" s="11">
        <f>+'Total Trimestre'!I47+'[1]Total Acumulado 2024'!I47</f>
        <v>199184638.96000001</v>
      </c>
      <c r="J47" s="11">
        <f>+'Total Trimestre'!J47+'[1]Total Acumulado 2024'!J47</f>
        <v>26096111.850000001</v>
      </c>
      <c r="K47" s="12">
        <f t="shared" si="0"/>
        <v>1232081168.9400001</v>
      </c>
    </row>
    <row r="48" spans="1:11" x14ac:dyDescent="0.2">
      <c r="A48" s="2" t="s">
        <v>56</v>
      </c>
      <c r="B48" s="11">
        <f>+'Total Trimestre'!B48+'[1]Total Acumulado 2024'!B48</f>
        <v>333011914.38999999</v>
      </c>
      <c r="C48" s="11">
        <f>+'Total Trimestre'!C48+'[1]Total Acumulado 2024'!C48</f>
        <v>50715946.239999995</v>
      </c>
      <c r="D48" s="11">
        <f>+'Total Trimestre'!D48+'[1]Total Acumulado 2024'!D48</f>
        <v>4463846.4700000007</v>
      </c>
      <c r="E48" s="11">
        <f>+'Total Trimestre'!E48+'[1]Total Acumulado 2024'!E48</f>
        <v>1789083.8399999999</v>
      </c>
      <c r="F48" s="11">
        <f>+'Total Trimestre'!F48+'[1]Total Acumulado 2024'!F48</f>
        <v>258144990.10000002</v>
      </c>
      <c r="G48" s="11">
        <f>+'Total Trimestre'!G48+'[1]Total Acumulado 2024'!G48</f>
        <v>8947268.8399999999</v>
      </c>
      <c r="H48" s="11">
        <f>+'Total Trimestre'!H48+'[1]Total Acumulado 2024'!H48</f>
        <v>27485613.84</v>
      </c>
      <c r="I48" s="11">
        <f>+'Total Trimestre'!I48+'[1]Total Acumulado 2024'!I48</f>
        <v>91453160</v>
      </c>
      <c r="J48" s="11">
        <f>+'Total Trimestre'!J48+'[1]Total Acumulado 2024'!J48</f>
        <v>14583963.969999999</v>
      </c>
      <c r="K48" s="12">
        <f t="shared" si="0"/>
        <v>790595787.69000006</v>
      </c>
    </row>
    <row r="49" spans="1:11" x14ac:dyDescent="0.2">
      <c r="A49" s="2" t="s">
        <v>57</v>
      </c>
      <c r="B49" s="11">
        <f>+'Total Trimestre'!B49+'[1]Total Acumulado 2024'!B49</f>
        <v>388438983.11000001</v>
      </c>
      <c r="C49" s="11">
        <f>+'Total Trimestre'!C49+'[1]Total Acumulado 2024'!C49</f>
        <v>59157194.520000011</v>
      </c>
      <c r="D49" s="11">
        <f>+'Total Trimestre'!D49+'[1]Total Acumulado 2024'!D49</f>
        <v>5206816.7200000007</v>
      </c>
      <c r="E49" s="11">
        <f>+'Total Trimestre'!E49+'[1]Total Acumulado 2024'!E49</f>
        <v>2038901.3199999998</v>
      </c>
      <c r="F49" s="11">
        <f>+'Total Trimestre'!F49+'[1]Total Acumulado 2024'!F49</f>
        <v>310682679.06999999</v>
      </c>
      <c r="G49" s="11">
        <f>+'Total Trimestre'!G49+'[1]Total Acumulado 2024'!G49</f>
        <v>10762050.25</v>
      </c>
      <c r="H49" s="11">
        <f>+'Total Trimestre'!H49+'[1]Total Acumulado 2024'!H49</f>
        <v>26187940.619999997</v>
      </c>
      <c r="I49" s="11">
        <f>+'Total Trimestre'!I49+'[1]Total Acumulado 2024'!I49</f>
        <v>119122678.94</v>
      </c>
      <c r="J49" s="11">
        <f>+'Total Trimestre'!J49+'[1]Total Acumulado 2024'!J49</f>
        <v>17547130.719999999</v>
      </c>
      <c r="K49" s="12">
        <f t="shared" si="0"/>
        <v>939144375.26999998</v>
      </c>
    </row>
    <row r="50" spans="1:11" x14ac:dyDescent="0.2">
      <c r="A50" s="2" t="s">
        <v>58</v>
      </c>
      <c r="B50" s="11">
        <f>+'Total Trimestre'!B50+'[1]Total Acumulado 2024'!B50</f>
        <v>976526060.28000009</v>
      </c>
      <c r="C50" s="11">
        <f>+'Total Trimestre'!C50+'[1]Total Acumulado 2024'!C50</f>
        <v>148719733.55000001</v>
      </c>
      <c r="D50" s="11">
        <f>+'Total Trimestre'!D50+'[1]Total Acumulado 2024'!D50</f>
        <v>13089809.219999999</v>
      </c>
      <c r="E50" s="11">
        <f>+'Total Trimestre'!E50+'[1]Total Acumulado 2024'!E50</f>
        <v>4702214.5199999996</v>
      </c>
      <c r="F50" s="11">
        <f>+'Total Trimestre'!F50+'[1]Total Acumulado 2024'!F50</f>
        <v>904707589.98000002</v>
      </c>
      <c r="G50" s="11">
        <f>+'Total Trimestre'!G50+'[1]Total Acumulado 2024'!G50</f>
        <v>31588536.089999996</v>
      </c>
      <c r="H50" s="11">
        <f>+'Total Trimestre'!H50+'[1]Total Acumulado 2024'!H50</f>
        <v>71595764.069999993</v>
      </c>
      <c r="I50" s="11">
        <f>+'Total Trimestre'!I50+'[1]Total Acumulado 2024'!I50</f>
        <v>806293512.1099999</v>
      </c>
      <c r="J50" s="11">
        <f>+'Total Trimestre'!J50+'[1]Total Acumulado 2024'!J50</f>
        <v>51297955.760000005</v>
      </c>
      <c r="K50" s="12">
        <f t="shared" si="0"/>
        <v>3008521175.5799999</v>
      </c>
    </row>
    <row r="51" spans="1:11" x14ac:dyDescent="0.2">
      <c r="A51" s="2" t="s">
        <v>59</v>
      </c>
      <c r="B51" s="11">
        <f>+'Total Trimestre'!B51+'[1]Total Acumulado 2024'!B51</f>
        <v>343765388.12</v>
      </c>
      <c r="C51" s="11">
        <f>+'Total Trimestre'!C51+'[1]Total Acumulado 2024'!C51</f>
        <v>52353643.200000003</v>
      </c>
      <c r="D51" s="11">
        <f>+'Total Trimestre'!D51+'[1]Total Acumulado 2024'!D51</f>
        <v>4607991</v>
      </c>
      <c r="E51" s="11">
        <f>+'Total Trimestre'!E51+'[1]Total Acumulado 2024'!E51</f>
        <v>1775366.2800000003</v>
      </c>
      <c r="F51" s="11">
        <f>+'Total Trimestre'!F51+'[1]Total Acumulado 2024'!F51</f>
        <v>249992518.30000001</v>
      </c>
      <c r="G51" s="11">
        <f>+'Total Trimestre'!G51+'[1]Total Acumulado 2024'!G51</f>
        <v>8666984.2300000004</v>
      </c>
      <c r="H51" s="11">
        <f>+'Total Trimestre'!H51+'[1]Total Acumulado 2024'!H51</f>
        <v>25219607.899999999</v>
      </c>
      <c r="I51" s="11">
        <f>+'Total Trimestre'!I51+'[1]Total Acumulado 2024'!I51</f>
        <v>0</v>
      </c>
      <c r="J51" s="11">
        <f>+'Total Trimestre'!J51+'[1]Total Acumulado 2024'!J51</f>
        <v>14125221.85</v>
      </c>
      <c r="K51" s="12">
        <f t="shared" si="0"/>
        <v>700506720.88</v>
      </c>
    </row>
    <row r="52" spans="1:11" x14ac:dyDescent="0.2">
      <c r="A52" s="2" t="s">
        <v>60</v>
      </c>
      <c r="B52" s="11">
        <f>+'Total Trimestre'!B52+'[1]Total Acumulado 2024'!B52</f>
        <v>5922501583.0599995</v>
      </c>
      <c r="C52" s="11">
        <f>+'Total Trimestre'!C52+'[1]Total Acumulado 2024'!C52</f>
        <v>901965542.32999992</v>
      </c>
      <c r="D52" s="11">
        <f>+'Total Trimestre'!D52+'[1]Total Acumulado 2024'!D52</f>
        <v>79387963.99000001</v>
      </c>
      <c r="E52" s="11">
        <f>+'Total Trimestre'!E52+'[1]Total Acumulado 2024'!E52</f>
        <v>32309028.150000002</v>
      </c>
      <c r="F52" s="11">
        <f>+'Total Trimestre'!F52+'[1]Total Acumulado 2024'!F52</f>
        <v>4853592536.1199999</v>
      </c>
      <c r="G52" s="11">
        <f>+'Total Trimestre'!G52+'[1]Total Acumulado 2024'!G52</f>
        <v>168547309.00999999</v>
      </c>
      <c r="H52" s="11">
        <f>+'Total Trimestre'!H52+'[1]Total Acumulado 2024'!H52</f>
        <v>278718729.78999996</v>
      </c>
      <c r="I52" s="11">
        <f>+'Total Trimestre'!I52+'[1]Total Acumulado 2024'!I52</f>
        <v>0</v>
      </c>
      <c r="J52" s="11">
        <f>+'Total Trimestre'!J52+'[1]Total Acumulado 2024'!J52</f>
        <v>274464379.13999999</v>
      </c>
      <c r="K52" s="12">
        <f t="shared" si="0"/>
        <v>12511487071.589996</v>
      </c>
    </row>
    <row r="53" spans="1:11" ht="13.5" thickBot="1" x14ac:dyDescent="0.25">
      <c r="A53" s="4" t="s">
        <v>61</v>
      </c>
      <c r="B53" s="11">
        <f>+'Total Trimestre'!B53+'[1]Total Acumulado 2024'!B53</f>
        <v>638500468.40999997</v>
      </c>
      <c r="C53" s="11">
        <f>+'Total Trimestre'!C53+'[1]Total Acumulado 2024'!C53</f>
        <v>97240230.870000005</v>
      </c>
      <c r="D53" s="11">
        <f>+'Total Trimestre'!D53+'[1]Total Acumulado 2024'!D53</f>
        <v>8558757.0800000001</v>
      </c>
      <c r="E53" s="11">
        <f>+'Total Trimestre'!E53+'[1]Total Acumulado 2024'!E53</f>
        <v>85664720.120000005</v>
      </c>
      <c r="F53" s="11">
        <f>+'Total Trimestre'!F53+'[1]Total Acumulado 2024'!F53</f>
        <v>760065594.1099999</v>
      </c>
      <c r="G53" s="11">
        <f>+'Total Trimestre'!G53+'[1]Total Acumulado 2024'!G53</f>
        <v>26560406.789999999</v>
      </c>
      <c r="H53" s="11">
        <f>+'Total Trimestre'!H53+'[1]Total Acumulado 2024'!H53</f>
        <v>52773237.700000003</v>
      </c>
      <c r="I53" s="11">
        <f>+'Total Trimestre'!I53+'[1]Total Acumulado 2024'!I53</f>
        <v>0</v>
      </c>
      <c r="J53" s="11">
        <f>+'Total Trimestre'!J53+'[1]Total Acumulado 2024'!J53</f>
        <v>43114415.079999998</v>
      </c>
      <c r="K53" s="12">
        <f t="shared" si="0"/>
        <v>1712477830.1599998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34577085910.18</v>
      </c>
      <c r="C54" s="13">
        <f t="shared" si="1"/>
        <v>5265906578.04</v>
      </c>
      <c r="D54" s="13">
        <f t="shared" si="1"/>
        <v>463487330.79000002</v>
      </c>
      <c r="E54" s="13">
        <f t="shared" si="1"/>
        <v>263798851.73000005</v>
      </c>
      <c r="F54" s="13">
        <f t="shared" si="1"/>
        <v>42327449925.210007</v>
      </c>
      <c r="G54" s="13">
        <f t="shared" si="1"/>
        <v>1474828716.0799999</v>
      </c>
      <c r="H54" s="13">
        <f t="shared" si="1"/>
        <v>1789894102.0399997</v>
      </c>
      <c r="I54" s="13">
        <f t="shared" si="1"/>
        <v>14984675475.77</v>
      </c>
      <c r="J54" s="13">
        <f t="shared" si="1"/>
        <v>2397548076.0499997</v>
      </c>
      <c r="K54" s="13">
        <f>SUM(K7:K53)</f>
        <v>103544674965.89003</v>
      </c>
    </row>
    <row r="55" spans="1:11" x14ac:dyDescent="0.2">
      <c r="F55" s="8"/>
      <c r="G55" s="8"/>
      <c r="H55" s="8"/>
      <c r="I55" s="8"/>
      <c r="J55" s="8"/>
      <c r="K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0" sqref="B10"/>
    </sheetView>
  </sheetViews>
  <sheetFormatPr baseColWidth="10" defaultRowHeight="12.75" x14ac:dyDescent="0.2"/>
  <cols>
    <col min="1" max="1" width="44.7109375" style="3" customWidth="1"/>
    <col min="2" max="4" width="17.140625" style="29" customWidth="1"/>
    <col min="5" max="5" width="17.7109375" style="29" customWidth="1"/>
    <col min="6" max="6" width="16.140625" style="27" customWidth="1"/>
    <col min="7" max="7" width="14.140625" style="27" customWidth="1"/>
    <col min="8" max="8" width="14" style="27" customWidth="1"/>
    <col min="9" max="10" width="17.140625" style="27" customWidth="1"/>
    <col min="11" max="11" width="15.42578125" style="27" bestFit="1" customWidth="1"/>
    <col min="12" max="12" width="11.28515625" style="27" bestFit="1" customWidth="1"/>
    <col min="13" max="16384" width="11.42578125" style="27"/>
  </cols>
  <sheetData>
    <row r="1" spans="1:13" x14ac:dyDescent="0.2">
      <c r="A1" s="160" t="s">
        <v>14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3" x14ac:dyDescent="0.2">
      <c r="A2" s="162">
        <v>45481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3" ht="11.25" x14ac:dyDescent="0.2">
      <c r="A3" s="28"/>
      <c r="B3" s="27"/>
      <c r="C3" s="27"/>
      <c r="E3" s="27"/>
    </row>
    <row r="4" spans="1:13" ht="13.5" customHeight="1" thickBot="1" x14ac:dyDescent="0.25">
      <c r="A4" s="28"/>
      <c r="B4" s="27"/>
      <c r="C4" s="164"/>
      <c r="D4" s="164"/>
      <c r="E4" s="27"/>
    </row>
    <row r="5" spans="1:13" ht="12.75" customHeight="1" x14ac:dyDescent="0.2">
      <c r="A5" s="165" t="s">
        <v>0</v>
      </c>
      <c r="B5" s="167" t="s">
        <v>9</v>
      </c>
      <c r="C5" s="30" t="s">
        <v>10</v>
      </c>
      <c r="D5" s="30" t="s">
        <v>10</v>
      </c>
      <c r="E5" s="167" t="s">
        <v>1</v>
      </c>
      <c r="F5" s="158" t="s">
        <v>7</v>
      </c>
      <c r="G5" s="158" t="s">
        <v>8</v>
      </c>
      <c r="H5" s="158" t="s">
        <v>2</v>
      </c>
      <c r="I5" s="158" t="s">
        <v>3</v>
      </c>
      <c r="J5" s="158" t="s">
        <v>4</v>
      </c>
      <c r="K5" s="158" t="s">
        <v>5</v>
      </c>
    </row>
    <row r="6" spans="1:13" ht="23.25" customHeight="1" thickBot="1" x14ac:dyDescent="0.25">
      <c r="A6" s="166"/>
      <c r="B6" s="168"/>
      <c r="C6" s="31" t="s">
        <v>11</v>
      </c>
      <c r="D6" s="31" t="s">
        <v>12</v>
      </c>
      <c r="E6" s="168" t="s">
        <v>6</v>
      </c>
      <c r="F6" s="159" t="s">
        <v>6</v>
      </c>
      <c r="G6" s="159" t="s">
        <v>6</v>
      </c>
      <c r="H6" s="159"/>
      <c r="I6" s="159"/>
      <c r="J6" s="159"/>
      <c r="K6" s="159" t="s">
        <v>6</v>
      </c>
    </row>
    <row r="7" spans="1:13" x14ac:dyDescent="0.2">
      <c r="A7" s="1" t="s">
        <v>15</v>
      </c>
      <c r="B7" s="32">
        <v>843294.47</v>
      </c>
      <c r="C7" s="32">
        <v>269784.48</v>
      </c>
      <c r="D7" s="32">
        <v>141455.26</v>
      </c>
      <c r="E7" s="32">
        <v>241166.02</v>
      </c>
      <c r="F7" s="32">
        <v>6345093.0199999996</v>
      </c>
      <c r="G7" s="32">
        <v>38038.49</v>
      </c>
      <c r="H7" s="33"/>
      <c r="I7" s="33"/>
      <c r="J7" s="33"/>
      <c r="K7" s="34">
        <v>7878831.7400000002</v>
      </c>
      <c r="L7" s="29"/>
      <c r="M7" s="29"/>
    </row>
    <row r="8" spans="1:13" x14ac:dyDescent="0.2">
      <c r="A8" s="2" t="s">
        <v>16</v>
      </c>
      <c r="B8" s="32">
        <v>797072.23</v>
      </c>
      <c r="C8" s="32">
        <v>254997.19</v>
      </c>
      <c r="D8" s="32">
        <v>133701.89000000001</v>
      </c>
      <c r="E8" s="32">
        <v>227197.07</v>
      </c>
      <c r="F8" s="32">
        <v>4715051.71</v>
      </c>
      <c r="G8" s="32">
        <v>28266.48</v>
      </c>
      <c r="H8" s="33"/>
      <c r="I8" s="33"/>
      <c r="J8" s="33"/>
      <c r="K8" s="34">
        <v>6156286.5700000003</v>
      </c>
      <c r="L8" s="29"/>
      <c r="M8" s="29"/>
    </row>
    <row r="9" spans="1:13" x14ac:dyDescent="0.2">
      <c r="A9" s="2" t="s">
        <v>17</v>
      </c>
      <c r="B9" s="32"/>
      <c r="C9" s="32"/>
      <c r="E9" s="32"/>
      <c r="F9" s="32">
        <v>1807663.12</v>
      </c>
      <c r="G9" s="32">
        <v>10836.84</v>
      </c>
      <c r="H9" s="33"/>
      <c r="I9" s="33"/>
      <c r="J9" s="33"/>
      <c r="K9" s="34">
        <v>1818499.96</v>
      </c>
      <c r="L9" s="29"/>
      <c r="M9" s="29"/>
    </row>
    <row r="10" spans="1:13" x14ac:dyDescent="0.2">
      <c r="A10" s="2" t="s">
        <v>18</v>
      </c>
      <c r="B10" s="32"/>
      <c r="C10" s="32"/>
      <c r="D10" s="32"/>
      <c r="E10" s="32"/>
      <c r="F10" s="32">
        <v>2032027.51</v>
      </c>
      <c r="G10" s="32">
        <v>12181.9</v>
      </c>
      <c r="H10" s="33"/>
      <c r="I10" s="33"/>
      <c r="J10" s="33"/>
      <c r="K10" s="34">
        <v>2044209.41</v>
      </c>
      <c r="L10" s="29"/>
      <c r="M10" s="29"/>
    </row>
    <row r="11" spans="1:13" x14ac:dyDescent="0.2">
      <c r="A11" s="2" t="s">
        <v>19</v>
      </c>
      <c r="B11" s="32"/>
      <c r="C11" s="32"/>
      <c r="D11" s="32"/>
      <c r="E11" s="32"/>
      <c r="F11" s="32">
        <v>2020129.4</v>
      </c>
      <c r="G11" s="32">
        <v>12110.57</v>
      </c>
      <c r="H11" s="33"/>
      <c r="I11" s="33"/>
      <c r="J11" s="33"/>
      <c r="K11" s="34">
        <v>2032239.97</v>
      </c>
      <c r="L11" s="29"/>
      <c r="M11" s="29"/>
    </row>
    <row r="12" spans="1:13" x14ac:dyDescent="0.2">
      <c r="A12" s="2" t="s">
        <v>20</v>
      </c>
      <c r="B12" s="32"/>
      <c r="C12" s="32"/>
      <c r="D12" s="32"/>
      <c r="E12" s="32"/>
      <c r="F12" s="32">
        <v>1771968.79</v>
      </c>
      <c r="G12" s="32">
        <v>10622.86</v>
      </c>
      <c r="H12" s="33"/>
      <c r="I12" s="33"/>
      <c r="J12" s="33"/>
      <c r="K12" s="34">
        <v>1782591.65</v>
      </c>
      <c r="L12" s="29"/>
      <c r="M12" s="29"/>
    </row>
    <row r="13" spans="1:13" x14ac:dyDescent="0.2">
      <c r="A13" s="2" t="s">
        <v>21</v>
      </c>
      <c r="B13" s="32"/>
      <c r="C13" s="32"/>
      <c r="D13" s="32"/>
      <c r="E13" s="32"/>
      <c r="F13" s="32">
        <v>2132311.6</v>
      </c>
      <c r="G13" s="32">
        <v>12783.09</v>
      </c>
      <c r="H13" s="33"/>
      <c r="I13" s="33"/>
      <c r="J13" s="33"/>
      <c r="K13" s="34">
        <v>2145094.69</v>
      </c>
      <c r="L13" s="29"/>
      <c r="M13" s="29"/>
    </row>
    <row r="14" spans="1:13" x14ac:dyDescent="0.2">
      <c r="A14" s="2" t="s">
        <v>22</v>
      </c>
      <c r="B14" s="32"/>
      <c r="C14" s="32"/>
      <c r="D14" s="32"/>
      <c r="E14" s="32"/>
      <c r="F14" s="32">
        <v>2047325.09</v>
      </c>
      <c r="G14" s="32">
        <v>12273.6</v>
      </c>
      <c r="H14" s="33"/>
      <c r="I14" s="33"/>
      <c r="J14" s="33"/>
      <c r="K14" s="34">
        <v>2059598.69</v>
      </c>
      <c r="L14" s="29"/>
      <c r="M14" s="29"/>
    </row>
    <row r="15" spans="1:13" x14ac:dyDescent="0.2">
      <c r="A15" s="2" t="s">
        <v>23</v>
      </c>
      <c r="B15" s="32"/>
      <c r="C15" s="32"/>
      <c r="D15" s="32"/>
      <c r="E15" s="32"/>
      <c r="F15" s="32">
        <v>2048174.95</v>
      </c>
      <c r="G15" s="32">
        <v>12278.7</v>
      </c>
      <c r="H15" s="33"/>
      <c r="I15" s="33"/>
      <c r="J15" s="33"/>
      <c r="K15" s="34">
        <v>2060453.65</v>
      </c>
      <c r="L15" s="29"/>
      <c r="M15" s="29"/>
    </row>
    <row r="16" spans="1:13" x14ac:dyDescent="0.2">
      <c r="A16" s="2" t="s">
        <v>24</v>
      </c>
      <c r="B16" s="32"/>
      <c r="C16" s="32"/>
      <c r="D16" s="32"/>
      <c r="E16" s="32"/>
      <c r="F16" s="32">
        <v>2851297.49</v>
      </c>
      <c r="G16" s="32">
        <v>17093.38</v>
      </c>
      <c r="H16" s="33"/>
      <c r="I16" s="33"/>
      <c r="J16" s="33"/>
      <c r="K16" s="34">
        <v>2868390.87</v>
      </c>
      <c r="L16" s="29"/>
      <c r="M16" s="29"/>
    </row>
    <row r="17" spans="1:13" x14ac:dyDescent="0.2">
      <c r="A17" s="2" t="s">
        <v>25</v>
      </c>
      <c r="B17" s="32"/>
      <c r="C17" s="32"/>
      <c r="D17" s="32"/>
      <c r="E17" s="32"/>
      <c r="F17" s="32">
        <v>1859504.89</v>
      </c>
      <c r="G17" s="32">
        <v>11147.63</v>
      </c>
      <c r="H17" s="33"/>
      <c r="I17" s="33"/>
      <c r="J17" s="33"/>
      <c r="K17" s="34">
        <v>1870652.52</v>
      </c>
      <c r="L17" s="29"/>
      <c r="M17" s="29"/>
    </row>
    <row r="18" spans="1:13" x14ac:dyDescent="0.2">
      <c r="A18" s="2" t="s">
        <v>26</v>
      </c>
      <c r="B18" s="32"/>
      <c r="C18" s="32"/>
      <c r="D18" s="32"/>
      <c r="E18" s="32"/>
      <c r="F18" s="32">
        <v>1668285.24</v>
      </c>
      <c r="G18" s="32">
        <v>10001.280000000001</v>
      </c>
      <c r="H18" s="33"/>
      <c r="I18" s="33"/>
      <c r="J18" s="33"/>
      <c r="K18" s="34">
        <v>1678286.52</v>
      </c>
      <c r="L18" s="29"/>
      <c r="M18" s="29"/>
    </row>
    <row r="19" spans="1:13" x14ac:dyDescent="0.2">
      <c r="A19" s="2" t="s">
        <v>27</v>
      </c>
      <c r="B19" s="32"/>
      <c r="C19" s="32"/>
      <c r="D19" s="32"/>
      <c r="E19" s="32"/>
      <c r="F19" s="32">
        <v>1907947.21</v>
      </c>
      <c r="G19" s="32">
        <v>11438.04</v>
      </c>
      <c r="H19" s="33"/>
      <c r="I19" s="33"/>
      <c r="J19" s="33"/>
      <c r="K19" s="34">
        <v>1919385.25</v>
      </c>
      <c r="L19" s="29"/>
      <c r="M19" s="29"/>
    </row>
    <row r="20" spans="1:13" x14ac:dyDescent="0.2">
      <c r="A20" s="2" t="s">
        <v>28</v>
      </c>
      <c r="B20" s="32"/>
      <c r="C20" s="32"/>
      <c r="D20" s="32"/>
      <c r="E20" s="32"/>
      <c r="F20" s="32">
        <v>2717868.67</v>
      </c>
      <c r="G20" s="32">
        <v>16293.48</v>
      </c>
      <c r="H20" s="34"/>
      <c r="I20" s="34"/>
      <c r="J20" s="34"/>
      <c r="K20" s="34">
        <v>2734162.15</v>
      </c>
      <c r="L20" s="29"/>
      <c r="M20" s="29"/>
    </row>
    <row r="21" spans="1:13" x14ac:dyDescent="0.2">
      <c r="A21" s="2" t="s">
        <v>29</v>
      </c>
      <c r="B21" s="32"/>
      <c r="C21" s="32"/>
      <c r="D21" s="32"/>
      <c r="E21" s="32"/>
      <c r="F21" s="32">
        <v>2616734.7200000002</v>
      </c>
      <c r="G21" s="32">
        <v>15687.18</v>
      </c>
      <c r="H21" s="34"/>
      <c r="I21" s="34"/>
      <c r="J21" s="34"/>
      <c r="K21" s="34">
        <v>2632421.9</v>
      </c>
      <c r="L21" s="29"/>
      <c r="M21" s="29"/>
    </row>
    <row r="22" spans="1:13" x14ac:dyDescent="0.2">
      <c r="A22" s="2" t="s">
        <v>30</v>
      </c>
      <c r="B22" s="32"/>
      <c r="C22" s="32"/>
      <c r="D22" s="32"/>
      <c r="E22" s="32"/>
      <c r="F22" s="32">
        <v>1923244.78</v>
      </c>
      <c r="G22" s="32">
        <v>11529.75</v>
      </c>
      <c r="H22" s="34"/>
      <c r="I22" s="34"/>
      <c r="J22" s="34"/>
      <c r="K22" s="34">
        <v>1934774.53</v>
      </c>
      <c r="L22" s="29"/>
      <c r="M22" s="29"/>
    </row>
    <row r="23" spans="1:13" x14ac:dyDescent="0.2">
      <c r="A23" s="2" t="s">
        <v>31</v>
      </c>
      <c r="B23" s="32"/>
      <c r="C23" s="32"/>
      <c r="D23" s="32"/>
      <c r="E23" s="32"/>
      <c r="F23" s="32">
        <v>1812762.31</v>
      </c>
      <c r="G23" s="32">
        <v>10867.41</v>
      </c>
      <c r="H23" s="34"/>
      <c r="I23" s="34"/>
      <c r="J23" s="34"/>
      <c r="K23" s="34">
        <v>1823629.72</v>
      </c>
      <c r="L23" s="29"/>
      <c r="M23" s="29"/>
    </row>
    <row r="24" spans="1:13" x14ac:dyDescent="0.2">
      <c r="A24" s="2" t="s">
        <v>32</v>
      </c>
      <c r="B24" s="32"/>
      <c r="C24" s="32"/>
      <c r="D24" s="32"/>
      <c r="E24" s="32"/>
      <c r="F24" s="32">
        <v>2410217.4900000002</v>
      </c>
      <c r="G24" s="32">
        <v>14449.12</v>
      </c>
      <c r="H24" s="34"/>
      <c r="I24" s="34"/>
      <c r="J24" s="34"/>
      <c r="K24" s="34">
        <v>2424666.61</v>
      </c>
      <c r="L24" s="29"/>
      <c r="M24" s="29"/>
    </row>
    <row r="25" spans="1:13" x14ac:dyDescent="0.2">
      <c r="A25" s="2" t="s">
        <v>33</v>
      </c>
      <c r="B25" s="32"/>
      <c r="C25" s="32"/>
      <c r="D25" s="32"/>
      <c r="E25" s="32"/>
      <c r="F25" s="32">
        <v>1985284.93</v>
      </c>
      <c r="G25" s="32">
        <v>11901.68</v>
      </c>
      <c r="H25" s="34"/>
      <c r="I25" s="34"/>
      <c r="J25" s="34"/>
      <c r="K25" s="34">
        <v>1997186.61</v>
      </c>
      <c r="L25" s="29"/>
      <c r="M25" s="29"/>
    </row>
    <row r="26" spans="1:13" x14ac:dyDescent="0.2">
      <c r="A26" s="2" t="s">
        <v>34</v>
      </c>
      <c r="B26" s="32"/>
      <c r="C26" s="32"/>
      <c r="D26" s="32"/>
      <c r="E26" s="32"/>
      <c r="F26" s="32">
        <v>2395769.79</v>
      </c>
      <c r="G26" s="32">
        <v>14362.51</v>
      </c>
      <c r="H26" s="34"/>
      <c r="I26" s="34"/>
      <c r="J26" s="34"/>
      <c r="K26" s="34">
        <v>2410132.2999999998</v>
      </c>
      <c r="L26" s="29"/>
      <c r="M26" s="29"/>
    </row>
    <row r="27" spans="1:13" x14ac:dyDescent="0.2">
      <c r="A27" s="2" t="s">
        <v>35</v>
      </c>
      <c r="B27" s="32"/>
      <c r="C27" s="32"/>
      <c r="D27" s="32"/>
      <c r="E27" s="32"/>
      <c r="F27" s="32">
        <v>1966587.9</v>
      </c>
      <c r="G27" s="32">
        <v>11789.59</v>
      </c>
      <c r="H27" s="34"/>
      <c r="I27" s="34"/>
      <c r="J27" s="34"/>
      <c r="K27" s="34">
        <v>1978377.49</v>
      </c>
      <c r="L27" s="29"/>
      <c r="M27" s="29"/>
    </row>
    <row r="28" spans="1:13" x14ac:dyDescent="0.2">
      <c r="A28" s="2" t="s">
        <v>36</v>
      </c>
      <c r="B28" s="32"/>
      <c r="C28" s="32"/>
      <c r="D28" s="32"/>
      <c r="E28" s="32"/>
      <c r="F28" s="32">
        <v>2518150.37</v>
      </c>
      <c r="G28" s="32">
        <v>15096.18</v>
      </c>
      <c r="H28" s="34"/>
      <c r="I28" s="34"/>
      <c r="J28" s="34"/>
      <c r="K28" s="34">
        <v>2533246.5499999998</v>
      </c>
      <c r="L28" s="29"/>
      <c r="M28" s="29"/>
    </row>
    <row r="29" spans="1:13" x14ac:dyDescent="0.2">
      <c r="A29" s="2" t="s">
        <v>37</v>
      </c>
      <c r="B29" s="32">
        <v>924758.55</v>
      </c>
      <c r="C29" s="32">
        <v>295846.25</v>
      </c>
      <c r="D29" s="32">
        <v>155120.15</v>
      </c>
      <c r="E29" s="32">
        <v>264560.82</v>
      </c>
      <c r="F29" s="32">
        <v>5242817.96</v>
      </c>
      <c r="G29" s="32">
        <v>31430.41</v>
      </c>
      <c r="H29" s="34"/>
      <c r="I29" s="34"/>
      <c r="J29" s="34"/>
      <c r="K29" s="34">
        <v>6914534.1399999997</v>
      </c>
      <c r="L29" s="29"/>
      <c r="M29" s="29"/>
    </row>
    <row r="30" spans="1:13" x14ac:dyDescent="0.2">
      <c r="A30" s="2" t="s">
        <v>38</v>
      </c>
      <c r="B30" s="32">
        <v>1171033.17</v>
      </c>
      <c r="C30" s="32">
        <v>374633.76</v>
      </c>
      <c r="D30" s="32">
        <v>196430.56</v>
      </c>
      <c r="E30" s="32">
        <v>320776.28000000003</v>
      </c>
      <c r="F30" s="32">
        <v>7791563.4699999997</v>
      </c>
      <c r="G30" s="32">
        <v>46710.01</v>
      </c>
      <c r="H30" s="34"/>
      <c r="I30" s="34"/>
      <c r="J30" s="34"/>
      <c r="K30" s="34">
        <v>9901147.25</v>
      </c>
      <c r="L30" s="29"/>
      <c r="M30" s="29"/>
    </row>
    <row r="31" spans="1:13" x14ac:dyDescent="0.2">
      <c r="A31" s="2" t="s">
        <v>39</v>
      </c>
      <c r="B31" s="32">
        <v>31827987.120000001</v>
      </c>
      <c r="C31" s="32">
        <v>10182323.439999999</v>
      </c>
      <c r="D31" s="32">
        <v>5338866.0999999996</v>
      </c>
      <c r="E31" s="32">
        <v>8669663.5099999998</v>
      </c>
      <c r="F31" s="32">
        <v>339946050.02999997</v>
      </c>
      <c r="G31" s="32">
        <v>2037958.38</v>
      </c>
      <c r="H31" s="34"/>
      <c r="I31" s="34"/>
      <c r="J31" s="34"/>
      <c r="K31" s="34">
        <v>398002848.57999998</v>
      </c>
      <c r="L31" s="29"/>
      <c r="M31" s="29"/>
    </row>
    <row r="32" spans="1:13" x14ac:dyDescent="0.2">
      <c r="A32" s="2" t="s">
        <v>40</v>
      </c>
      <c r="B32" s="32">
        <v>995660.55</v>
      </c>
      <c r="C32" s="32">
        <v>318529.03000000003</v>
      </c>
      <c r="D32" s="32">
        <v>167013.34</v>
      </c>
      <c r="E32" s="32">
        <v>287913.15999999997</v>
      </c>
      <c r="F32" s="32">
        <v>6675690.5599999996</v>
      </c>
      <c r="G32" s="32">
        <v>40020.410000000003</v>
      </c>
      <c r="H32" s="34"/>
      <c r="I32" s="34"/>
      <c r="J32" s="34"/>
      <c r="K32" s="34">
        <v>8484827.0500000007</v>
      </c>
      <c r="L32" s="29"/>
      <c r="M32" s="29"/>
    </row>
    <row r="33" spans="1:13" x14ac:dyDescent="0.2">
      <c r="A33" s="2" t="s">
        <v>41</v>
      </c>
      <c r="B33" s="32">
        <v>1595503.93</v>
      </c>
      <c r="C33" s="32">
        <v>510429.3</v>
      </c>
      <c r="D33" s="32">
        <v>267631.81</v>
      </c>
      <c r="E33" s="32">
        <v>416053.84</v>
      </c>
      <c r="F33" s="32">
        <v>10743145.050000001</v>
      </c>
      <c r="G33" s="32">
        <v>64404.58</v>
      </c>
      <c r="H33" s="34"/>
      <c r="I33" s="34"/>
      <c r="J33" s="34"/>
      <c r="K33" s="34">
        <v>13597168.51</v>
      </c>
      <c r="L33" s="29"/>
      <c r="M33" s="29"/>
    </row>
    <row r="34" spans="1:13" x14ac:dyDescent="0.2">
      <c r="A34" s="2" t="s">
        <v>42</v>
      </c>
      <c r="B34" s="32">
        <v>1164967.81</v>
      </c>
      <c r="C34" s="32">
        <v>372693.35</v>
      </c>
      <c r="D34" s="32">
        <v>195413.15</v>
      </c>
      <c r="E34" s="32">
        <v>332070.32</v>
      </c>
      <c r="F34" s="32">
        <v>9757301.5</v>
      </c>
      <c r="G34" s="32">
        <v>58494.5</v>
      </c>
      <c r="H34" s="34"/>
      <c r="I34" s="34"/>
      <c r="J34" s="34"/>
      <c r="K34" s="34">
        <v>11880940.630000001</v>
      </c>
      <c r="L34" s="29"/>
      <c r="M34" s="29"/>
    </row>
    <row r="35" spans="1:13" x14ac:dyDescent="0.2">
      <c r="A35" s="2" t="s">
        <v>43</v>
      </c>
      <c r="B35" s="32">
        <v>1652079.12</v>
      </c>
      <c r="C35" s="32">
        <v>528528.68000000005</v>
      </c>
      <c r="D35" s="32">
        <v>277121.8</v>
      </c>
      <c r="E35" s="32">
        <v>439278.8</v>
      </c>
      <c r="F35" s="32">
        <v>13789911.52</v>
      </c>
      <c r="G35" s="32">
        <v>82669.78</v>
      </c>
      <c r="H35" s="34"/>
      <c r="I35" s="34"/>
      <c r="J35" s="34"/>
      <c r="K35" s="34">
        <v>16769589.699999999</v>
      </c>
      <c r="L35" s="29"/>
      <c r="M35" s="29"/>
    </row>
    <row r="36" spans="1:13" x14ac:dyDescent="0.2">
      <c r="A36" s="2" t="s">
        <v>44</v>
      </c>
      <c r="B36" s="32">
        <v>979974.26</v>
      </c>
      <c r="C36" s="32">
        <v>313510.71000000002</v>
      </c>
      <c r="D36" s="32">
        <v>164382.1</v>
      </c>
      <c r="E36" s="32">
        <v>279336.48</v>
      </c>
      <c r="F36" s="32">
        <v>6481921.3099999996</v>
      </c>
      <c r="G36" s="32">
        <v>38858.769999999997</v>
      </c>
      <c r="H36" s="34"/>
      <c r="I36" s="34"/>
      <c r="J36" s="34"/>
      <c r="K36" s="34">
        <v>8257983.6299999999</v>
      </c>
      <c r="L36" s="29"/>
      <c r="M36" s="29"/>
    </row>
    <row r="37" spans="1:13" x14ac:dyDescent="0.2">
      <c r="A37" s="2" t="s">
        <v>45</v>
      </c>
      <c r="B37" s="32">
        <v>6280473.2000000002</v>
      </c>
      <c r="C37" s="32">
        <v>2009231.98</v>
      </c>
      <c r="D37" s="32">
        <v>1053494.3799999999</v>
      </c>
      <c r="E37" s="32">
        <v>1750236.88</v>
      </c>
      <c r="F37" s="32">
        <v>37718713.979999997</v>
      </c>
      <c r="G37" s="32">
        <v>226121.67</v>
      </c>
      <c r="H37" s="33"/>
      <c r="I37" s="33"/>
      <c r="J37" s="33"/>
      <c r="K37" s="34">
        <v>49038272.090000004</v>
      </c>
      <c r="L37" s="29"/>
      <c r="M37" s="29"/>
    </row>
    <row r="38" spans="1:13" x14ac:dyDescent="0.2">
      <c r="A38" s="2" t="s">
        <v>46</v>
      </c>
      <c r="B38" s="32">
        <v>2051660.98</v>
      </c>
      <c r="C38" s="32">
        <v>656361.82999999996</v>
      </c>
      <c r="D38" s="32">
        <v>344148.16</v>
      </c>
      <c r="E38" s="32">
        <v>546062.69999999995</v>
      </c>
      <c r="F38" s="32">
        <v>13985380.5</v>
      </c>
      <c r="G38" s="32">
        <v>83841.61</v>
      </c>
      <c r="H38" s="33"/>
      <c r="I38" s="33"/>
      <c r="J38" s="33"/>
      <c r="K38" s="34">
        <v>17667455.780000001</v>
      </c>
      <c r="L38" s="29"/>
      <c r="M38" s="29"/>
    </row>
    <row r="39" spans="1:13" x14ac:dyDescent="0.2">
      <c r="A39" s="2" t="s">
        <v>47</v>
      </c>
      <c r="B39" s="32">
        <v>1264000.53</v>
      </c>
      <c r="C39" s="32">
        <v>404375.63</v>
      </c>
      <c r="D39" s="32">
        <v>212025.02</v>
      </c>
      <c r="E39" s="32">
        <v>346378.94</v>
      </c>
      <c r="F39" s="32">
        <v>8191000.0800000001</v>
      </c>
      <c r="G39" s="35">
        <v>49104.61</v>
      </c>
      <c r="H39" s="33"/>
      <c r="I39" s="33"/>
      <c r="J39" s="33"/>
      <c r="K39" s="34">
        <v>10466884.810000001</v>
      </c>
      <c r="L39" s="29"/>
      <c r="M39" s="29"/>
    </row>
    <row r="40" spans="1:13" x14ac:dyDescent="0.2">
      <c r="A40" s="2" t="s">
        <v>48</v>
      </c>
      <c r="B40" s="32">
        <v>892444.82</v>
      </c>
      <c r="C40" s="32">
        <v>285508.53000000003</v>
      </c>
      <c r="D40" s="32">
        <v>149699.79999999999</v>
      </c>
      <c r="E40" s="32">
        <v>254413.16</v>
      </c>
      <c r="F40" s="32">
        <v>9057862.5</v>
      </c>
      <c r="G40" s="36">
        <v>54301.4</v>
      </c>
      <c r="H40" s="33"/>
      <c r="I40" s="33"/>
      <c r="J40" s="33"/>
      <c r="K40" s="34">
        <v>10694230.210000001</v>
      </c>
      <c r="L40" s="29"/>
      <c r="M40" s="29"/>
    </row>
    <row r="41" spans="1:13" x14ac:dyDescent="0.2">
      <c r="A41" s="2" t="s">
        <v>49</v>
      </c>
      <c r="B41" s="32">
        <v>1152837.08</v>
      </c>
      <c r="C41" s="32">
        <v>368812.52</v>
      </c>
      <c r="D41" s="32">
        <v>193378.32</v>
      </c>
      <c r="E41" s="32">
        <v>314195.15999999997</v>
      </c>
      <c r="F41" s="32">
        <v>6107130.79</v>
      </c>
      <c r="G41" s="32">
        <v>36611.919999999998</v>
      </c>
      <c r="H41" s="33"/>
      <c r="I41" s="33"/>
      <c r="J41" s="33"/>
      <c r="K41" s="34">
        <v>8172965.79</v>
      </c>
      <c r="L41" s="29"/>
      <c r="M41" s="29"/>
    </row>
    <row r="42" spans="1:13" x14ac:dyDescent="0.2">
      <c r="A42" s="2" t="s">
        <v>50</v>
      </c>
      <c r="B42" s="32">
        <v>1642353.62</v>
      </c>
      <c r="C42" s="32">
        <v>525417.31999999995</v>
      </c>
      <c r="D42" s="32">
        <v>275490.44</v>
      </c>
      <c r="E42" s="32">
        <v>468150.79</v>
      </c>
      <c r="F42" s="32">
        <v>18208360.300000001</v>
      </c>
      <c r="G42" s="32">
        <v>109158.15</v>
      </c>
      <c r="H42" s="33"/>
      <c r="I42" s="33"/>
      <c r="J42" s="33"/>
      <c r="K42" s="34">
        <v>21228930.620000001</v>
      </c>
      <c r="L42" s="29"/>
      <c r="M42" s="29"/>
    </row>
    <row r="43" spans="1:13" x14ac:dyDescent="0.2">
      <c r="A43" s="2" t="s">
        <v>51</v>
      </c>
      <c r="B43" s="32">
        <v>920889.27</v>
      </c>
      <c r="C43" s="32">
        <v>294608.40000000002</v>
      </c>
      <c r="D43" s="32">
        <v>154471.10999999999</v>
      </c>
      <c r="E43" s="32">
        <v>263923.94</v>
      </c>
      <c r="F43" s="32">
        <v>9627272.1400000006</v>
      </c>
      <c r="G43" s="32">
        <v>57714.98</v>
      </c>
      <c r="H43" s="33"/>
      <c r="I43" s="33"/>
      <c r="J43" s="33"/>
      <c r="K43" s="34">
        <v>11318879.84</v>
      </c>
      <c r="L43" s="29"/>
      <c r="M43" s="29"/>
    </row>
    <row r="44" spans="1:13" x14ac:dyDescent="0.2">
      <c r="A44" s="2" t="s">
        <v>52</v>
      </c>
      <c r="B44" s="32">
        <v>13373077.460000001</v>
      </c>
      <c r="C44" s="32">
        <v>4278278.7300000004</v>
      </c>
      <c r="D44" s="32">
        <v>2243216.63</v>
      </c>
      <c r="E44" s="32">
        <v>3811951.57</v>
      </c>
      <c r="F44" s="32">
        <v>82436067.269999996</v>
      </c>
      <c r="G44" s="32">
        <v>494199.81</v>
      </c>
      <c r="H44" s="33"/>
      <c r="I44" s="33"/>
      <c r="J44" s="33"/>
      <c r="K44" s="34">
        <v>106636791.47</v>
      </c>
      <c r="L44" s="29"/>
      <c r="M44" s="29"/>
    </row>
    <row r="45" spans="1:13" x14ac:dyDescent="0.2">
      <c r="A45" s="2" t="s">
        <v>53</v>
      </c>
      <c r="B45" s="32">
        <v>2115242.71</v>
      </c>
      <c r="C45" s="32">
        <v>676702.71999999997</v>
      </c>
      <c r="D45" s="32">
        <v>354813.44</v>
      </c>
      <c r="E45" s="32">
        <v>602915.04</v>
      </c>
      <c r="F45" s="32">
        <v>16232423.890000001</v>
      </c>
      <c r="G45" s="32">
        <v>97312.51</v>
      </c>
      <c r="H45" s="33"/>
      <c r="I45" s="33"/>
      <c r="J45" s="33"/>
      <c r="K45" s="34">
        <v>20079410.309999999</v>
      </c>
      <c r="L45" s="29"/>
      <c r="M45" s="29"/>
    </row>
    <row r="46" spans="1:13" x14ac:dyDescent="0.2">
      <c r="A46" s="2" t="s">
        <v>54</v>
      </c>
      <c r="B46" s="32">
        <v>5618930.4400000004</v>
      </c>
      <c r="C46" s="32">
        <v>1797593.01</v>
      </c>
      <c r="D46" s="32">
        <v>942526.37</v>
      </c>
      <c r="E46" s="32">
        <v>1601673.52</v>
      </c>
      <c r="F46" s="32">
        <v>36836553.979999997</v>
      </c>
      <c r="G46" s="32">
        <v>220833.17</v>
      </c>
      <c r="H46" s="33"/>
      <c r="I46" s="33"/>
      <c r="J46" s="33"/>
      <c r="K46" s="34">
        <v>47018110.490000002</v>
      </c>
      <c r="L46" s="29"/>
      <c r="M46" s="29"/>
    </row>
    <row r="47" spans="1:13" x14ac:dyDescent="0.2">
      <c r="A47" s="2" t="s">
        <v>55</v>
      </c>
      <c r="B47" s="32">
        <v>1292758.71</v>
      </c>
      <c r="C47" s="32">
        <v>413575.87</v>
      </c>
      <c r="D47" s="32">
        <v>216848.95</v>
      </c>
      <c r="E47" s="32">
        <v>374146.99</v>
      </c>
      <c r="F47" s="32">
        <v>9329819.3399999999</v>
      </c>
      <c r="G47" s="32">
        <v>55931.77</v>
      </c>
      <c r="H47" s="33"/>
      <c r="I47" s="33"/>
      <c r="J47" s="33"/>
      <c r="K47" s="34">
        <v>11683081.630000001</v>
      </c>
      <c r="L47" s="29"/>
      <c r="M47" s="29"/>
    </row>
    <row r="48" spans="1:13" x14ac:dyDescent="0.2">
      <c r="A48" s="2" t="s">
        <v>56</v>
      </c>
      <c r="B48" s="32">
        <v>1007163.82</v>
      </c>
      <c r="C48" s="32">
        <v>322209.12</v>
      </c>
      <c r="D48" s="32">
        <v>168942.91</v>
      </c>
      <c r="E48" s="32">
        <v>287955.62</v>
      </c>
      <c r="F48" s="32">
        <v>5251316.6100000003</v>
      </c>
      <c r="G48" s="32">
        <v>31481.360000000001</v>
      </c>
      <c r="H48" s="33"/>
      <c r="I48" s="33"/>
      <c r="J48" s="33"/>
      <c r="K48" s="34">
        <v>7069069.4400000004</v>
      </c>
      <c r="L48" s="29"/>
      <c r="M48" s="29"/>
    </row>
    <row r="49" spans="1:13" x14ac:dyDescent="0.2">
      <c r="A49" s="2" t="s">
        <v>57</v>
      </c>
      <c r="B49" s="32">
        <v>1174797.8700000001</v>
      </c>
      <c r="C49" s="32">
        <v>375838.16</v>
      </c>
      <c r="D49" s="32">
        <v>197062.06</v>
      </c>
      <c r="E49" s="32">
        <v>328164.11</v>
      </c>
      <c r="F49" s="32">
        <v>6328945.5899999999</v>
      </c>
      <c r="G49" s="32">
        <v>37941.69</v>
      </c>
      <c r="H49" s="33"/>
      <c r="I49" s="33"/>
      <c r="J49" s="33"/>
      <c r="K49" s="34">
        <v>8442749.4800000004</v>
      </c>
      <c r="L49" s="29"/>
      <c r="M49" s="29"/>
    </row>
    <row r="50" spans="1:13" x14ac:dyDescent="0.2">
      <c r="A50" s="2" t="s">
        <v>58</v>
      </c>
      <c r="B50" s="32">
        <v>2953412.99</v>
      </c>
      <c r="C50" s="32">
        <v>944847.89</v>
      </c>
      <c r="D50" s="32">
        <v>495409.17</v>
      </c>
      <c r="E50" s="32">
        <v>756828.21</v>
      </c>
      <c r="F50" s="32">
        <v>18070682.149999999</v>
      </c>
      <c r="G50" s="32">
        <v>108332.77</v>
      </c>
      <c r="H50" s="33"/>
      <c r="I50" s="33"/>
      <c r="J50" s="33"/>
      <c r="K50" s="34">
        <v>23329513.18</v>
      </c>
      <c r="L50" s="29"/>
      <c r="M50" s="29"/>
    </row>
    <row r="51" spans="1:13" x14ac:dyDescent="0.2">
      <c r="A51" s="2" t="s">
        <v>59</v>
      </c>
      <c r="B51" s="32">
        <v>1039686.71</v>
      </c>
      <c r="C51" s="32">
        <v>332613.76000000001</v>
      </c>
      <c r="D51" s="32">
        <v>174398.34</v>
      </c>
      <c r="E51" s="32">
        <v>285747.76</v>
      </c>
      <c r="F51" s="32">
        <v>5082193.45</v>
      </c>
      <c r="G51" s="32">
        <v>30467.48</v>
      </c>
      <c r="H51" s="33"/>
      <c r="I51" s="33"/>
      <c r="J51" s="33"/>
      <c r="K51" s="34">
        <v>6945107.5</v>
      </c>
      <c r="L51" s="29"/>
      <c r="M51" s="29"/>
    </row>
    <row r="52" spans="1:13" x14ac:dyDescent="0.2">
      <c r="A52" s="2" t="s">
        <v>60</v>
      </c>
      <c r="B52" s="32">
        <v>17912059.739999998</v>
      </c>
      <c r="C52" s="32">
        <v>5730377.6500000004</v>
      </c>
      <c r="D52" s="32">
        <v>3004591.16</v>
      </c>
      <c r="E52" s="32">
        <v>5200184.67</v>
      </c>
      <c r="F52" s="32">
        <v>98269904.409999996</v>
      </c>
      <c r="G52" s="32">
        <v>589122.81999999995</v>
      </c>
      <c r="H52" s="33"/>
      <c r="I52" s="33"/>
      <c r="J52" s="33"/>
      <c r="K52" s="34">
        <v>130706240.45</v>
      </c>
      <c r="L52" s="29"/>
      <c r="M52" s="29"/>
    </row>
    <row r="53" spans="1:13" ht="13.5" thickBot="1" x14ac:dyDescent="0.25">
      <c r="A53" s="4" t="s">
        <v>61</v>
      </c>
      <c r="B53" s="32">
        <v>1931085.77</v>
      </c>
      <c r="C53" s="32">
        <v>617787.73</v>
      </c>
      <c r="D53" s="32">
        <v>323922.73</v>
      </c>
      <c r="E53" s="32">
        <v>13787860.23</v>
      </c>
      <c r="F53" s="32">
        <v>15149695.720000001</v>
      </c>
      <c r="G53" s="32">
        <v>90821.61</v>
      </c>
      <c r="H53" s="33"/>
      <c r="I53" s="33"/>
      <c r="J53" s="33"/>
      <c r="K53" s="34">
        <v>31901173.789999999</v>
      </c>
      <c r="L53" s="29"/>
      <c r="M53" s="29"/>
    </row>
    <row r="54" spans="1:13" s="38" customFormat="1" ht="13.5" thickBot="1" x14ac:dyDescent="0.25">
      <c r="A54" s="5" t="s">
        <v>13</v>
      </c>
      <c r="B54" s="37">
        <v>104575206.93000001</v>
      </c>
      <c r="C54" s="37">
        <v>33455417.039999999</v>
      </c>
      <c r="D54" s="37">
        <v>17541575.149999999</v>
      </c>
      <c r="E54" s="37">
        <v>42458805.590000004</v>
      </c>
      <c r="F54" s="37">
        <v>849865125.08000004</v>
      </c>
      <c r="G54" s="37">
        <v>5094895.93</v>
      </c>
      <c r="H54" s="37">
        <v>0</v>
      </c>
      <c r="I54" s="37">
        <v>0</v>
      </c>
      <c r="J54" s="37">
        <v>0</v>
      </c>
      <c r="K54" s="37">
        <v>1052991025.72</v>
      </c>
      <c r="L54" s="29"/>
      <c r="M54" s="29"/>
    </row>
    <row r="55" spans="1:13" x14ac:dyDescent="0.2">
      <c r="F55" s="29"/>
      <c r="G55" s="29"/>
      <c r="H55" s="29"/>
      <c r="I55" s="29"/>
      <c r="J55" s="29"/>
    </row>
    <row r="56" spans="1:13" x14ac:dyDescent="0.2">
      <c r="F56" s="29"/>
      <c r="G56" s="29"/>
      <c r="H56" s="29"/>
      <c r="I56" s="29"/>
      <c r="J56" s="29"/>
      <c r="K56" s="29"/>
    </row>
    <row r="57" spans="1:13" x14ac:dyDescent="0.2">
      <c r="F57" s="29"/>
      <c r="G57" s="29"/>
      <c r="H57" s="29"/>
      <c r="I57" s="29"/>
      <c r="J57" s="29"/>
    </row>
    <row r="58" spans="1:13" x14ac:dyDescent="0.2">
      <c r="F58" s="29"/>
      <c r="G58" s="29"/>
      <c r="H58" s="29"/>
      <c r="I58" s="29"/>
      <c r="J58" s="29"/>
    </row>
    <row r="59" spans="1:13" x14ac:dyDescent="0.2">
      <c r="F59" s="29"/>
      <c r="G59" s="29"/>
      <c r="H59" s="29"/>
      <c r="I59" s="29"/>
      <c r="J59" s="29"/>
    </row>
    <row r="60" spans="1:13" x14ac:dyDescent="0.2">
      <c r="G60" s="29"/>
      <c r="H60" s="29"/>
      <c r="I60" s="29"/>
      <c r="J60" s="29"/>
    </row>
    <row r="61" spans="1:13" x14ac:dyDescent="0.2">
      <c r="G61" s="29"/>
      <c r="H61" s="29"/>
      <c r="I61" s="29"/>
      <c r="J61" s="29"/>
    </row>
    <row r="62" spans="1:13" x14ac:dyDescent="0.2">
      <c r="G62" s="29"/>
      <c r="H62" s="29"/>
      <c r="I62" s="29"/>
      <c r="J62" s="29"/>
    </row>
    <row r="63" spans="1:13" x14ac:dyDescent="0.2">
      <c r="G63" s="29"/>
      <c r="H63" s="29"/>
      <c r="I63" s="29"/>
      <c r="J63" s="2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41" customWidth="1"/>
    <col min="5" max="5" width="17.7109375" style="41" customWidth="1"/>
    <col min="6" max="6" width="16.140625" style="39" customWidth="1"/>
    <col min="7" max="7" width="14.140625" style="39" customWidth="1"/>
    <col min="8" max="8" width="14" style="39" customWidth="1"/>
    <col min="9" max="10" width="17.140625" style="39" customWidth="1"/>
    <col min="11" max="11" width="15.42578125" style="39" bestFit="1" customWidth="1"/>
    <col min="12" max="12" width="11.28515625" style="39" bestFit="1" customWidth="1"/>
    <col min="13" max="16384" width="11.42578125" style="39"/>
  </cols>
  <sheetData>
    <row r="1" spans="1:13" x14ac:dyDescent="0.2">
      <c r="A1" s="171" t="s">
        <v>14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3" x14ac:dyDescent="0.2">
      <c r="A2" s="173">
        <v>45488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3" ht="11.25" x14ac:dyDescent="0.2">
      <c r="A3" s="40"/>
      <c r="B3" s="39"/>
      <c r="C3" s="39"/>
      <c r="E3" s="39"/>
    </row>
    <row r="4" spans="1:13" ht="13.5" customHeight="1" thickBot="1" x14ac:dyDescent="0.25">
      <c r="A4" s="40"/>
      <c r="B4" s="39"/>
      <c r="C4" s="175"/>
      <c r="D4" s="175"/>
      <c r="E4" s="39"/>
    </row>
    <row r="5" spans="1:13" ht="12.75" customHeight="1" x14ac:dyDescent="0.2">
      <c r="A5" s="176" t="s">
        <v>0</v>
      </c>
      <c r="B5" s="178" t="s">
        <v>9</v>
      </c>
      <c r="C5" s="42" t="s">
        <v>10</v>
      </c>
      <c r="D5" s="42" t="s">
        <v>10</v>
      </c>
      <c r="E5" s="178" t="s">
        <v>1</v>
      </c>
      <c r="F5" s="169" t="s">
        <v>7</v>
      </c>
      <c r="G5" s="169" t="s">
        <v>8</v>
      </c>
      <c r="H5" s="169" t="s">
        <v>2</v>
      </c>
      <c r="I5" s="169" t="s">
        <v>3</v>
      </c>
      <c r="J5" s="169" t="s">
        <v>4</v>
      </c>
      <c r="K5" s="169" t="s">
        <v>5</v>
      </c>
    </row>
    <row r="6" spans="1:13" ht="23.25" customHeight="1" thickBot="1" x14ac:dyDescent="0.25">
      <c r="A6" s="177"/>
      <c r="B6" s="179"/>
      <c r="C6" s="43" t="s">
        <v>11</v>
      </c>
      <c r="D6" s="43" t="s">
        <v>12</v>
      </c>
      <c r="E6" s="179" t="s">
        <v>6</v>
      </c>
      <c r="F6" s="170" t="s">
        <v>6</v>
      </c>
      <c r="G6" s="170" t="s">
        <v>6</v>
      </c>
      <c r="H6" s="170"/>
      <c r="I6" s="170"/>
      <c r="J6" s="170"/>
      <c r="K6" s="170" t="s">
        <v>6</v>
      </c>
    </row>
    <row r="7" spans="1:13" x14ac:dyDescent="0.2">
      <c r="A7" s="1" t="s">
        <v>15</v>
      </c>
      <c r="B7" s="44">
        <v>2126753.11</v>
      </c>
      <c r="C7" s="44">
        <v>923434.04</v>
      </c>
      <c r="D7" s="44">
        <v>113164.21</v>
      </c>
      <c r="E7" s="44"/>
      <c r="F7" s="44"/>
      <c r="G7" s="44"/>
      <c r="H7" s="45">
        <v>2548213.27</v>
      </c>
      <c r="I7" s="45"/>
      <c r="J7" s="45"/>
      <c r="K7" s="46">
        <v>5711564.6299999999</v>
      </c>
      <c r="L7" s="41"/>
      <c r="M7" s="41"/>
    </row>
    <row r="8" spans="1:13" x14ac:dyDescent="0.2">
      <c r="A8" s="2" t="s">
        <v>16</v>
      </c>
      <c r="B8" s="44">
        <v>2010182.57</v>
      </c>
      <c r="C8" s="44">
        <v>872819.23</v>
      </c>
      <c r="D8" s="44">
        <v>106961.51</v>
      </c>
      <c r="E8" s="44"/>
      <c r="F8" s="44"/>
      <c r="G8" s="44"/>
      <c r="H8" s="45">
        <v>2487881.87</v>
      </c>
      <c r="I8" s="45"/>
      <c r="J8" s="45"/>
      <c r="K8" s="46">
        <v>5477845.1799999997</v>
      </c>
      <c r="L8" s="41"/>
      <c r="M8" s="41"/>
    </row>
    <row r="9" spans="1:13" x14ac:dyDescent="0.2">
      <c r="A9" s="2" t="s">
        <v>17</v>
      </c>
      <c r="B9" s="44"/>
      <c r="C9" s="44"/>
      <c r="E9" s="44"/>
      <c r="F9" s="44"/>
      <c r="G9" s="44"/>
      <c r="H9" s="45"/>
      <c r="I9" s="45"/>
      <c r="J9" s="45"/>
      <c r="K9" s="46"/>
      <c r="L9" s="41"/>
      <c r="M9" s="41"/>
    </row>
    <row r="10" spans="1:13" x14ac:dyDescent="0.2">
      <c r="A10" s="2" t="s">
        <v>18</v>
      </c>
      <c r="B10" s="44"/>
      <c r="C10" s="44"/>
      <c r="D10" s="44"/>
      <c r="E10" s="44"/>
      <c r="F10" s="44"/>
      <c r="G10" s="44"/>
      <c r="H10" s="45"/>
      <c r="I10" s="45"/>
      <c r="J10" s="45"/>
      <c r="K10" s="46"/>
      <c r="L10" s="41"/>
      <c r="M10" s="41"/>
    </row>
    <row r="11" spans="1:13" x14ac:dyDescent="0.2">
      <c r="A11" s="2" t="s">
        <v>19</v>
      </c>
      <c r="B11" s="44"/>
      <c r="C11" s="44"/>
      <c r="D11" s="44"/>
      <c r="E11" s="44"/>
      <c r="F11" s="44"/>
      <c r="G11" s="44"/>
      <c r="H11" s="45"/>
      <c r="I11" s="45"/>
      <c r="J11" s="45"/>
      <c r="K11" s="46"/>
      <c r="L11" s="41"/>
      <c r="M11" s="41"/>
    </row>
    <row r="12" spans="1:13" x14ac:dyDescent="0.2">
      <c r="A12" s="2" t="s">
        <v>20</v>
      </c>
      <c r="B12" s="44"/>
      <c r="C12" s="44"/>
      <c r="D12" s="44"/>
      <c r="E12" s="44"/>
      <c r="F12" s="44"/>
      <c r="G12" s="44"/>
      <c r="H12" s="45"/>
      <c r="I12" s="45"/>
      <c r="J12" s="45"/>
      <c r="K12" s="46"/>
      <c r="L12" s="41"/>
      <c r="M12" s="41"/>
    </row>
    <row r="13" spans="1:13" x14ac:dyDescent="0.2">
      <c r="A13" s="2" t="s">
        <v>21</v>
      </c>
      <c r="B13" s="44"/>
      <c r="C13" s="44"/>
      <c r="D13" s="44"/>
      <c r="E13" s="44"/>
      <c r="F13" s="44"/>
      <c r="G13" s="44"/>
      <c r="H13" s="45"/>
      <c r="I13" s="45"/>
      <c r="J13" s="45"/>
      <c r="K13" s="46"/>
      <c r="L13" s="41"/>
      <c r="M13" s="41"/>
    </row>
    <row r="14" spans="1:13" x14ac:dyDescent="0.2">
      <c r="A14" s="2" t="s">
        <v>22</v>
      </c>
      <c r="B14" s="44"/>
      <c r="C14" s="44"/>
      <c r="D14" s="44"/>
      <c r="E14" s="44"/>
      <c r="F14" s="44"/>
      <c r="G14" s="44"/>
      <c r="H14" s="45"/>
      <c r="I14" s="45"/>
      <c r="J14" s="45"/>
      <c r="K14" s="46"/>
      <c r="L14" s="41"/>
      <c r="M14" s="41"/>
    </row>
    <row r="15" spans="1:13" x14ac:dyDescent="0.2">
      <c r="A15" s="2" t="s">
        <v>23</v>
      </c>
      <c r="B15" s="44"/>
      <c r="C15" s="44"/>
      <c r="D15" s="44"/>
      <c r="E15" s="44"/>
      <c r="F15" s="44"/>
      <c r="G15" s="44"/>
      <c r="H15" s="45"/>
      <c r="I15" s="45"/>
      <c r="J15" s="45"/>
      <c r="K15" s="46"/>
      <c r="L15" s="41"/>
      <c r="M15" s="41"/>
    </row>
    <row r="16" spans="1:13" x14ac:dyDescent="0.2">
      <c r="A16" s="2" t="s">
        <v>24</v>
      </c>
      <c r="B16" s="44"/>
      <c r="C16" s="44"/>
      <c r="D16" s="44"/>
      <c r="E16" s="44"/>
      <c r="F16" s="44"/>
      <c r="G16" s="44"/>
      <c r="H16" s="45"/>
      <c r="I16" s="45"/>
      <c r="J16" s="45"/>
      <c r="K16" s="46"/>
      <c r="L16" s="41"/>
      <c r="M16" s="41"/>
    </row>
    <row r="17" spans="1:13" x14ac:dyDescent="0.2">
      <c r="A17" s="2" t="s">
        <v>25</v>
      </c>
      <c r="B17" s="44"/>
      <c r="C17" s="44"/>
      <c r="D17" s="44"/>
      <c r="E17" s="44"/>
      <c r="F17" s="44"/>
      <c r="G17" s="44"/>
      <c r="H17" s="45"/>
      <c r="I17" s="45"/>
      <c r="J17" s="45"/>
      <c r="K17" s="46"/>
      <c r="L17" s="41"/>
      <c r="M17" s="41"/>
    </row>
    <row r="18" spans="1:13" x14ac:dyDescent="0.2">
      <c r="A18" s="2" t="s">
        <v>26</v>
      </c>
      <c r="B18" s="44"/>
      <c r="C18" s="44"/>
      <c r="D18" s="44"/>
      <c r="E18" s="44"/>
      <c r="F18" s="44"/>
      <c r="G18" s="44"/>
      <c r="H18" s="45"/>
      <c r="I18" s="45"/>
      <c r="J18" s="45"/>
      <c r="K18" s="46"/>
      <c r="L18" s="41"/>
      <c r="M18" s="41"/>
    </row>
    <row r="19" spans="1:13" x14ac:dyDescent="0.2">
      <c r="A19" s="2" t="s">
        <v>27</v>
      </c>
      <c r="B19" s="44"/>
      <c r="C19" s="44"/>
      <c r="D19" s="44"/>
      <c r="E19" s="44"/>
      <c r="F19" s="44"/>
      <c r="G19" s="44"/>
      <c r="H19" s="45"/>
      <c r="I19" s="45"/>
      <c r="J19" s="45"/>
      <c r="K19" s="46"/>
      <c r="L19" s="41"/>
      <c r="M19" s="41"/>
    </row>
    <row r="20" spans="1:13" x14ac:dyDescent="0.2">
      <c r="A20" s="2" t="s">
        <v>28</v>
      </c>
      <c r="B20" s="44"/>
      <c r="C20" s="44"/>
      <c r="D20" s="44"/>
      <c r="E20" s="44"/>
      <c r="F20" s="44"/>
      <c r="G20" s="44"/>
      <c r="H20" s="46"/>
      <c r="I20" s="46"/>
      <c r="J20" s="46"/>
      <c r="K20" s="46"/>
      <c r="L20" s="41"/>
      <c r="M20" s="41"/>
    </row>
    <row r="21" spans="1:13" x14ac:dyDescent="0.2">
      <c r="A21" s="2" t="s">
        <v>29</v>
      </c>
      <c r="B21" s="44"/>
      <c r="C21" s="44"/>
      <c r="D21" s="44"/>
      <c r="E21" s="44"/>
      <c r="F21" s="44"/>
      <c r="G21" s="44"/>
      <c r="H21" s="46"/>
      <c r="I21" s="46"/>
      <c r="J21" s="46"/>
      <c r="K21" s="46"/>
      <c r="L21" s="41"/>
      <c r="M21" s="41"/>
    </row>
    <row r="22" spans="1:13" x14ac:dyDescent="0.2">
      <c r="A22" s="2" t="s">
        <v>30</v>
      </c>
      <c r="B22" s="44"/>
      <c r="C22" s="44"/>
      <c r="D22" s="44"/>
      <c r="E22" s="44"/>
      <c r="F22" s="44"/>
      <c r="G22" s="44"/>
      <c r="H22" s="46"/>
      <c r="I22" s="46"/>
      <c r="J22" s="46"/>
      <c r="K22" s="46"/>
      <c r="L22" s="41"/>
      <c r="M22" s="41"/>
    </row>
    <row r="23" spans="1:13" x14ac:dyDescent="0.2">
      <c r="A23" s="2" t="s">
        <v>31</v>
      </c>
      <c r="B23" s="44"/>
      <c r="C23" s="44"/>
      <c r="D23" s="44"/>
      <c r="E23" s="44"/>
      <c r="F23" s="44"/>
      <c r="G23" s="44"/>
      <c r="H23" s="46"/>
      <c r="I23" s="46"/>
      <c r="J23" s="46"/>
      <c r="K23" s="46"/>
      <c r="L23" s="41"/>
      <c r="M23" s="41"/>
    </row>
    <row r="24" spans="1:13" x14ac:dyDescent="0.2">
      <c r="A24" s="2" t="s">
        <v>32</v>
      </c>
      <c r="B24" s="44"/>
      <c r="C24" s="44"/>
      <c r="D24" s="44"/>
      <c r="E24" s="44"/>
      <c r="F24" s="44"/>
      <c r="G24" s="44"/>
      <c r="H24" s="46"/>
      <c r="I24" s="46"/>
      <c r="J24" s="46"/>
      <c r="K24" s="46"/>
      <c r="L24" s="41"/>
      <c r="M24" s="41"/>
    </row>
    <row r="25" spans="1:13" x14ac:dyDescent="0.2">
      <c r="A25" s="2" t="s">
        <v>33</v>
      </c>
      <c r="B25" s="44"/>
      <c r="C25" s="44"/>
      <c r="D25" s="44"/>
      <c r="E25" s="44"/>
      <c r="F25" s="44"/>
      <c r="G25" s="44"/>
      <c r="H25" s="46"/>
      <c r="I25" s="46"/>
      <c r="J25" s="46"/>
      <c r="K25" s="46"/>
      <c r="L25" s="41"/>
      <c r="M25" s="41"/>
    </row>
    <row r="26" spans="1:13" x14ac:dyDescent="0.2">
      <c r="A26" s="2" t="s">
        <v>34</v>
      </c>
      <c r="B26" s="44"/>
      <c r="C26" s="44"/>
      <c r="D26" s="44"/>
      <c r="E26" s="44"/>
      <c r="F26" s="44"/>
      <c r="G26" s="44"/>
      <c r="H26" s="46"/>
      <c r="I26" s="46"/>
      <c r="J26" s="46"/>
      <c r="K26" s="46"/>
      <c r="L26" s="41"/>
      <c r="M26" s="41"/>
    </row>
    <row r="27" spans="1:13" x14ac:dyDescent="0.2">
      <c r="A27" s="2" t="s">
        <v>35</v>
      </c>
      <c r="B27" s="44"/>
      <c r="C27" s="44"/>
      <c r="D27" s="44"/>
      <c r="E27" s="44"/>
      <c r="F27" s="44"/>
      <c r="G27" s="44"/>
      <c r="H27" s="46"/>
      <c r="I27" s="46"/>
      <c r="J27" s="46"/>
      <c r="K27" s="46"/>
      <c r="L27" s="41"/>
      <c r="M27" s="41"/>
    </row>
    <row r="28" spans="1:13" x14ac:dyDescent="0.2">
      <c r="A28" s="2" t="s">
        <v>36</v>
      </c>
      <c r="B28" s="44"/>
      <c r="C28" s="44"/>
      <c r="D28" s="44"/>
      <c r="E28" s="44"/>
      <c r="F28" s="44"/>
      <c r="G28" s="44"/>
      <c r="H28" s="46"/>
      <c r="I28" s="46"/>
      <c r="J28" s="46"/>
      <c r="K28" s="46"/>
      <c r="L28" s="41"/>
      <c r="M28" s="41"/>
    </row>
    <row r="29" spans="1:13" x14ac:dyDescent="0.2">
      <c r="A29" s="2" t="s">
        <v>37</v>
      </c>
      <c r="B29" s="44">
        <v>2332202.11</v>
      </c>
      <c r="C29" s="44">
        <v>1012639.79</v>
      </c>
      <c r="D29" s="44">
        <v>124096.12</v>
      </c>
      <c r="E29" s="44"/>
      <c r="F29" s="44"/>
      <c r="G29" s="44"/>
      <c r="H29" s="46">
        <v>2784493.73</v>
      </c>
      <c r="I29" s="46"/>
      <c r="J29" s="46"/>
      <c r="K29" s="46">
        <v>6253431.75</v>
      </c>
      <c r="L29" s="41"/>
      <c r="M29" s="41"/>
    </row>
    <row r="30" spans="1:13" x14ac:dyDescent="0.2">
      <c r="A30" s="2" t="s">
        <v>38</v>
      </c>
      <c r="B30" s="44">
        <v>2953296.3</v>
      </c>
      <c r="C30" s="44">
        <v>1282318.25</v>
      </c>
      <c r="D30" s="44">
        <v>157144.45000000001</v>
      </c>
      <c r="E30" s="44"/>
      <c r="F30" s="44"/>
      <c r="G30" s="44"/>
      <c r="H30" s="46">
        <v>3905144.2</v>
      </c>
      <c r="I30" s="46"/>
      <c r="J30" s="46"/>
      <c r="K30" s="46">
        <v>8297903.2000000002</v>
      </c>
      <c r="L30" s="41"/>
      <c r="M30" s="41"/>
    </row>
    <row r="31" spans="1:13" x14ac:dyDescent="0.2">
      <c r="A31" s="2" t="s">
        <v>39</v>
      </c>
      <c r="B31" s="44">
        <v>80268842.219999999</v>
      </c>
      <c r="C31" s="44">
        <v>34852649.770000003</v>
      </c>
      <c r="D31" s="44">
        <v>4271092.8899999997</v>
      </c>
      <c r="E31" s="44"/>
      <c r="F31" s="44"/>
      <c r="G31" s="44"/>
      <c r="H31" s="46">
        <v>46569743.210000001</v>
      </c>
      <c r="I31" s="46"/>
      <c r="J31" s="46"/>
      <c r="K31" s="46">
        <v>165962328.09</v>
      </c>
      <c r="L31" s="41"/>
      <c r="M31" s="41"/>
    </row>
    <row r="32" spans="1:13" x14ac:dyDescent="0.2">
      <c r="A32" s="2" t="s">
        <v>40</v>
      </c>
      <c r="B32" s="44">
        <v>2511013.94</v>
      </c>
      <c r="C32" s="44">
        <v>1090279.7</v>
      </c>
      <c r="D32" s="44">
        <v>133610.67000000001</v>
      </c>
      <c r="E32" s="44"/>
      <c r="F32" s="44"/>
      <c r="G32" s="44"/>
      <c r="H32" s="46">
        <v>3549882.65</v>
      </c>
      <c r="I32" s="46"/>
      <c r="J32" s="46"/>
      <c r="K32" s="46">
        <v>7284786.96</v>
      </c>
      <c r="L32" s="41"/>
      <c r="M32" s="41"/>
    </row>
    <row r="33" spans="1:13" x14ac:dyDescent="0.2">
      <c r="A33" s="2" t="s">
        <v>41</v>
      </c>
      <c r="B33" s="44">
        <v>4023793.68</v>
      </c>
      <c r="C33" s="44">
        <v>1747127.13</v>
      </c>
      <c r="D33" s="44">
        <v>214105.45</v>
      </c>
      <c r="E33" s="44"/>
      <c r="F33" s="44"/>
      <c r="G33" s="44"/>
      <c r="H33" s="46">
        <v>3655410.05</v>
      </c>
      <c r="I33" s="46"/>
      <c r="J33" s="46"/>
      <c r="K33" s="46">
        <v>9640436.3100000005</v>
      </c>
      <c r="L33" s="41"/>
      <c r="M33" s="41"/>
    </row>
    <row r="34" spans="1:13" x14ac:dyDescent="0.2">
      <c r="A34" s="2" t="s">
        <v>42</v>
      </c>
      <c r="B34" s="44">
        <v>2937999.71</v>
      </c>
      <c r="C34" s="44">
        <v>1275676.49</v>
      </c>
      <c r="D34" s="44">
        <v>156330.51999999999</v>
      </c>
      <c r="E34" s="44"/>
      <c r="F34" s="44"/>
      <c r="G34" s="44"/>
      <c r="H34" s="46">
        <v>3597391</v>
      </c>
      <c r="I34" s="46"/>
      <c r="J34" s="46"/>
      <c r="K34" s="46">
        <v>7967397.7199999997</v>
      </c>
      <c r="L34" s="41"/>
      <c r="M34" s="41"/>
    </row>
    <row r="35" spans="1:13" x14ac:dyDescent="0.2">
      <c r="A35" s="2" t="s">
        <v>43</v>
      </c>
      <c r="B35" s="44">
        <v>4166473.92</v>
      </c>
      <c r="C35" s="44">
        <v>1809078.74</v>
      </c>
      <c r="D35" s="44">
        <v>221697.44</v>
      </c>
      <c r="E35" s="44"/>
      <c r="F35" s="44"/>
      <c r="G35" s="44"/>
      <c r="H35" s="46">
        <v>4886002.4000000004</v>
      </c>
      <c r="I35" s="46"/>
      <c r="J35" s="46"/>
      <c r="K35" s="46">
        <v>11083252.5</v>
      </c>
      <c r="L35" s="41"/>
      <c r="M35" s="41"/>
    </row>
    <row r="36" spans="1:13" x14ac:dyDescent="0.2">
      <c r="A36" s="2" t="s">
        <v>44</v>
      </c>
      <c r="B36" s="44">
        <v>2471453.7999999998</v>
      </c>
      <c r="C36" s="44">
        <v>1073102.73</v>
      </c>
      <c r="D36" s="44">
        <v>131505.68</v>
      </c>
      <c r="E36" s="44"/>
      <c r="F36" s="44"/>
      <c r="G36" s="44"/>
      <c r="H36" s="46">
        <v>3237504.75</v>
      </c>
      <c r="I36" s="46"/>
      <c r="J36" s="46"/>
      <c r="K36" s="46">
        <v>6913566.96</v>
      </c>
      <c r="L36" s="41"/>
      <c r="M36" s="41"/>
    </row>
    <row r="37" spans="1:13" x14ac:dyDescent="0.2">
      <c r="A37" s="2" t="s">
        <v>45</v>
      </c>
      <c r="B37" s="44">
        <v>15839088.75</v>
      </c>
      <c r="C37" s="44">
        <v>6877316.25</v>
      </c>
      <c r="D37" s="44">
        <v>842795.5</v>
      </c>
      <c r="E37" s="44"/>
      <c r="F37" s="44"/>
      <c r="G37" s="44"/>
      <c r="H37" s="45">
        <v>14972907.67</v>
      </c>
      <c r="I37" s="45"/>
      <c r="J37" s="45"/>
      <c r="K37" s="46">
        <v>38532108.170000002</v>
      </c>
      <c r="L37" s="41"/>
      <c r="M37" s="41"/>
    </row>
    <row r="38" spans="1:13" x14ac:dyDescent="0.2">
      <c r="A38" s="2" t="s">
        <v>46</v>
      </c>
      <c r="B38" s="44">
        <v>5174202.54</v>
      </c>
      <c r="C38" s="44">
        <v>2246633.4900000002</v>
      </c>
      <c r="D38" s="44">
        <v>275318.53000000003</v>
      </c>
      <c r="E38" s="44"/>
      <c r="F38" s="44"/>
      <c r="G38" s="44"/>
      <c r="H38" s="45">
        <v>4924891.9800000004</v>
      </c>
      <c r="I38" s="45"/>
      <c r="J38" s="45"/>
      <c r="K38" s="46">
        <v>12621046.539999999</v>
      </c>
      <c r="L38" s="41"/>
      <c r="M38" s="41"/>
    </row>
    <row r="39" spans="1:13" x14ac:dyDescent="0.2">
      <c r="A39" s="2" t="s">
        <v>47</v>
      </c>
      <c r="B39" s="44">
        <v>3187756.06</v>
      </c>
      <c r="C39" s="44">
        <v>1384120.44</v>
      </c>
      <c r="D39" s="44">
        <v>169620.02</v>
      </c>
      <c r="E39" s="44"/>
      <c r="F39" s="44"/>
      <c r="G39" s="47"/>
      <c r="H39" s="45">
        <v>3514146.29</v>
      </c>
      <c r="I39" s="45"/>
      <c r="J39" s="45"/>
      <c r="K39" s="46">
        <v>8255642.8099999996</v>
      </c>
      <c r="L39" s="41"/>
      <c r="M39" s="41"/>
    </row>
    <row r="40" spans="1:13" x14ac:dyDescent="0.2">
      <c r="A40" s="2" t="s">
        <v>48</v>
      </c>
      <c r="B40" s="44">
        <v>2250708.2200000002</v>
      </c>
      <c r="C40" s="44">
        <v>977255.22</v>
      </c>
      <c r="D40" s="44">
        <v>119759.84</v>
      </c>
      <c r="E40" s="44"/>
      <c r="F40" s="44"/>
      <c r="G40" s="48"/>
      <c r="H40" s="45">
        <v>3055879.92</v>
      </c>
      <c r="I40" s="45"/>
      <c r="J40" s="45"/>
      <c r="K40" s="46">
        <v>6403603.2000000002</v>
      </c>
      <c r="L40" s="41"/>
      <c r="M40" s="41"/>
    </row>
    <row r="41" spans="1:13" x14ac:dyDescent="0.2">
      <c r="A41" s="2" t="s">
        <v>49</v>
      </c>
      <c r="B41" s="44">
        <v>2907406.54</v>
      </c>
      <c r="C41" s="44">
        <v>1262392.97</v>
      </c>
      <c r="D41" s="44">
        <v>154702.66</v>
      </c>
      <c r="E41" s="44"/>
      <c r="F41" s="44"/>
      <c r="G41" s="44"/>
      <c r="H41" s="45">
        <v>3395585.63</v>
      </c>
      <c r="I41" s="45"/>
      <c r="J41" s="45"/>
      <c r="K41" s="46">
        <v>7720087.7999999998</v>
      </c>
      <c r="L41" s="41"/>
      <c r="M41" s="41"/>
    </row>
    <row r="42" spans="1:13" x14ac:dyDescent="0.2">
      <c r="A42" s="2" t="s">
        <v>50</v>
      </c>
      <c r="B42" s="44">
        <v>4141946.63</v>
      </c>
      <c r="C42" s="44">
        <v>1798429.02</v>
      </c>
      <c r="D42" s="44">
        <v>220392.35</v>
      </c>
      <c r="E42" s="44"/>
      <c r="F42" s="44"/>
      <c r="G42" s="44"/>
      <c r="H42" s="45">
        <v>4149833.21</v>
      </c>
      <c r="I42" s="45"/>
      <c r="J42" s="45"/>
      <c r="K42" s="46">
        <v>10310601.210000001</v>
      </c>
      <c r="L42" s="41"/>
      <c r="M42" s="41"/>
    </row>
    <row r="43" spans="1:13" x14ac:dyDescent="0.2">
      <c r="A43" s="2" t="s">
        <v>51</v>
      </c>
      <c r="B43" s="44">
        <v>2322443.94</v>
      </c>
      <c r="C43" s="44">
        <v>1008402.8</v>
      </c>
      <c r="D43" s="44">
        <v>123576.89</v>
      </c>
      <c r="E43" s="44"/>
      <c r="F43" s="44"/>
      <c r="G43" s="44"/>
      <c r="H43" s="45">
        <v>2878459.36</v>
      </c>
      <c r="I43" s="45"/>
      <c r="J43" s="45"/>
      <c r="K43" s="46">
        <v>6332882.9900000002</v>
      </c>
      <c r="L43" s="41"/>
      <c r="M43" s="41"/>
    </row>
    <row r="44" spans="1:13" x14ac:dyDescent="0.2">
      <c r="A44" s="2" t="s">
        <v>52</v>
      </c>
      <c r="B44" s="44">
        <v>33726337.810000002</v>
      </c>
      <c r="C44" s="44">
        <v>14643941.619999999</v>
      </c>
      <c r="D44" s="44">
        <v>1794573.3</v>
      </c>
      <c r="E44" s="44"/>
      <c r="F44" s="44"/>
      <c r="G44" s="44"/>
      <c r="H44" s="45">
        <v>18735316.600000001</v>
      </c>
      <c r="I44" s="45"/>
      <c r="J44" s="45"/>
      <c r="K44" s="46">
        <v>68900169.329999998</v>
      </c>
      <c r="L44" s="41"/>
      <c r="M44" s="41"/>
    </row>
    <row r="45" spans="1:13" x14ac:dyDescent="0.2">
      <c r="A45" s="2" t="s">
        <v>53</v>
      </c>
      <c r="B45" s="44">
        <v>5334552.9800000004</v>
      </c>
      <c r="C45" s="44">
        <v>2316257.4900000002</v>
      </c>
      <c r="D45" s="44">
        <v>283850.75</v>
      </c>
      <c r="E45" s="44"/>
      <c r="F45" s="44"/>
      <c r="G45" s="44"/>
      <c r="H45" s="45">
        <v>2660467.5099999998</v>
      </c>
      <c r="I45" s="45"/>
      <c r="J45" s="45"/>
      <c r="K45" s="46">
        <v>10595128.73</v>
      </c>
      <c r="L45" s="41"/>
      <c r="M45" s="41"/>
    </row>
    <row r="46" spans="1:13" x14ac:dyDescent="0.2">
      <c r="A46" s="2" t="s">
        <v>54</v>
      </c>
      <c r="B46" s="44">
        <v>14170705.789999999</v>
      </c>
      <c r="C46" s="44">
        <v>6152906.0599999996</v>
      </c>
      <c r="D46" s="44">
        <v>754021.1</v>
      </c>
      <c r="E46" s="44"/>
      <c r="F46" s="44"/>
      <c r="G46" s="44"/>
      <c r="H46" s="45">
        <v>14714975.17</v>
      </c>
      <c r="I46" s="45"/>
      <c r="J46" s="45"/>
      <c r="K46" s="46">
        <v>35792608.119999997</v>
      </c>
      <c r="L46" s="41"/>
      <c r="M46" s="41"/>
    </row>
    <row r="47" spans="1:13" x14ac:dyDescent="0.2">
      <c r="A47" s="2" t="s">
        <v>55</v>
      </c>
      <c r="B47" s="44">
        <v>3260282.98</v>
      </c>
      <c r="C47" s="44">
        <v>1415611.56</v>
      </c>
      <c r="D47" s="44">
        <v>173479.16</v>
      </c>
      <c r="E47" s="44"/>
      <c r="F47" s="44"/>
      <c r="G47" s="44"/>
      <c r="H47" s="45">
        <v>3383603.43</v>
      </c>
      <c r="I47" s="45"/>
      <c r="J47" s="45"/>
      <c r="K47" s="46">
        <v>8232977.1299999999</v>
      </c>
      <c r="L47" s="41"/>
      <c r="M47" s="41"/>
    </row>
    <row r="48" spans="1:13" x14ac:dyDescent="0.2">
      <c r="A48" s="2" t="s">
        <v>56</v>
      </c>
      <c r="B48" s="44">
        <v>2540024.71</v>
      </c>
      <c r="C48" s="44">
        <v>1102876.1499999999</v>
      </c>
      <c r="D48" s="44">
        <v>135154.32999999999</v>
      </c>
      <c r="E48" s="44"/>
      <c r="F48" s="44"/>
      <c r="G48" s="44"/>
      <c r="H48" s="45">
        <v>3228045.13</v>
      </c>
      <c r="I48" s="45"/>
      <c r="J48" s="45"/>
      <c r="K48" s="46">
        <v>7006100.3200000003</v>
      </c>
      <c r="L48" s="41"/>
      <c r="M48" s="41"/>
    </row>
    <row r="49" spans="1:13" x14ac:dyDescent="0.2">
      <c r="A49" s="2" t="s">
        <v>57</v>
      </c>
      <c r="B49" s="44">
        <v>2962790.73</v>
      </c>
      <c r="C49" s="44">
        <v>1286440.73</v>
      </c>
      <c r="D49" s="44">
        <v>157649.64000000001</v>
      </c>
      <c r="E49" s="44"/>
      <c r="F49" s="44"/>
      <c r="G49" s="44"/>
      <c r="H49" s="45">
        <v>3075640.03</v>
      </c>
      <c r="I49" s="45"/>
      <c r="J49" s="45"/>
      <c r="K49" s="46">
        <v>7482521.1299999999</v>
      </c>
      <c r="L49" s="41"/>
      <c r="M49" s="41"/>
    </row>
    <row r="50" spans="1:13" x14ac:dyDescent="0.2">
      <c r="A50" s="2" t="s">
        <v>58</v>
      </c>
      <c r="B50" s="44">
        <v>7448383.1100000003</v>
      </c>
      <c r="C50" s="44">
        <v>3234080.38</v>
      </c>
      <c r="D50" s="44">
        <v>396327.33</v>
      </c>
      <c r="E50" s="44"/>
      <c r="F50" s="44"/>
      <c r="G50" s="44"/>
      <c r="H50" s="45">
        <v>8408557.2400000002</v>
      </c>
      <c r="I50" s="45"/>
      <c r="J50" s="45"/>
      <c r="K50" s="46">
        <v>19487348.059999999</v>
      </c>
      <c r="L50" s="41"/>
      <c r="M50" s="41"/>
    </row>
    <row r="51" spans="1:13" x14ac:dyDescent="0.2">
      <c r="A51" s="2" t="s">
        <v>59</v>
      </c>
      <c r="B51" s="44">
        <v>2622046.06</v>
      </c>
      <c r="C51" s="44">
        <v>1138489.74</v>
      </c>
      <c r="D51" s="44">
        <v>139518.67000000001</v>
      </c>
      <c r="E51" s="44"/>
      <c r="F51" s="44"/>
      <c r="G51" s="44"/>
      <c r="H51" s="45">
        <v>2961914.29</v>
      </c>
      <c r="I51" s="45"/>
      <c r="J51" s="45"/>
      <c r="K51" s="46">
        <v>6861968.7599999998</v>
      </c>
      <c r="L51" s="41"/>
      <c r="M51" s="41"/>
    </row>
    <row r="52" spans="1:13" x14ac:dyDescent="0.2">
      <c r="A52" s="2" t="s">
        <v>60</v>
      </c>
      <c r="B52" s="44">
        <v>45173459.840000004</v>
      </c>
      <c r="C52" s="44">
        <v>19614270.379999999</v>
      </c>
      <c r="D52" s="44">
        <v>2403672.9300000002</v>
      </c>
      <c r="E52" s="44"/>
      <c r="F52" s="44"/>
      <c r="G52" s="44"/>
      <c r="H52" s="45">
        <v>32734092.91</v>
      </c>
      <c r="I52" s="45"/>
      <c r="J52" s="45"/>
      <c r="K52" s="46">
        <v>99925496.060000002</v>
      </c>
      <c r="L52" s="41"/>
      <c r="M52" s="41"/>
    </row>
    <row r="53" spans="1:13" ht="13.5" thickBot="1" x14ac:dyDescent="0.25">
      <c r="A53" s="4" t="s">
        <v>61</v>
      </c>
      <c r="B53" s="44">
        <v>4870116.9400000004</v>
      </c>
      <c r="C53" s="44">
        <v>2114599.83</v>
      </c>
      <c r="D53" s="44">
        <v>259138.18</v>
      </c>
      <c r="E53" s="44"/>
      <c r="F53" s="44"/>
      <c r="G53" s="44"/>
      <c r="H53" s="45">
        <v>6197947.54</v>
      </c>
      <c r="I53" s="45"/>
      <c r="J53" s="45"/>
      <c r="K53" s="46">
        <v>13441802.49</v>
      </c>
      <c r="L53" s="41"/>
      <c r="M53" s="41"/>
    </row>
    <row r="54" spans="1:13" s="50" customFormat="1" ht="13.5" thickBot="1" x14ac:dyDescent="0.25">
      <c r="A54" s="5" t="s">
        <v>13</v>
      </c>
      <c r="B54" s="49">
        <v>263734264.99000001</v>
      </c>
      <c r="C54" s="49">
        <v>114513150</v>
      </c>
      <c r="D54" s="49">
        <v>14033260.119999999</v>
      </c>
      <c r="E54" s="49">
        <v>0</v>
      </c>
      <c r="F54" s="49">
        <v>0</v>
      </c>
      <c r="G54" s="49">
        <v>0</v>
      </c>
      <c r="H54" s="49">
        <v>210213931.03999999</v>
      </c>
      <c r="I54" s="49">
        <v>0</v>
      </c>
      <c r="J54" s="49">
        <v>0</v>
      </c>
      <c r="K54" s="49">
        <v>602494606.14999998</v>
      </c>
      <c r="L54" s="41"/>
      <c r="M54" s="41"/>
    </row>
    <row r="55" spans="1:13" x14ac:dyDescent="0.2">
      <c r="F55" s="41"/>
      <c r="G55" s="41"/>
      <c r="H55" s="41"/>
      <c r="I55" s="41"/>
      <c r="J55" s="41"/>
    </row>
    <row r="56" spans="1:13" x14ac:dyDescent="0.2">
      <c r="F56" s="41"/>
      <c r="G56" s="41"/>
      <c r="H56" s="41"/>
      <c r="I56" s="41"/>
      <c r="J56" s="41"/>
      <c r="K56" s="41"/>
    </row>
    <row r="57" spans="1:13" x14ac:dyDescent="0.2">
      <c r="F57" s="41"/>
      <c r="G57" s="41"/>
      <c r="H57" s="41"/>
      <c r="I57" s="41"/>
      <c r="J57" s="41"/>
    </row>
    <row r="58" spans="1:13" x14ac:dyDescent="0.2">
      <c r="F58" s="41"/>
      <c r="G58" s="41"/>
      <c r="H58" s="41"/>
      <c r="I58" s="41"/>
      <c r="J58" s="41"/>
    </row>
    <row r="59" spans="1:13" x14ac:dyDescent="0.2">
      <c r="F59" s="41"/>
      <c r="G59" s="41"/>
      <c r="H59" s="41"/>
      <c r="I59" s="41"/>
      <c r="J59" s="41"/>
    </row>
    <row r="60" spans="1:13" x14ac:dyDescent="0.2">
      <c r="G60" s="41"/>
      <c r="H60" s="41"/>
      <c r="I60" s="41"/>
      <c r="J60" s="41"/>
    </row>
    <row r="61" spans="1:13" x14ac:dyDescent="0.2">
      <c r="G61" s="41"/>
      <c r="H61" s="41"/>
      <c r="I61" s="41"/>
      <c r="J61" s="41"/>
    </row>
    <row r="62" spans="1:13" x14ac:dyDescent="0.2">
      <c r="G62" s="41"/>
      <c r="H62" s="41"/>
      <c r="I62" s="41"/>
      <c r="J62" s="41"/>
    </row>
    <row r="63" spans="1:13" x14ac:dyDescent="0.2">
      <c r="G63" s="41"/>
      <c r="H63" s="41"/>
      <c r="I63" s="41"/>
      <c r="J63" s="4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3" customWidth="1"/>
    <col min="5" max="5" width="17.7109375" style="53" customWidth="1"/>
    <col min="6" max="6" width="16.140625" style="51" customWidth="1"/>
    <col min="7" max="7" width="14.140625" style="51" customWidth="1"/>
    <col min="8" max="8" width="14" style="51" customWidth="1"/>
    <col min="9" max="10" width="17.140625" style="51" customWidth="1"/>
    <col min="11" max="11" width="15.42578125" style="51" bestFit="1" customWidth="1"/>
    <col min="12" max="12" width="11.28515625" style="51" bestFit="1" customWidth="1"/>
    <col min="13" max="16384" width="11.42578125" style="51"/>
  </cols>
  <sheetData>
    <row r="1" spans="1:13" x14ac:dyDescent="0.2">
      <c r="A1" s="180" t="s">
        <v>14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3" x14ac:dyDescent="0.2">
      <c r="A2" s="182">
        <v>45496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3" ht="11.25" x14ac:dyDescent="0.2">
      <c r="A3" s="52"/>
      <c r="B3" s="51"/>
      <c r="C3" s="51"/>
      <c r="E3" s="51"/>
      <c r="F3" s="53"/>
    </row>
    <row r="4" spans="1:13" ht="13.5" customHeight="1" thickBot="1" x14ac:dyDescent="0.25">
      <c r="A4" s="52"/>
      <c r="B4" s="51"/>
      <c r="C4" s="184"/>
      <c r="D4" s="184"/>
      <c r="E4" s="51"/>
      <c r="F4" s="53"/>
    </row>
    <row r="5" spans="1:13" ht="12.75" customHeight="1" x14ac:dyDescent="0.2">
      <c r="A5" s="185" t="s">
        <v>0</v>
      </c>
      <c r="B5" s="187" t="s">
        <v>9</v>
      </c>
      <c r="C5" s="54" t="s">
        <v>10</v>
      </c>
      <c r="D5" s="54" t="s">
        <v>10</v>
      </c>
      <c r="E5" s="187" t="s">
        <v>1</v>
      </c>
      <c r="F5" s="189" t="s">
        <v>7</v>
      </c>
      <c r="G5" s="189" t="s">
        <v>8</v>
      </c>
      <c r="H5" s="189" t="s">
        <v>2</v>
      </c>
      <c r="I5" s="189" t="s">
        <v>3</v>
      </c>
      <c r="J5" s="189" t="s">
        <v>4</v>
      </c>
      <c r="K5" s="189" t="s">
        <v>5</v>
      </c>
    </row>
    <row r="6" spans="1:13" ht="23.25" customHeight="1" thickBot="1" x14ac:dyDescent="0.25">
      <c r="A6" s="186"/>
      <c r="B6" s="188"/>
      <c r="C6" s="55" t="s">
        <v>11</v>
      </c>
      <c r="D6" s="55" t="s">
        <v>12</v>
      </c>
      <c r="E6" s="188" t="s">
        <v>6</v>
      </c>
      <c r="F6" s="190" t="s">
        <v>6</v>
      </c>
      <c r="G6" s="190" t="s">
        <v>6</v>
      </c>
      <c r="H6" s="190"/>
      <c r="I6" s="190"/>
      <c r="J6" s="190"/>
      <c r="K6" s="190" t="s">
        <v>6</v>
      </c>
    </row>
    <row r="7" spans="1:13" x14ac:dyDescent="0.2">
      <c r="A7" s="1" t="s">
        <v>15</v>
      </c>
      <c r="B7" s="56">
        <v>12663337.5</v>
      </c>
      <c r="C7" s="56">
        <v>2104522.85</v>
      </c>
      <c r="D7" s="56">
        <v>169746.31</v>
      </c>
      <c r="E7" s="56">
        <v>10319.700000000001</v>
      </c>
      <c r="F7" s="56">
        <v>28809452.239999998</v>
      </c>
      <c r="G7" s="56">
        <v>1337899.3999999999</v>
      </c>
      <c r="H7" s="57"/>
      <c r="I7" s="57"/>
      <c r="J7" s="57">
        <v>1753801.39</v>
      </c>
      <c r="K7" s="58">
        <v>46849079.390000001</v>
      </c>
      <c r="L7" s="53"/>
      <c r="M7" s="53"/>
    </row>
    <row r="8" spans="1:13" x14ac:dyDescent="0.2">
      <c r="A8" s="2" t="s">
        <v>16</v>
      </c>
      <c r="B8" s="56">
        <v>11969240.880000001</v>
      </c>
      <c r="C8" s="56">
        <v>1989170.78</v>
      </c>
      <c r="D8" s="56">
        <v>160442.26</v>
      </c>
      <c r="E8" s="56">
        <v>9721.9599999999991</v>
      </c>
      <c r="F8" s="56">
        <v>21408363.379999999</v>
      </c>
      <c r="G8" s="56">
        <v>994195.8</v>
      </c>
      <c r="H8" s="57"/>
      <c r="I8" s="57"/>
      <c r="J8" s="57">
        <v>1303253.43</v>
      </c>
      <c r="K8" s="58">
        <v>37834388.490000002</v>
      </c>
      <c r="L8" s="53"/>
      <c r="M8" s="53"/>
    </row>
    <row r="9" spans="1:13" x14ac:dyDescent="0.2">
      <c r="A9" s="2" t="s">
        <v>17</v>
      </c>
      <c r="B9" s="56"/>
      <c r="C9" s="56"/>
      <c r="E9" s="56"/>
      <c r="F9" s="56">
        <v>8207568.2999999998</v>
      </c>
      <c r="G9" s="56">
        <v>381156.18</v>
      </c>
      <c r="H9" s="57"/>
      <c r="I9" s="57">
        <v>883830.39</v>
      </c>
      <c r="J9" s="57">
        <v>499643.12</v>
      </c>
      <c r="K9" s="58">
        <v>9972197.9900000002</v>
      </c>
      <c r="L9" s="53"/>
      <c r="M9" s="53"/>
    </row>
    <row r="10" spans="1:13" x14ac:dyDescent="0.2">
      <c r="A10" s="2" t="s">
        <v>18</v>
      </c>
      <c r="B10" s="56"/>
      <c r="C10" s="56"/>
      <c r="D10" s="56"/>
      <c r="E10" s="56"/>
      <c r="F10" s="56">
        <v>9226279.1699999999</v>
      </c>
      <c r="G10" s="56">
        <v>428464.7</v>
      </c>
      <c r="H10" s="57"/>
      <c r="I10" s="57">
        <v>1808769.18</v>
      </c>
      <c r="J10" s="57">
        <v>561658.06000000006</v>
      </c>
      <c r="K10" s="58">
        <v>12025171.109999999</v>
      </c>
      <c r="L10" s="53"/>
      <c r="M10" s="53"/>
    </row>
    <row r="11" spans="1:13" x14ac:dyDescent="0.2">
      <c r="A11" s="2" t="s">
        <v>19</v>
      </c>
      <c r="B11" s="56"/>
      <c r="C11" s="56"/>
      <c r="D11" s="56"/>
      <c r="E11" s="56"/>
      <c r="F11" s="56">
        <v>9172256.6300000008</v>
      </c>
      <c r="G11" s="56">
        <v>425955.92</v>
      </c>
      <c r="H11" s="57"/>
      <c r="I11" s="57"/>
      <c r="J11" s="57">
        <v>558369.39</v>
      </c>
      <c r="K11" s="58">
        <v>10156581.939999999</v>
      </c>
      <c r="L11" s="53"/>
      <c r="M11" s="53"/>
    </row>
    <row r="12" spans="1:13" x14ac:dyDescent="0.2">
      <c r="A12" s="2" t="s">
        <v>20</v>
      </c>
      <c r="B12" s="56"/>
      <c r="C12" s="56"/>
      <c r="D12" s="56"/>
      <c r="E12" s="56"/>
      <c r="F12" s="56">
        <v>8045500.6600000001</v>
      </c>
      <c r="G12" s="56">
        <v>373629.82</v>
      </c>
      <c r="H12" s="57"/>
      <c r="I12" s="57">
        <v>735546.56</v>
      </c>
      <c r="J12" s="57">
        <v>489777.11</v>
      </c>
      <c r="K12" s="58">
        <v>9644454.1500000004</v>
      </c>
      <c r="L12" s="53"/>
      <c r="M12" s="53"/>
    </row>
    <row r="13" spans="1:13" x14ac:dyDescent="0.2">
      <c r="A13" s="2" t="s">
        <v>21</v>
      </c>
      <c r="B13" s="56"/>
      <c r="C13" s="56"/>
      <c r="D13" s="56"/>
      <c r="E13" s="56"/>
      <c r="F13" s="56">
        <v>9681612.0600000005</v>
      </c>
      <c r="G13" s="56">
        <v>449610.18</v>
      </c>
      <c r="H13" s="57"/>
      <c r="I13" s="57"/>
      <c r="J13" s="57">
        <v>589376.87</v>
      </c>
      <c r="K13" s="58">
        <v>10720599.109999999</v>
      </c>
      <c r="L13" s="53"/>
      <c r="M13" s="53"/>
    </row>
    <row r="14" spans="1:13" x14ac:dyDescent="0.2">
      <c r="A14" s="2" t="s">
        <v>22</v>
      </c>
      <c r="B14" s="56"/>
      <c r="C14" s="56"/>
      <c r="D14" s="56"/>
      <c r="E14" s="56"/>
      <c r="F14" s="56">
        <v>9295736.7300000004</v>
      </c>
      <c r="G14" s="56">
        <v>431690.28</v>
      </c>
      <c r="H14" s="57"/>
      <c r="I14" s="57"/>
      <c r="J14" s="57">
        <v>565886.36</v>
      </c>
      <c r="K14" s="58">
        <v>10293313.369999999</v>
      </c>
      <c r="L14" s="53"/>
      <c r="M14" s="53"/>
    </row>
    <row r="15" spans="1:13" x14ac:dyDescent="0.2">
      <c r="A15" s="2" t="s">
        <v>23</v>
      </c>
      <c r="B15" s="56"/>
      <c r="C15" s="56"/>
      <c r="D15" s="56"/>
      <c r="E15" s="56"/>
      <c r="F15" s="56">
        <v>9299595.4800000004</v>
      </c>
      <c r="G15" s="56">
        <v>431869.48</v>
      </c>
      <c r="H15" s="57"/>
      <c r="I15" s="57"/>
      <c r="J15" s="57">
        <v>566121.26</v>
      </c>
      <c r="K15" s="58">
        <v>10297586.220000001</v>
      </c>
      <c r="L15" s="53"/>
      <c r="M15" s="53"/>
    </row>
    <row r="16" spans="1:13" x14ac:dyDescent="0.2">
      <c r="A16" s="2" t="s">
        <v>24</v>
      </c>
      <c r="B16" s="56"/>
      <c r="C16" s="56"/>
      <c r="D16" s="56"/>
      <c r="E16" s="56"/>
      <c r="F16" s="56">
        <v>12946117.369999999</v>
      </c>
      <c r="G16" s="56">
        <v>601212.5</v>
      </c>
      <c r="H16" s="57"/>
      <c r="I16" s="57"/>
      <c r="J16" s="57">
        <v>788106.57</v>
      </c>
      <c r="K16" s="58">
        <v>14335436.439999999</v>
      </c>
      <c r="L16" s="53"/>
      <c r="M16" s="53"/>
    </row>
    <row r="17" spans="1:13" x14ac:dyDescent="0.2">
      <c r="A17" s="2" t="s">
        <v>25</v>
      </c>
      <c r="B17" s="56"/>
      <c r="C17" s="56"/>
      <c r="D17" s="56"/>
      <c r="E17" s="56"/>
      <c r="F17" s="56">
        <v>8442952.25</v>
      </c>
      <c r="G17" s="56">
        <v>392087.31</v>
      </c>
      <c r="H17" s="57"/>
      <c r="I17" s="57"/>
      <c r="J17" s="57">
        <v>513972.33</v>
      </c>
      <c r="K17" s="58">
        <v>9349011.8900000006</v>
      </c>
      <c r="L17" s="53"/>
      <c r="M17" s="53"/>
    </row>
    <row r="18" spans="1:13" x14ac:dyDescent="0.2">
      <c r="A18" s="2" t="s">
        <v>26</v>
      </c>
      <c r="B18" s="56"/>
      <c r="C18" s="56"/>
      <c r="D18" s="56"/>
      <c r="E18" s="56"/>
      <c r="F18" s="56">
        <v>7574732.75</v>
      </c>
      <c r="G18" s="56">
        <v>351767.55</v>
      </c>
      <c r="H18" s="57"/>
      <c r="I18" s="57">
        <v>308312.93</v>
      </c>
      <c r="J18" s="57">
        <v>461118.69</v>
      </c>
      <c r="K18" s="58">
        <v>8695931.9199999999</v>
      </c>
      <c r="L18" s="53"/>
      <c r="M18" s="53"/>
    </row>
    <row r="19" spans="1:13" x14ac:dyDescent="0.2">
      <c r="A19" s="2" t="s">
        <v>27</v>
      </c>
      <c r="B19" s="56"/>
      <c r="C19" s="56"/>
      <c r="D19" s="56"/>
      <c r="E19" s="56"/>
      <c r="F19" s="56">
        <v>8662901.1899999995</v>
      </c>
      <c r="G19" s="56">
        <v>402301.65</v>
      </c>
      <c r="H19" s="57"/>
      <c r="I19" s="57">
        <v>1296382.45</v>
      </c>
      <c r="J19" s="57">
        <v>527361.92000000004</v>
      </c>
      <c r="K19" s="58">
        <v>10888947.210000001</v>
      </c>
      <c r="L19" s="53"/>
      <c r="M19" s="53"/>
    </row>
    <row r="20" spans="1:13" x14ac:dyDescent="0.2">
      <c r="A20" s="2" t="s">
        <v>28</v>
      </c>
      <c r="B20" s="56"/>
      <c r="C20" s="56"/>
      <c r="D20" s="56"/>
      <c r="E20" s="56"/>
      <c r="F20" s="56">
        <v>12340293.1</v>
      </c>
      <c r="G20" s="56">
        <v>573078.26</v>
      </c>
      <c r="H20" s="58"/>
      <c r="I20" s="58"/>
      <c r="J20" s="58">
        <v>751226.47</v>
      </c>
      <c r="K20" s="58">
        <v>13664597.83</v>
      </c>
      <c r="L20" s="53"/>
      <c r="M20" s="53"/>
    </row>
    <row r="21" spans="1:13" x14ac:dyDescent="0.2">
      <c r="A21" s="2" t="s">
        <v>29</v>
      </c>
      <c r="B21" s="56"/>
      <c r="C21" s="56"/>
      <c r="D21" s="56"/>
      <c r="E21" s="56"/>
      <c r="F21" s="56">
        <v>11881101.449999999</v>
      </c>
      <c r="G21" s="56">
        <v>551753.57999999996</v>
      </c>
      <c r="H21" s="58"/>
      <c r="I21" s="58"/>
      <c r="J21" s="58">
        <v>723272.77</v>
      </c>
      <c r="K21" s="58">
        <v>13156127.800000001</v>
      </c>
      <c r="L21" s="53"/>
      <c r="M21" s="53"/>
    </row>
    <row r="22" spans="1:13" x14ac:dyDescent="0.2">
      <c r="A22" s="2" t="s">
        <v>30</v>
      </c>
      <c r="B22" s="56"/>
      <c r="C22" s="56"/>
      <c r="D22" s="56"/>
      <c r="E22" s="56"/>
      <c r="F22" s="56">
        <v>8732358.75</v>
      </c>
      <c r="G22" s="56">
        <v>405527.24</v>
      </c>
      <c r="H22" s="58"/>
      <c r="I22" s="58">
        <v>1359513.2</v>
      </c>
      <c r="J22" s="58">
        <v>531590.21</v>
      </c>
      <c r="K22" s="58">
        <v>11028989.4</v>
      </c>
      <c r="L22" s="53"/>
      <c r="M22" s="53"/>
    </row>
    <row r="23" spans="1:13" x14ac:dyDescent="0.2">
      <c r="A23" s="2" t="s">
        <v>31</v>
      </c>
      <c r="B23" s="56"/>
      <c r="C23" s="56"/>
      <c r="D23" s="56"/>
      <c r="E23" s="56"/>
      <c r="F23" s="56">
        <v>8230720.8200000003</v>
      </c>
      <c r="G23" s="56">
        <v>382231.37</v>
      </c>
      <c r="H23" s="58"/>
      <c r="I23" s="58"/>
      <c r="J23" s="58">
        <v>501052.55</v>
      </c>
      <c r="K23" s="58">
        <v>9114004.7400000002</v>
      </c>
      <c r="L23" s="53"/>
      <c r="M23" s="53"/>
    </row>
    <row r="24" spans="1:13" x14ac:dyDescent="0.2">
      <c r="A24" s="2" t="s">
        <v>32</v>
      </c>
      <c r="B24" s="56"/>
      <c r="C24" s="56"/>
      <c r="D24" s="56"/>
      <c r="E24" s="56"/>
      <c r="F24" s="56">
        <v>10943424.4</v>
      </c>
      <c r="G24" s="56">
        <v>508208.24</v>
      </c>
      <c r="H24" s="58"/>
      <c r="I24" s="58"/>
      <c r="J24" s="58">
        <v>666190.82999999996</v>
      </c>
      <c r="K24" s="58">
        <v>12117823.470000001</v>
      </c>
      <c r="L24" s="53"/>
      <c r="M24" s="53"/>
    </row>
    <row r="25" spans="1:13" x14ac:dyDescent="0.2">
      <c r="A25" s="2" t="s">
        <v>33</v>
      </c>
      <c r="B25" s="56"/>
      <c r="C25" s="56"/>
      <c r="D25" s="56"/>
      <c r="E25" s="56"/>
      <c r="F25" s="56">
        <v>9014047.7400000002</v>
      </c>
      <c r="G25" s="56">
        <v>418608.76</v>
      </c>
      <c r="H25" s="58"/>
      <c r="I25" s="58"/>
      <c r="J25" s="58">
        <v>548738.29</v>
      </c>
      <c r="K25" s="58">
        <v>9981394.7899999991</v>
      </c>
      <c r="L25" s="53"/>
      <c r="M25" s="53"/>
    </row>
    <row r="26" spans="1:13" x14ac:dyDescent="0.2">
      <c r="A26" s="2" t="s">
        <v>34</v>
      </c>
      <c r="B26" s="56"/>
      <c r="C26" s="56"/>
      <c r="D26" s="56"/>
      <c r="E26" s="56"/>
      <c r="F26" s="56">
        <v>10877825.59</v>
      </c>
      <c r="G26" s="56">
        <v>505161.85</v>
      </c>
      <c r="H26" s="58"/>
      <c r="I26" s="58"/>
      <c r="J26" s="58">
        <v>662197.43999999994</v>
      </c>
      <c r="K26" s="58">
        <v>12045184.880000001</v>
      </c>
      <c r="L26" s="53"/>
      <c r="M26" s="53"/>
    </row>
    <row r="27" spans="1:13" x14ac:dyDescent="0.2">
      <c r="A27" s="2" t="s">
        <v>35</v>
      </c>
      <c r="B27" s="56"/>
      <c r="C27" s="56"/>
      <c r="D27" s="56"/>
      <c r="E27" s="56"/>
      <c r="F27" s="56">
        <v>8929155.1699999999</v>
      </c>
      <c r="G27" s="56">
        <v>414666.38</v>
      </c>
      <c r="H27" s="58"/>
      <c r="I27" s="58">
        <v>1535692.01</v>
      </c>
      <c r="J27" s="58">
        <v>543570.37</v>
      </c>
      <c r="K27" s="58">
        <v>11423083.93</v>
      </c>
      <c r="L27" s="53"/>
      <c r="M27" s="53"/>
    </row>
    <row r="28" spans="1:13" x14ac:dyDescent="0.2">
      <c r="A28" s="2" t="s">
        <v>36</v>
      </c>
      <c r="B28" s="56"/>
      <c r="C28" s="56"/>
      <c r="D28" s="56"/>
      <c r="E28" s="56"/>
      <c r="F28" s="56">
        <v>11433486.07</v>
      </c>
      <c r="G28" s="56">
        <v>530966.5</v>
      </c>
      <c r="H28" s="58"/>
      <c r="I28" s="58"/>
      <c r="J28" s="58">
        <v>696023.78</v>
      </c>
      <c r="K28" s="58">
        <v>12660476.35</v>
      </c>
      <c r="L28" s="53"/>
      <c r="M28" s="53"/>
    </row>
    <row r="29" spans="1:13" x14ac:dyDescent="0.2">
      <c r="A29" s="2" t="s">
        <v>37</v>
      </c>
      <c r="B29" s="56">
        <v>13886643.539999999</v>
      </c>
      <c r="C29" s="56">
        <v>2307824.35</v>
      </c>
      <c r="D29" s="56">
        <v>186144.18</v>
      </c>
      <c r="E29" s="56">
        <v>11320.78</v>
      </c>
      <c r="F29" s="56">
        <v>23804649.190000001</v>
      </c>
      <c r="G29" s="56">
        <v>1105478.3600000001</v>
      </c>
      <c r="H29" s="58"/>
      <c r="I29" s="58">
        <v>9083486.1099999994</v>
      </c>
      <c r="J29" s="58">
        <v>1449129.49</v>
      </c>
      <c r="K29" s="58">
        <v>51834676</v>
      </c>
      <c r="L29" s="53"/>
      <c r="M29" s="53"/>
    </row>
    <row r="30" spans="1:13" x14ac:dyDescent="0.2">
      <c r="A30" s="2" t="s">
        <v>38</v>
      </c>
      <c r="B30" s="56">
        <v>17584828.039999999</v>
      </c>
      <c r="C30" s="56">
        <v>2922426.45</v>
      </c>
      <c r="D30" s="56">
        <v>235716.67</v>
      </c>
      <c r="E30" s="56">
        <v>13726.29</v>
      </c>
      <c r="F30" s="56">
        <v>35377050.369999997</v>
      </c>
      <c r="G30" s="56">
        <v>1642896.02</v>
      </c>
      <c r="H30" s="58"/>
      <c r="I30" s="58"/>
      <c r="J30" s="58">
        <v>2153609.84</v>
      </c>
      <c r="K30" s="58">
        <v>59930253.68</v>
      </c>
      <c r="L30" s="53"/>
      <c r="M30" s="53"/>
    </row>
    <row r="31" spans="1:13" x14ac:dyDescent="0.2">
      <c r="A31" s="2" t="s">
        <v>39</v>
      </c>
      <c r="B31" s="56">
        <v>477945198.97000003</v>
      </c>
      <c r="C31" s="56">
        <v>79429817.989999995</v>
      </c>
      <c r="D31" s="56">
        <v>6406639.3300000001</v>
      </c>
      <c r="E31" s="56">
        <v>370982.29</v>
      </c>
      <c r="F31" s="56">
        <v>1543501325.21</v>
      </c>
      <c r="G31" s="56">
        <v>71679582.129999995</v>
      </c>
      <c r="H31" s="58"/>
      <c r="I31" s="58">
        <v>1240915489.4300001</v>
      </c>
      <c r="J31" s="58">
        <v>93962035.129999995</v>
      </c>
      <c r="K31" s="58">
        <v>3514211070.48</v>
      </c>
      <c r="L31" s="53"/>
      <c r="M31" s="53"/>
    </row>
    <row r="32" spans="1:13" x14ac:dyDescent="0.2">
      <c r="A32" s="2" t="s">
        <v>40</v>
      </c>
      <c r="B32" s="56">
        <v>14951343.789999999</v>
      </c>
      <c r="C32" s="56">
        <v>2484767.12</v>
      </c>
      <c r="D32" s="56">
        <v>200416</v>
      </c>
      <c r="E32" s="56">
        <v>12320.05</v>
      </c>
      <c r="F32" s="56">
        <v>30310507.27</v>
      </c>
      <c r="G32" s="56">
        <v>1407607.79</v>
      </c>
      <c r="H32" s="58"/>
      <c r="I32" s="58"/>
      <c r="J32" s="58">
        <v>1845179.46</v>
      </c>
      <c r="K32" s="58">
        <v>51212141.479999997</v>
      </c>
      <c r="L32" s="53"/>
      <c r="M32" s="53"/>
    </row>
    <row r="33" spans="1:13" x14ac:dyDescent="0.2">
      <c r="A33" s="2" t="s">
        <v>41</v>
      </c>
      <c r="B33" s="56">
        <v>23958896.359999999</v>
      </c>
      <c r="C33" s="56">
        <v>3981734.27</v>
      </c>
      <c r="D33" s="56">
        <v>321158.17</v>
      </c>
      <c r="E33" s="56">
        <v>17803.3</v>
      </c>
      <c r="F33" s="56">
        <v>48778500.630000003</v>
      </c>
      <c r="G33" s="56">
        <v>2265253.9900000002</v>
      </c>
      <c r="H33" s="58"/>
      <c r="I33" s="58"/>
      <c r="J33" s="58">
        <v>2969435.21</v>
      </c>
      <c r="K33" s="58">
        <v>82292781.930000007</v>
      </c>
      <c r="L33" s="53"/>
      <c r="M33" s="53"/>
    </row>
    <row r="34" spans="1:13" x14ac:dyDescent="0.2">
      <c r="A34" s="2" t="s">
        <v>42</v>
      </c>
      <c r="B34" s="56">
        <v>17493747.489999998</v>
      </c>
      <c r="C34" s="56">
        <v>2907289.75</v>
      </c>
      <c r="D34" s="56">
        <v>234495.78</v>
      </c>
      <c r="E34" s="56">
        <v>14209.57</v>
      </c>
      <c r="F34" s="56">
        <v>44302346.789999999</v>
      </c>
      <c r="G34" s="56">
        <v>2057383.21</v>
      </c>
      <c r="H34" s="58"/>
      <c r="I34" s="58"/>
      <c r="J34" s="58">
        <v>2696945.31</v>
      </c>
      <c r="K34" s="58">
        <v>69706417.900000006</v>
      </c>
      <c r="L34" s="53"/>
      <c r="M34" s="53"/>
    </row>
    <row r="35" spans="1:13" x14ac:dyDescent="0.2">
      <c r="A35" s="2" t="s">
        <v>43</v>
      </c>
      <c r="B35" s="56">
        <v>24808458.059999999</v>
      </c>
      <c r="C35" s="56">
        <v>4122923.11</v>
      </c>
      <c r="D35" s="56">
        <v>332546.17</v>
      </c>
      <c r="E35" s="56">
        <v>18797.11</v>
      </c>
      <c r="F35" s="56">
        <v>62612131.259999998</v>
      </c>
      <c r="G35" s="56">
        <v>2907682.25</v>
      </c>
      <c r="H35" s="58"/>
      <c r="I35" s="58"/>
      <c r="J35" s="58">
        <v>3811569.95</v>
      </c>
      <c r="K35" s="58">
        <v>98614107.909999996</v>
      </c>
      <c r="L35" s="53"/>
      <c r="M35" s="53"/>
    </row>
    <row r="36" spans="1:13" x14ac:dyDescent="0.2">
      <c r="A36" s="2" t="s">
        <v>44</v>
      </c>
      <c r="B36" s="56">
        <v>14715790.640000001</v>
      </c>
      <c r="C36" s="56">
        <v>2445620.4900000002</v>
      </c>
      <c r="D36" s="56">
        <v>197258.52</v>
      </c>
      <c r="E36" s="56">
        <v>11953.05</v>
      </c>
      <c r="F36" s="56">
        <v>29430711.52</v>
      </c>
      <c r="G36" s="56">
        <v>1366750.43</v>
      </c>
      <c r="H36" s="58"/>
      <c r="I36" s="58"/>
      <c r="J36" s="58">
        <v>1791621.1</v>
      </c>
      <c r="K36" s="58">
        <v>49959705.75</v>
      </c>
      <c r="L36" s="53"/>
      <c r="M36" s="53"/>
    </row>
    <row r="37" spans="1:13" x14ac:dyDescent="0.2">
      <c r="A37" s="2" t="s">
        <v>45</v>
      </c>
      <c r="B37" s="56">
        <v>94310771.349999994</v>
      </c>
      <c r="C37" s="56">
        <v>15673527.880000001</v>
      </c>
      <c r="D37" s="56">
        <v>1264193.25</v>
      </c>
      <c r="E37" s="56">
        <v>74894.13</v>
      </c>
      <c r="F37" s="56">
        <v>171259189.53999999</v>
      </c>
      <c r="G37" s="56">
        <v>7953208.0300000003</v>
      </c>
      <c r="H37" s="57"/>
      <c r="I37" s="57"/>
      <c r="J37" s="57">
        <v>10425557.609999999</v>
      </c>
      <c r="K37" s="58">
        <v>300961341.79000002</v>
      </c>
      <c r="L37" s="53"/>
      <c r="M37" s="53"/>
    </row>
    <row r="38" spans="1:13" x14ac:dyDescent="0.2">
      <c r="A38" s="2" t="s">
        <v>46</v>
      </c>
      <c r="B38" s="56">
        <v>30808782.039999999</v>
      </c>
      <c r="C38" s="56">
        <v>5120118.28</v>
      </c>
      <c r="D38" s="56">
        <v>412977.8</v>
      </c>
      <c r="E38" s="56">
        <v>23366.49</v>
      </c>
      <c r="F38" s="56">
        <v>63499644.520000003</v>
      </c>
      <c r="G38" s="56">
        <v>2948898.01</v>
      </c>
      <c r="H38" s="57"/>
      <c r="I38" s="57"/>
      <c r="J38" s="57">
        <v>3865598.12</v>
      </c>
      <c r="K38" s="58">
        <v>106679385.26000001</v>
      </c>
      <c r="L38" s="53"/>
      <c r="M38" s="53"/>
    </row>
    <row r="39" spans="1:13" x14ac:dyDescent="0.2">
      <c r="A39" s="2" t="s">
        <v>47</v>
      </c>
      <c r="B39" s="56">
        <v>18980873.059999999</v>
      </c>
      <c r="C39" s="56">
        <v>3154435.48</v>
      </c>
      <c r="D39" s="56">
        <v>254430.02</v>
      </c>
      <c r="E39" s="56">
        <v>14821.85</v>
      </c>
      <c r="F39" s="56">
        <v>37190664.43</v>
      </c>
      <c r="G39" s="59">
        <v>1727119.53</v>
      </c>
      <c r="H39" s="57"/>
      <c r="I39" s="57">
        <v>16640089.16</v>
      </c>
      <c r="J39" s="57">
        <v>2264015.2400000002</v>
      </c>
      <c r="K39" s="58">
        <v>80226448.769999996</v>
      </c>
      <c r="L39" s="53"/>
      <c r="M39" s="53"/>
    </row>
    <row r="40" spans="1:13" x14ac:dyDescent="0.2">
      <c r="A40" s="2" t="s">
        <v>48</v>
      </c>
      <c r="B40" s="56">
        <v>13401404.039999999</v>
      </c>
      <c r="C40" s="56">
        <v>2227182.29</v>
      </c>
      <c r="D40" s="56">
        <v>179639.76</v>
      </c>
      <c r="E40" s="56">
        <v>10886.56</v>
      </c>
      <c r="F40" s="56">
        <v>41126592.810000002</v>
      </c>
      <c r="G40" s="60">
        <v>1909902.47</v>
      </c>
      <c r="H40" s="57"/>
      <c r="I40" s="57"/>
      <c r="J40" s="57">
        <v>2503618.4300000002</v>
      </c>
      <c r="K40" s="58">
        <v>61359226.359999999</v>
      </c>
      <c r="L40" s="53"/>
      <c r="M40" s="53"/>
    </row>
    <row r="41" spans="1:13" x14ac:dyDescent="0.2">
      <c r="A41" s="2" t="s">
        <v>49</v>
      </c>
      <c r="B41" s="56">
        <v>17311586.379999999</v>
      </c>
      <c r="C41" s="56">
        <v>2877016.36</v>
      </c>
      <c r="D41" s="56">
        <v>232053.99</v>
      </c>
      <c r="E41" s="56">
        <v>13444.68</v>
      </c>
      <c r="F41" s="56">
        <v>27729001.309999999</v>
      </c>
      <c r="G41" s="56">
        <v>1287723.69</v>
      </c>
      <c r="H41" s="57"/>
      <c r="I41" s="57">
        <v>11298934.720000001</v>
      </c>
      <c r="J41" s="57">
        <v>1688027.96</v>
      </c>
      <c r="K41" s="58">
        <v>62437789.090000004</v>
      </c>
      <c r="L41" s="53"/>
      <c r="M41" s="53"/>
    </row>
    <row r="42" spans="1:13" x14ac:dyDescent="0.2">
      <c r="A42" s="2" t="s">
        <v>50</v>
      </c>
      <c r="B42" s="56">
        <v>24662415.109999999</v>
      </c>
      <c r="C42" s="56">
        <v>4098652.2</v>
      </c>
      <c r="D42" s="56">
        <v>330588.53000000003</v>
      </c>
      <c r="E42" s="56">
        <v>20032.57</v>
      </c>
      <c r="F42" s="56">
        <v>82673789.730000004</v>
      </c>
      <c r="G42" s="56">
        <v>3839337.62</v>
      </c>
      <c r="H42" s="57"/>
      <c r="I42" s="57"/>
      <c r="J42" s="57">
        <v>5032841.51</v>
      </c>
      <c r="K42" s="58">
        <v>120657657.27</v>
      </c>
      <c r="L42" s="53"/>
      <c r="M42" s="53"/>
    </row>
    <row r="43" spans="1:13" x14ac:dyDescent="0.2">
      <c r="A43" s="2" t="s">
        <v>51</v>
      </c>
      <c r="B43" s="56">
        <v>13828540.43</v>
      </c>
      <c r="C43" s="56">
        <v>2298168.1800000002</v>
      </c>
      <c r="D43" s="56">
        <v>185365.33</v>
      </c>
      <c r="E43" s="56">
        <v>11293.53</v>
      </c>
      <c r="F43" s="56">
        <v>43711957.530000001</v>
      </c>
      <c r="G43" s="56">
        <v>2029965.77</v>
      </c>
      <c r="H43" s="57"/>
      <c r="I43" s="57"/>
      <c r="J43" s="57">
        <v>2661004.83</v>
      </c>
      <c r="K43" s="58">
        <v>64726295.600000001</v>
      </c>
      <c r="L43" s="53"/>
      <c r="M43" s="53"/>
    </row>
    <row r="44" spans="1:13" x14ac:dyDescent="0.2">
      <c r="A44" s="2" t="s">
        <v>52</v>
      </c>
      <c r="B44" s="56">
        <v>200816914.61000001</v>
      </c>
      <c r="C44" s="56">
        <v>33373807.32</v>
      </c>
      <c r="D44" s="56">
        <v>2691859.96</v>
      </c>
      <c r="E44" s="56">
        <v>163116.66</v>
      </c>
      <c r="F44" s="56">
        <v>374295212.61000001</v>
      </c>
      <c r="G44" s="56">
        <v>17382119.469999999</v>
      </c>
      <c r="H44" s="57"/>
      <c r="I44" s="57"/>
      <c r="J44" s="57">
        <v>22785558.609999999</v>
      </c>
      <c r="K44" s="58">
        <v>651508589.24000001</v>
      </c>
      <c r="L44" s="53"/>
      <c r="M44" s="53"/>
    </row>
    <row r="45" spans="1:13" x14ac:dyDescent="0.2">
      <c r="A45" s="2" t="s">
        <v>53</v>
      </c>
      <c r="B45" s="56">
        <v>31763557.489999998</v>
      </c>
      <c r="C45" s="56">
        <v>5278792.62</v>
      </c>
      <c r="D45" s="56">
        <v>425776.13</v>
      </c>
      <c r="E45" s="56">
        <v>25799.25</v>
      </c>
      <c r="F45" s="56">
        <v>73702188.280000001</v>
      </c>
      <c r="G45" s="56">
        <v>3422700.05</v>
      </c>
      <c r="H45" s="57"/>
      <c r="I45" s="57">
        <v>63784072.119999997</v>
      </c>
      <c r="J45" s="57">
        <v>4486687.18</v>
      </c>
      <c r="K45" s="58">
        <v>182889573.12</v>
      </c>
      <c r="L45" s="53"/>
      <c r="M45" s="53"/>
    </row>
    <row r="46" spans="1:13" x14ac:dyDescent="0.2">
      <c r="A46" s="2" t="s">
        <v>54</v>
      </c>
      <c r="B46" s="56">
        <v>84376709.719999999</v>
      </c>
      <c r="C46" s="56">
        <v>14022583.99</v>
      </c>
      <c r="D46" s="56">
        <v>1131031.6499999999</v>
      </c>
      <c r="E46" s="56">
        <v>68536.97</v>
      </c>
      <c r="F46" s="56">
        <v>167253803.59999999</v>
      </c>
      <c r="G46" s="56">
        <v>7767199.5199999996</v>
      </c>
      <c r="H46" s="57"/>
      <c r="I46" s="57"/>
      <c r="J46" s="57">
        <v>10181726.130000001</v>
      </c>
      <c r="K46" s="58">
        <v>284801591.57999998</v>
      </c>
      <c r="L46" s="53"/>
      <c r="M46" s="53"/>
    </row>
    <row r="47" spans="1:13" x14ac:dyDescent="0.2">
      <c r="A47" s="2" t="s">
        <v>55</v>
      </c>
      <c r="B47" s="56">
        <v>19412720.510000002</v>
      </c>
      <c r="C47" s="56">
        <v>3226204.3</v>
      </c>
      <c r="D47" s="56">
        <v>260218.74</v>
      </c>
      <c r="E47" s="56">
        <v>16010.07</v>
      </c>
      <c r="F47" s="56">
        <v>42361393.869999997</v>
      </c>
      <c r="G47" s="56">
        <v>1967246.13</v>
      </c>
      <c r="H47" s="57"/>
      <c r="I47" s="57">
        <v>19563189.34</v>
      </c>
      <c r="J47" s="57">
        <v>2578788.0499999998</v>
      </c>
      <c r="K47" s="58">
        <v>89385771.010000005</v>
      </c>
      <c r="L47" s="53"/>
      <c r="M47" s="53"/>
    </row>
    <row r="48" spans="1:13" x14ac:dyDescent="0.2">
      <c r="A48" s="2" t="s">
        <v>56</v>
      </c>
      <c r="B48" s="56">
        <v>15124082.77</v>
      </c>
      <c r="C48" s="56">
        <v>2513474.65</v>
      </c>
      <c r="D48" s="56">
        <v>202731.49</v>
      </c>
      <c r="E48" s="56">
        <v>12321.87</v>
      </c>
      <c r="F48" s="56">
        <v>23843236.719999999</v>
      </c>
      <c r="G48" s="56">
        <v>1107270.3400000001</v>
      </c>
      <c r="H48" s="57"/>
      <c r="I48" s="57">
        <v>9105508.4700000007</v>
      </c>
      <c r="J48" s="57">
        <v>1451478.54</v>
      </c>
      <c r="K48" s="58">
        <v>53360104.850000001</v>
      </c>
      <c r="L48" s="53"/>
      <c r="M48" s="53"/>
    </row>
    <row r="49" spans="1:13" x14ac:dyDescent="0.2">
      <c r="A49" s="2" t="s">
        <v>57</v>
      </c>
      <c r="B49" s="56">
        <v>17641360.800000001</v>
      </c>
      <c r="C49" s="56">
        <v>2931821.64</v>
      </c>
      <c r="D49" s="56">
        <v>236474.47</v>
      </c>
      <c r="E49" s="56">
        <v>14042.42</v>
      </c>
      <c r="F49" s="56">
        <v>28736135.920000002</v>
      </c>
      <c r="G49" s="56">
        <v>1334494.6200000001</v>
      </c>
      <c r="H49" s="57"/>
      <c r="I49" s="57">
        <v>11867111.4</v>
      </c>
      <c r="J49" s="57">
        <v>1749338.19</v>
      </c>
      <c r="K49" s="58">
        <v>64510779.460000001</v>
      </c>
      <c r="L49" s="53"/>
      <c r="M49" s="53"/>
    </row>
    <row r="50" spans="1:13" x14ac:dyDescent="0.2">
      <c r="A50" s="2" t="s">
        <v>58</v>
      </c>
      <c r="B50" s="56">
        <v>44349947.630000003</v>
      </c>
      <c r="C50" s="56">
        <v>7370527.5700000003</v>
      </c>
      <c r="D50" s="56">
        <v>594491</v>
      </c>
      <c r="E50" s="56">
        <v>32385.32</v>
      </c>
      <c r="F50" s="56">
        <v>82048671.700000003</v>
      </c>
      <c r="G50" s="56">
        <v>3810307.39</v>
      </c>
      <c r="H50" s="57"/>
      <c r="I50" s="57">
        <v>77970871.269999996</v>
      </c>
      <c r="J50" s="57">
        <v>4994786.88</v>
      </c>
      <c r="K50" s="58">
        <v>221171988.75999999</v>
      </c>
      <c r="L50" s="53"/>
      <c r="M50" s="53"/>
    </row>
    <row r="51" spans="1:13" x14ac:dyDescent="0.2">
      <c r="A51" s="2" t="s">
        <v>59</v>
      </c>
      <c r="B51" s="56">
        <v>15612462.970000001</v>
      </c>
      <c r="C51" s="56">
        <v>2594638.66</v>
      </c>
      <c r="D51" s="56">
        <v>209278.01</v>
      </c>
      <c r="E51" s="56">
        <v>12227.39</v>
      </c>
      <c r="F51" s="56">
        <v>23075344.809999999</v>
      </c>
      <c r="G51" s="56">
        <v>1071609.75</v>
      </c>
      <c r="H51" s="57"/>
      <c r="I51" s="57"/>
      <c r="J51" s="57">
        <v>1404732.42</v>
      </c>
      <c r="K51" s="58">
        <v>43980294.009999998</v>
      </c>
      <c r="L51" s="53"/>
      <c r="M51" s="53"/>
    </row>
    <row r="52" spans="1:13" x14ac:dyDescent="0.2">
      <c r="A52" s="2" t="s">
        <v>60</v>
      </c>
      <c r="B52" s="56">
        <v>268976574.92000002</v>
      </c>
      <c r="C52" s="56">
        <v>44701276.289999999</v>
      </c>
      <c r="D52" s="56">
        <v>3605509.39</v>
      </c>
      <c r="E52" s="56">
        <v>222520.33</v>
      </c>
      <c r="F52" s="56">
        <v>446187645.57999998</v>
      </c>
      <c r="G52" s="56">
        <v>20720775.199999999</v>
      </c>
      <c r="H52" s="57"/>
      <c r="I52" s="57"/>
      <c r="J52" s="57">
        <v>27162075.300000001</v>
      </c>
      <c r="K52" s="58">
        <v>811576377.00999999</v>
      </c>
      <c r="L52" s="53"/>
      <c r="M52" s="53"/>
    </row>
    <row r="53" spans="1:13" ht="13.5" thickBot="1" x14ac:dyDescent="0.25">
      <c r="A53" s="4" t="s">
        <v>61</v>
      </c>
      <c r="B53" s="56">
        <v>28998163.469999999</v>
      </c>
      <c r="C53" s="56">
        <v>4819211.18</v>
      </c>
      <c r="D53" s="56">
        <v>388707.27</v>
      </c>
      <c r="E53" s="56">
        <v>589994.28</v>
      </c>
      <c r="F53" s="56">
        <v>68786136.560000002</v>
      </c>
      <c r="G53" s="56">
        <v>3194400.58</v>
      </c>
      <c r="H53" s="57"/>
      <c r="I53" s="57"/>
      <c r="J53" s="57">
        <v>4187418.09</v>
      </c>
      <c r="K53" s="58">
        <v>110964031.43000001</v>
      </c>
      <c r="L53" s="53"/>
      <c r="M53" s="53"/>
    </row>
    <row r="54" spans="1:13" s="62" customFormat="1" ht="13.5" thickBot="1" x14ac:dyDescent="0.25">
      <c r="A54" s="5" t="s">
        <v>13</v>
      </c>
      <c r="B54" s="61">
        <v>1570354352.5699999</v>
      </c>
      <c r="C54" s="61">
        <v>260977536.05000001</v>
      </c>
      <c r="D54" s="61">
        <v>21049890.18</v>
      </c>
      <c r="E54" s="61">
        <v>1816848.47</v>
      </c>
      <c r="F54" s="61">
        <v>3858753313.0599999</v>
      </c>
      <c r="G54" s="61">
        <v>179198955.30000001</v>
      </c>
      <c r="H54" s="61">
        <v>0</v>
      </c>
      <c r="I54" s="61">
        <v>1468156798.74</v>
      </c>
      <c r="J54" s="61">
        <v>234905087.78999999</v>
      </c>
      <c r="K54" s="61">
        <v>7595212782.1599998</v>
      </c>
      <c r="L54" s="53"/>
      <c r="M54" s="53"/>
    </row>
    <row r="55" spans="1:13" x14ac:dyDescent="0.2">
      <c r="F55" s="53"/>
      <c r="G55" s="53"/>
      <c r="H55" s="53"/>
      <c r="I55" s="53"/>
      <c r="J55" s="53"/>
    </row>
    <row r="56" spans="1:13" x14ac:dyDescent="0.2">
      <c r="F56" s="53"/>
      <c r="G56" s="53"/>
      <c r="H56" s="53"/>
      <c r="I56" s="53"/>
      <c r="J56" s="53"/>
      <c r="K56" s="53"/>
    </row>
    <row r="57" spans="1:13" x14ac:dyDescent="0.2">
      <c r="F57" s="53"/>
      <c r="G57" s="53"/>
      <c r="H57" s="53"/>
      <c r="I57" s="53"/>
      <c r="J57" s="53"/>
    </row>
    <row r="58" spans="1:13" x14ac:dyDescent="0.2">
      <c r="F58" s="53"/>
      <c r="G58" s="53"/>
      <c r="H58" s="53"/>
      <c r="I58" s="53"/>
      <c r="J58" s="53"/>
    </row>
    <row r="59" spans="1:13" x14ac:dyDescent="0.2">
      <c r="F59" s="53"/>
      <c r="G59" s="53"/>
      <c r="H59" s="53"/>
      <c r="I59" s="53"/>
      <c r="J59" s="53"/>
    </row>
    <row r="60" spans="1:13" x14ac:dyDescent="0.2">
      <c r="G60" s="53"/>
      <c r="H60" s="53"/>
      <c r="I60" s="53"/>
      <c r="J60" s="53"/>
    </row>
    <row r="61" spans="1:13" x14ac:dyDescent="0.2">
      <c r="G61" s="53"/>
      <c r="H61" s="53"/>
      <c r="I61" s="53"/>
      <c r="J61" s="53"/>
    </row>
    <row r="62" spans="1:13" x14ac:dyDescent="0.2">
      <c r="G62" s="53"/>
      <c r="H62" s="53"/>
      <c r="I62" s="53"/>
      <c r="J62" s="53"/>
    </row>
    <row r="63" spans="1:13" x14ac:dyDescent="0.2">
      <c r="G63" s="53"/>
      <c r="H63" s="53"/>
      <c r="I63" s="53"/>
      <c r="J63" s="53"/>
    </row>
  </sheetData>
  <mergeCells count="12"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65" customWidth="1"/>
    <col min="5" max="5" width="17.7109375" style="65" customWidth="1"/>
    <col min="6" max="6" width="16.140625" style="63" customWidth="1"/>
    <col min="7" max="7" width="14.140625" style="63" customWidth="1"/>
    <col min="8" max="8" width="14" style="63" customWidth="1"/>
    <col min="9" max="10" width="17.140625" style="63" customWidth="1"/>
    <col min="11" max="11" width="15.42578125" style="63" bestFit="1" customWidth="1"/>
    <col min="12" max="12" width="11.28515625" style="63" bestFit="1" customWidth="1"/>
    <col min="13" max="16384" width="11.42578125" style="63"/>
  </cols>
  <sheetData>
    <row r="1" spans="1:13" x14ac:dyDescent="0.2">
      <c r="A1" s="193" t="s">
        <v>14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3" x14ac:dyDescent="0.2">
      <c r="A2" s="195">
        <v>45505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3" ht="11.25" x14ac:dyDescent="0.2">
      <c r="A3" s="64"/>
      <c r="B3" s="63"/>
      <c r="C3" s="63"/>
      <c r="E3" s="63"/>
      <c r="F3" s="65"/>
    </row>
    <row r="4" spans="1:13" ht="13.5" customHeight="1" thickBot="1" x14ac:dyDescent="0.25">
      <c r="A4" s="64"/>
      <c r="B4" s="63"/>
      <c r="C4" s="197"/>
      <c r="D4" s="197"/>
      <c r="E4" s="63"/>
      <c r="F4" s="65"/>
    </row>
    <row r="5" spans="1:13" ht="12.75" customHeight="1" x14ac:dyDescent="0.2">
      <c r="A5" s="198" t="s">
        <v>0</v>
      </c>
      <c r="B5" s="200" t="s">
        <v>9</v>
      </c>
      <c r="C5" s="66" t="s">
        <v>10</v>
      </c>
      <c r="D5" s="66" t="s">
        <v>10</v>
      </c>
      <c r="E5" s="200" t="s">
        <v>1</v>
      </c>
      <c r="F5" s="191" t="s">
        <v>7</v>
      </c>
      <c r="G5" s="191" t="s">
        <v>8</v>
      </c>
      <c r="H5" s="191" t="s">
        <v>2</v>
      </c>
      <c r="I5" s="191" t="s">
        <v>3</v>
      </c>
      <c r="J5" s="191" t="s">
        <v>4</v>
      </c>
      <c r="K5" s="191" t="s">
        <v>5</v>
      </c>
    </row>
    <row r="6" spans="1:13" ht="23.25" customHeight="1" thickBot="1" x14ac:dyDescent="0.25">
      <c r="A6" s="199"/>
      <c r="B6" s="201"/>
      <c r="C6" s="67" t="s">
        <v>11</v>
      </c>
      <c r="D6" s="67" t="s">
        <v>12</v>
      </c>
      <c r="E6" s="201" t="s">
        <v>6</v>
      </c>
      <c r="F6" s="192" t="s">
        <v>6</v>
      </c>
      <c r="G6" s="192" t="s">
        <v>6</v>
      </c>
      <c r="H6" s="192"/>
      <c r="I6" s="192"/>
      <c r="J6" s="192"/>
      <c r="K6" s="192" t="s">
        <v>6</v>
      </c>
    </row>
    <row r="7" spans="1:13" x14ac:dyDescent="0.2">
      <c r="A7" s="1" t="s">
        <v>15</v>
      </c>
      <c r="B7" s="68">
        <v>14973751.4</v>
      </c>
      <c r="C7" s="68">
        <v>1268906.3899999999</v>
      </c>
      <c r="D7" s="68">
        <v>198037.37</v>
      </c>
      <c r="E7" s="68"/>
      <c r="F7" s="68"/>
      <c r="G7" s="68"/>
      <c r="H7" s="69"/>
      <c r="I7" s="69"/>
      <c r="J7" s="69"/>
      <c r="K7" s="70">
        <v>16440695.16</v>
      </c>
      <c r="L7" s="65"/>
      <c r="M7" s="65"/>
    </row>
    <row r="8" spans="1:13" x14ac:dyDescent="0.2">
      <c r="A8" s="2" t="s">
        <v>16</v>
      </c>
      <c r="B8" s="68">
        <v>14153017.51</v>
      </c>
      <c r="C8" s="68">
        <v>1199355.72</v>
      </c>
      <c r="D8" s="68">
        <v>187182.64</v>
      </c>
      <c r="E8" s="68"/>
      <c r="F8" s="68"/>
      <c r="G8" s="68"/>
      <c r="H8" s="69"/>
      <c r="I8" s="69"/>
      <c r="J8" s="69"/>
      <c r="K8" s="70">
        <v>15539555.869999999</v>
      </c>
      <c r="L8" s="65"/>
      <c r="M8" s="65"/>
    </row>
    <row r="9" spans="1:13" x14ac:dyDescent="0.2">
      <c r="A9" s="2" t="s">
        <v>17</v>
      </c>
      <c r="B9" s="68"/>
      <c r="C9" s="68"/>
      <c r="E9" s="68"/>
      <c r="F9" s="68"/>
      <c r="G9" s="68"/>
      <c r="H9" s="69"/>
      <c r="I9" s="69"/>
      <c r="J9" s="69"/>
      <c r="K9" s="70"/>
      <c r="L9" s="65"/>
      <c r="M9" s="65"/>
    </row>
    <row r="10" spans="1:13" x14ac:dyDescent="0.2">
      <c r="A10" s="2" t="s">
        <v>18</v>
      </c>
      <c r="B10" s="68"/>
      <c r="C10" s="68"/>
      <c r="D10" s="68"/>
      <c r="E10" s="68"/>
      <c r="F10" s="68"/>
      <c r="G10" s="68"/>
      <c r="H10" s="69"/>
      <c r="I10" s="69"/>
      <c r="J10" s="69"/>
      <c r="K10" s="70"/>
      <c r="L10" s="65"/>
      <c r="M10" s="65"/>
    </row>
    <row r="11" spans="1:13" x14ac:dyDescent="0.2">
      <c r="A11" s="2" t="s">
        <v>19</v>
      </c>
      <c r="B11" s="68"/>
      <c r="C11" s="68"/>
      <c r="D11" s="68"/>
      <c r="E11" s="68"/>
      <c r="F11" s="68"/>
      <c r="G11" s="68"/>
      <c r="H11" s="69"/>
      <c r="I11" s="69"/>
      <c r="J11" s="69"/>
      <c r="K11" s="70"/>
      <c r="L11" s="65"/>
      <c r="M11" s="65"/>
    </row>
    <row r="12" spans="1:13" x14ac:dyDescent="0.2">
      <c r="A12" s="2" t="s">
        <v>20</v>
      </c>
      <c r="B12" s="68"/>
      <c r="C12" s="68"/>
      <c r="D12" s="68"/>
      <c r="E12" s="68"/>
      <c r="F12" s="68"/>
      <c r="G12" s="68"/>
      <c r="H12" s="69"/>
      <c r="I12" s="69"/>
      <c r="J12" s="69"/>
      <c r="K12" s="70"/>
      <c r="L12" s="65"/>
      <c r="M12" s="65"/>
    </row>
    <row r="13" spans="1:13" x14ac:dyDescent="0.2">
      <c r="A13" s="2" t="s">
        <v>21</v>
      </c>
      <c r="B13" s="68"/>
      <c r="C13" s="68"/>
      <c r="D13" s="68"/>
      <c r="E13" s="68"/>
      <c r="F13" s="68"/>
      <c r="G13" s="68"/>
      <c r="H13" s="69"/>
      <c r="I13" s="69"/>
      <c r="J13" s="69"/>
      <c r="K13" s="70"/>
      <c r="L13" s="65"/>
      <c r="M13" s="65"/>
    </row>
    <row r="14" spans="1:13" x14ac:dyDescent="0.2">
      <c r="A14" s="2" t="s">
        <v>22</v>
      </c>
      <c r="B14" s="68"/>
      <c r="C14" s="68"/>
      <c r="D14" s="68"/>
      <c r="E14" s="68"/>
      <c r="F14" s="68"/>
      <c r="G14" s="68"/>
      <c r="H14" s="69"/>
      <c r="I14" s="69"/>
      <c r="J14" s="69"/>
      <c r="K14" s="70"/>
      <c r="L14" s="65"/>
      <c r="M14" s="65"/>
    </row>
    <row r="15" spans="1:13" x14ac:dyDescent="0.2">
      <c r="A15" s="2" t="s">
        <v>23</v>
      </c>
      <c r="B15" s="68"/>
      <c r="C15" s="68"/>
      <c r="D15" s="68"/>
      <c r="E15" s="68"/>
      <c r="F15" s="68"/>
      <c r="G15" s="68"/>
      <c r="H15" s="69"/>
      <c r="I15" s="69"/>
      <c r="J15" s="69"/>
      <c r="K15" s="70"/>
      <c r="L15" s="65"/>
      <c r="M15" s="65"/>
    </row>
    <row r="16" spans="1:13" x14ac:dyDescent="0.2">
      <c r="A16" s="2" t="s">
        <v>24</v>
      </c>
      <c r="B16" s="68"/>
      <c r="C16" s="68"/>
      <c r="D16" s="68"/>
      <c r="E16" s="68"/>
      <c r="F16" s="68"/>
      <c r="G16" s="68"/>
      <c r="H16" s="69"/>
      <c r="I16" s="69"/>
      <c r="J16" s="69"/>
      <c r="K16" s="70"/>
      <c r="L16" s="65"/>
      <c r="M16" s="65"/>
    </row>
    <row r="17" spans="1:13" x14ac:dyDescent="0.2">
      <c r="A17" s="2" t="s">
        <v>25</v>
      </c>
      <c r="B17" s="68"/>
      <c r="C17" s="68"/>
      <c r="D17" s="68"/>
      <c r="E17" s="68"/>
      <c r="F17" s="68"/>
      <c r="G17" s="68"/>
      <c r="H17" s="69"/>
      <c r="I17" s="69"/>
      <c r="J17" s="69"/>
      <c r="K17" s="70"/>
      <c r="L17" s="65"/>
      <c r="M17" s="65"/>
    </row>
    <row r="18" spans="1:13" x14ac:dyDescent="0.2">
      <c r="A18" s="2" t="s">
        <v>26</v>
      </c>
      <c r="B18" s="68"/>
      <c r="C18" s="68"/>
      <c r="D18" s="68"/>
      <c r="E18" s="68"/>
      <c r="F18" s="68"/>
      <c r="G18" s="68"/>
      <c r="H18" s="69"/>
      <c r="I18" s="69"/>
      <c r="J18" s="69"/>
      <c r="K18" s="70"/>
      <c r="L18" s="65"/>
      <c r="M18" s="65"/>
    </row>
    <row r="19" spans="1:13" x14ac:dyDescent="0.2">
      <c r="A19" s="2" t="s">
        <v>27</v>
      </c>
      <c r="B19" s="68"/>
      <c r="C19" s="68"/>
      <c r="D19" s="68"/>
      <c r="E19" s="68"/>
      <c r="F19" s="68"/>
      <c r="G19" s="68"/>
      <c r="H19" s="69"/>
      <c r="I19" s="69"/>
      <c r="J19" s="69"/>
      <c r="K19" s="70"/>
      <c r="L19" s="65"/>
      <c r="M19" s="65"/>
    </row>
    <row r="20" spans="1:13" x14ac:dyDescent="0.2">
      <c r="A20" s="2" t="s">
        <v>28</v>
      </c>
      <c r="B20" s="68"/>
      <c r="C20" s="68"/>
      <c r="D20" s="68"/>
      <c r="E20" s="68"/>
      <c r="F20" s="68"/>
      <c r="G20" s="68"/>
      <c r="H20" s="70"/>
      <c r="I20" s="70"/>
      <c r="J20" s="70"/>
      <c r="K20" s="70"/>
      <c r="L20" s="65"/>
      <c r="M20" s="65"/>
    </row>
    <row r="21" spans="1:13" x14ac:dyDescent="0.2">
      <c r="A21" s="2" t="s">
        <v>29</v>
      </c>
      <c r="B21" s="68"/>
      <c r="C21" s="68"/>
      <c r="D21" s="68"/>
      <c r="E21" s="68"/>
      <c r="F21" s="68"/>
      <c r="G21" s="68"/>
      <c r="H21" s="70"/>
      <c r="I21" s="70"/>
      <c r="J21" s="70"/>
      <c r="K21" s="70"/>
      <c r="L21" s="65"/>
      <c r="M21" s="65"/>
    </row>
    <row r="22" spans="1:13" x14ac:dyDescent="0.2">
      <c r="A22" s="2" t="s">
        <v>30</v>
      </c>
      <c r="B22" s="68"/>
      <c r="C22" s="68"/>
      <c r="D22" s="68"/>
      <c r="E22" s="68"/>
      <c r="F22" s="68"/>
      <c r="G22" s="68"/>
      <c r="H22" s="70"/>
      <c r="I22" s="70"/>
      <c r="J22" s="70"/>
      <c r="K22" s="70"/>
      <c r="L22" s="65"/>
      <c r="M22" s="65"/>
    </row>
    <row r="23" spans="1:13" x14ac:dyDescent="0.2">
      <c r="A23" s="2" t="s">
        <v>31</v>
      </c>
      <c r="B23" s="68"/>
      <c r="C23" s="68"/>
      <c r="D23" s="68"/>
      <c r="E23" s="68"/>
      <c r="F23" s="68"/>
      <c r="G23" s="68"/>
      <c r="H23" s="70"/>
      <c r="I23" s="70"/>
      <c r="J23" s="70"/>
      <c r="K23" s="70"/>
      <c r="L23" s="65"/>
      <c r="M23" s="65"/>
    </row>
    <row r="24" spans="1:13" x14ac:dyDescent="0.2">
      <c r="A24" s="2" t="s">
        <v>32</v>
      </c>
      <c r="B24" s="68"/>
      <c r="C24" s="68"/>
      <c r="D24" s="68"/>
      <c r="E24" s="68"/>
      <c r="F24" s="68"/>
      <c r="G24" s="68"/>
      <c r="H24" s="70"/>
      <c r="I24" s="70"/>
      <c r="J24" s="70"/>
      <c r="K24" s="70"/>
      <c r="L24" s="65"/>
      <c r="M24" s="65"/>
    </row>
    <row r="25" spans="1:13" x14ac:dyDescent="0.2">
      <c r="A25" s="2" t="s">
        <v>33</v>
      </c>
      <c r="B25" s="68"/>
      <c r="C25" s="68"/>
      <c r="D25" s="68"/>
      <c r="E25" s="68"/>
      <c r="F25" s="68"/>
      <c r="G25" s="68"/>
      <c r="H25" s="70"/>
      <c r="I25" s="70"/>
      <c r="J25" s="70"/>
      <c r="K25" s="70"/>
      <c r="L25" s="65"/>
      <c r="M25" s="65"/>
    </row>
    <row r="26" spans="1:13" x14ac:dyDescent="0.2">
      <c r="A26" s="2" t="s">
        <v>34</v>
      </c>
      <c r="B26" s="68"/>
      <c r="C26" s="68"/>
      <c r="D26" s="68"/>
      <c r="E26" s="68"/>
      <c r="F26" s="68"/>
      <c r="G26" s="68"/>
      <c r="H26" s="70"/>
      <c r="I26" s="70"/>
      <c r="J26" s="70"/>
      <c r="K26" s="70"/>
      <c r="L26" s="65"/>
      <c r="M26" s="65"/>
    </row>
    <row r="27" spans="1:13" x14ac:dyDescent="0.2">
      <c r="A27" s="2" t="s">
        <v>35</v>
      </c>
      <c r="B27" s="68"/>
      <c r="C27" s="68"/>
      <c r="D27" s="68"/>
      <c r="E27" s="68"/>
      <c r="F27" s="68"/>
      <c r="G27" s="68"/>
      <c r="H27" s="70"/>
      <c r="I27" s="70"/>
      <c r="J27" s="70"/>
      <c r="K27" s="70"/>
      <c r="L27" s="65"/>
      <c r="M27" s="65"/>
    </row>
    <row r="28" spans="1:13" x14ac:dyDescent="0.2">
      <c r="A28" s="2" t="s">
        <v>36</v>
      </c>
      <c r="B28" s="68"/>
      <c r="C28" s="68"/>
      <c r="D28" s="68"/>
      <c r="E28" s="68"/>
      <c r="F28" s="68"/>
      <c r="G28" s="68"/>
      <c r="H28" s="70"/>
      <c r="I28" s="70"/>
      <c r="J28" s="70"/>
      <c r="K28" s="70"/>
      <c r="L28" s="65"/>
      <c r="M28" s="65"/>
    </row>
    <row r="29" spans="1:13" x14ac:dyDescent="0.2">
      <c r="A29" s="2" t="s">
        <v>37</v>
      </c>
      <c r="B29" s="68">
        <v>16420248.470000001</v>
      </c>
      <c r="C29" s="68">
        <v>1391485.52</v>
      </c>
      <c r="D29" s="68">
        <v>217168.21</v>
      </c>
      <c r="E29" s="68"/>
      <c r="F29" s="68"/>
      <c r="G29" s="68"/>
      <c r="H29" s="70"/>
      <c r="I29" s="70"/>
      <c r="J29" s="70"/>
      <c r="K29" s="70">
        <v>18028902.199999999</v>
      </c>
      <c r="L29" s="65"/>
      <c r="M29" s="65"/>
    </row>
    <row r="30" spans="1:13" x14ac:dyDescent="0.2">
      <c r="A30" s="2" t="s">
        <v>38</v>
      </c>
      <c r="B30" s="68">
        <v>20793163.219999999</v>
      </c>
      <c r="C30" s="68">
        <v>1762055.28</v>
      </c>
      <c r="D30" s="68">
        <v>275002.78000000003</v>
      </c>
      <c r="E30" s="68"/>
      <c r="F30" s="68"/>
      <c r="G30" s="68"/>
      <c r="H30" s="70"/>
      <c r="I30" s="70"/>
      <c r="J30" s="70"/>
      <c r="K30" s="70">
        <v>22830221.280000001</v>
      </c>
      <c r="L30" s="65"/>
      <c r="M30" s="65"/>
    </row>
    <row r="31" spans="1:13" x14ac:dyDescent="0.2">
      <c r="A31" s="2" t="s">
        <v>39</v>
      </c>
      <c r="B31" s="68">
        <v>565145846.75999999</v>
      </c>
      <c r="C31" s="68">
        <v>47891617.579999998</v>
      </c>
      <c r="D31" s="68">
        <v>7474412.54</v>
      </c>
      <c r="E31" s="68"/>
      <c r="F31" s="68"/>
      <c r="G31" s="68"/>
      <c r="H31" s="70"/>
      <c r="I31" s="70"/>
      <c r="J31" s="70"/>
      <c r="K31" s="70">
        <v>620511876.88</v>
      </c>
      <c r="L31" s="65"/>
      <c r="M31" s="65"/>
    </row>
    <row r="32" spans="1:13" x14ac:dyDescent="0.2">
      <c r="A32" s="2" t="s">
        <v>40</v>
      </c>
      <c r="B32" s="68">
        <v>17679202.27</v>
      </c>
      <c r="C32" s="68">
        <v>1498171.84</v>
      </c>
      <c r="D32" s="68">
        <v>233818.67</v>
      </c>
      <c r="E32" s="68"/>
      <c r="F32" s="68"/>
      <c r="G32" s="68"/>
      <c r="H32" s="70"/>
      <c r="I32" s="70"/>
      <c r="J32" s="70"/>
      <c r="K32" s="70">
        <v>19411192.780000001</v>
      </c>
      <c r="L32" s="65"/>
      <c r="M32" s="65"/>
    </row>
    <row r="33" spans="1:13" x14ac:dyDescent="0.2">
      <c r="A33" s="2" t="s">
        <v>41</v>
      </c>
      <c r="B33" s="68">
        <v>28330174.25</v>
      </c>
      <c r="C33" s="68">
        <v>2400757.04</v>
      </c>
      <c r="D33" s="68">
        <v>374684.54</v>
      </c>
      <c r="E33" s="68"/>
      <c r="F33" s="68"/>
      <c r="G33" s="68"/>
      <c r="H33" s="70"/>
      <c r="I33" s="70"/>
      <c r="J33" s="70"/>
      <c r="K33" s="70">
        <v>31105615.829999998</v>
      </c>
      <c r="L33" s="65"/>
      <c r="M33" s="65"/>
    </row>
    <row r="34" spans="1:13" x14ac:dyDescent="0.2">
      <c r="A34" s="2" t="s">
        <v>42</v>
      </c>
      <c r="B34" s="68">
        <v>20685465.109999999</v>
      </c>
      <c r="C34" s="68">
        <v>1752928.72</v>
      </c>
      <c r="D34" s="68">
        <v>273578.40999999997</v>
      </c>
      <c r="E34" s="68"/>
      <c r="F34" s="68"/>
      <c r="G34" s="68"/>
      <c r="H34" s="70"/>
      <c r="I34" s="70"/>
      <c r="J34" s="70"/>
      <c r="K34" s="70">
        <v>22711972.239999998</v>
      </c>
      <c r="L34" s="65"/>
      <c r="M34" s="65"/>
    </row>
    <row r="35" spans="1:13" x14ac:dyDescent="0.2">
      <c r="A35" s="2" t="s">
        <v>43</v>
      </c>
      <c r="B35" s="68">
        <v>29334737.68</v>
      </c>
      <c r="C35" s="68">
        <v>2485885.81</v>
      </c>
      <c r="D35" s="68">
        <v>387970.53</v>
      </c>
      <c r="E35" s="68"/>
      <c r="F35" s="68"/>
      <c r="G35" s="68"/>
      <c r="H35" s="70"/>
      <c r="I35" s="70"/>
      <c r="J35" s="70"/>
      <c r="K35" s="70">
        <v>32208594.02</v>
      </c>
      <c r="L35" s="65"/>
      <c r="M35" s="65"/>
    </row>
    <row r="36" spans="1:13" x14ac:dyDescent="0.2">
      <c r="A36" s="2" t="s">
        <v>44</v>
      </c>
      <c r="B36" s="68">
        <v>17400672.670000002</v>
      </c>
      <c r="C36" s="68">
        <v>1474568.67</v>
      </c>
      <c r="D36" s="68">
        <v>230134.94</v>
      </c>
      <c r="E36" s="68"/>
      <c r="F36" s="68"/>
      <c r="G36" s="68"/>
      <c r="H36" s="70"/>
      <c r="I36" s="70"/>
      <c r="J36" s="70"/>
      <c r="K36" s="70">
        <v>19105376.280000001</v>
      </c>
      <c r="L36" s="65"/>
      <c r="M36" s="65"/>
    </row>
    <row r="37" spans="1:13" x14ac:dyDescent="0.2">
      <c r="A37" s="2" t="s">
        <v>45</v>
      </c>
      <c r="B37" s="68">
        <v>111517682.05</v>
      </c>
      <c r="C37" s="68">
        <v>9450236.9800000004</v>
      </c>
      <c r="D37" s="68">
        <v>1474892.13</v>
      </c>
      <c r="E37" s="68"/>
      <c r="F37" s="68"/>
      <c r="G37" s="68"/>
      <c r="H37" s="69"/>
      <c r="I37" s="69"/>
      <c r="J37" s="69"/>
      <c r="K37" s="70">
        <v>122442811.16</v>
      </c>
      <c r="L37" s="65"/>
      <c r="M37" s="65"/>
    </row>
    <row r="38" spans="1:13" x14ac:dyDescent="0.2">
      <c r="A38" s="2" t="s">
        <v>46</v>
      </c>
      <c r="B38" s="68">
        <v>36429815.079999998</v>
      </c>
      <c r="C38" s="68">
        <v>3087137.21</v>
      </c>
      <c r="D38" s="68">
        <v>481807.43</v>
      </c>
      <c r="E38" s="68"/>
      <c r="F38" s="68"/>
      <c r="G38" s="68"/>
      <c r="H38" s="69"/>
      <c r="I38" s="69"/>
      <c r="J38" s="69"/>
      <c r="K38" s="70">
        <v>39998759.719999999</v>
      </c>
      <c r="L38" s="65"/>
      <c r="M38" s="65"/>
    </row>
    <row r="39" spans="1:13" x14ac:dyDescent="0.2">
      <c r="A39" s="2" t="s">
        <v>47</v>
      </c>
      <c r="B39" s="68">
        <v>22443915.329999998</v>
      </c>
      <c r="C39" s="68">
        <v>1901943.39</v>
      </c>
      <c r="D39" s="68">
        <v>296835.03000000003</v>
      </c>
      <c r="E39" s="68"/>
      <c r="F39" s="68"/>
      <c r="G39" s="71"/>
      <c r="H39" s="69"/>
      <c r="I39" s="69"/>
      <c r="J39" s="69"/>
      <c r="K39" s="70">
        <v>24642693.75</v>
      </c>
      <c r="L39" s="65"/>
      <c r="M39" s="65"/>
    </row>
    <row r="40" spans="1:13" x14ac:dyDescent="0.2">
      <c r="A40" s="2" t="s">
        <v>48</v>
      </c>
      <c r="B40" s="68">
        <v>15846477.49</v>
      </c>
      <c r="C40" s="68">
        <v>1342862.99</v>
      </c>
      <c r="D40" s="68">
        <v>209579.72</v>
      </c>
      <c r="E40" s="68"/>
      <c r="F40" s="68"/>
      <c r="G40" s="72"/>
      <c r="H40" s="69"/>
      <c r="I40" s="69"/>
      <c r="J40" s="69"/>
      <c r="K40" s="70">
        <v>17398920.199999999</v>
      </c>
      <c r="L40" s="65"/>
      <c r="M40" s="65"/>
    </row>
    <row r="41" spans="1:13" x14ac:dyDescent="0.2">
      <c r="A41" s="2" t="s">
        <v>49</v>
      </c>
      <c r="B41" s="68">
        <v>20470068.879999999</v>
      </c>
      <c r="C41" s="68">
        <v>1734675.6</v>
      </c>
      <c r="D41" s="68">
        <v>270729.65000000002</v>
      </c>
      <c r="E41" s="68"/>
      <c r="F41" s="68"/>
      <c r="G41" s="68"/>
      <c r="H41" s="69"/>
      <c r="I41" s="69"/>
      <c r="J41" s="69"/>
      <c r="K41" s="70">
        <v>22475474.129999999</v>
      </c>
      <c r="L41" s="65"/>
      <c r="M41" s="65"/>
    </row>
    <row r="42" spans="1:13" x14ac:dyDescent="0.2">
      <c r="A42" s="2" t="s">
        <v>50</v>
      </c>
      <c r="B42" s="68">
        <v>29162049.329999998</v>
      </c>
      <c r="C42" s="68">
        <v>2471251.84</v>
      </c>
      <c r="D42" s="68">
        <v>385686.61</v>
      </c>
      <c r="E42" s="68"/>
      <c r="F42" s="68"/>
      <c r="G42" s="68"/>
      <c r="H42" s="69"/>
      <c r="I42" s="69"/>
      <c r="J42" s="69"/>
      <c r="K42" s="70">
        <v>32018987.780000001</v>
      </c>
      <c r="L42" s="65"/>
      <c r="M42" s="65"/>
    </row>
    <row r="43" spans="1:13" x14ac:dyDescent="0.2">
      <c r="A43" s="2" t="s">
        <v>51</v>
      </c>
      <c r="B43" s="68">
        <v>16351544.5</v>
      </c>
      <c r="C43" s="68">
        <v>1385663.4</v>
      </c>
      <c r="D43" s="68">
        <v>216259.56</v>
      </c>
      <c r="E43" s="68"/>
      <c r="F43" s="68"/>
      <c r="G43" s="68"/>
      <c r="H43" s="69"/>
      <c r="I43" s="69"/>
      <c r="J43" s="69"/>
      <c r="K43" s="70">
        <v>17953467.460000001</v>
      </c>
      <c r="L43" s="65"/>
      <c r="M43" s="65"/>
    </row>
    <row r="44" spans="1:13" x14ac:dyDescent="0.2">
      <c r="A44" s="2" t="s">
        <v>52</v>
      </c>
      <c r="B44" s="68">
        <v>237455770.02000001</v>
      </c>
      <c r="C44" s="68">
        <v>20122488.719999999</v>
      </c>
      <c r="D44" s="68">
        <v>3140503.28</v>
      </c>
      <c r="E44" s="68"/>
      <c r="F44" s="68"/>
      <c r="G44" s="68"/>
      <c r="H44" s="69"/>
      <c r="I44" s="69"/>
      <c r="J44" s="69"/>
      <c r="K44" s="70">
        <v>260718762.02000001</v>
      </c>
      <c r="L44" s="65"/>
      <c r="M44" s="65"/>
    </row>
    <row r="45" spans="1:13" x14ac:dyDescent="0.2">
      <c r="A45" s="2" t="s">
        <v>53</v>
      </c>
      <c r="B45" s="68">
        <v>37558788.399999999</v>
      </c>
      <c r="C45" s="68">
        <v>3182808.72</v>
      </c>
      <c r="D45" s="68">
        <v>496738.82</v>
      </c>
      <c r="E45" s="68"/>
      <c r="F45" s="68"/>
      <c r="G45" s="68"/>
      <c r="H45" s="69"/>
      <c r="I45" s="69"/>
      <c r="J45" s="69"/>
      <c r="K45" s="70">
        <v>41238335.939999998</v>
      </c>
      <c r="L45" s="65"/>
      <c r="M45" s="65"/>
    </row>
    <row r="46" spans="1:13" x14ac:dyDescent="0.2">
      <c r="A46" s="2" t="s">
        <v>54</v>
      </c>
      <c r="B46" s="68">
        <v>99771160.299999997</v>
      </c>
      <c r="C46" s="68">
        <v>8454812.6500000004</v>
      </c>
      <c r="D46" s="68">
        <v>1319536.92</v>
      </c>
      <c r="E46" s="68"/>
      <c r="F46" s="68"/>
      <c r="G46" s="68"/>
      <c r="H46" s="69"/>
      <c r="I46" s="69"/>
      <c r="J46" s="69"/>
      <c r="K46" s="70">
        <v>109545509.87</v>
      </c>
      <c r="L46" s="65"/>
      <c r="M46" s="65"/>
    </row>
    <row r="47" spans="1:13" x14ac:dyDescent="0.2">
      <c r="A47" s="2" t="s">
        <v>55</v>
      </c>
      <c r="B47" s="68">
        <v>22954552.93</v>
      </c>
      <c r="C47" s="68">
        <v>1945215.87</v>
      </c>
      <c r="D47" s="68">
        <v>303588.53000000003</v>
      </c>
      <c r="E47" s="68"/>
      <c r="F47" s="68"/>
      <c r="G47" s="68"/>
      <c r="H47" s="69"/>
      <c r="I47" s="69"/>
      <c r="J47" s="69"/>
      <c r="K47" s="70">
        <v>25203357.329999998</v>
      </c>
      <c r="L47" s="65"/>
      <c r="M47" s="65"/>
    </row>
    <row r="48" spans="1:13" x14ac:dyDescent="0.2">
      <c r="A48" s="2" t="s">
        <v>56</v>
      </c>
      <c r="B48" s="68">
        <v>17883457.309999999</v>
      </c>
      <c r="C48" s="68">
        <v>1515480.83</v>
      </c>
      <c r="D48" s="68">
        <v>236520.07</v>
      </c>
      <c r="E48" s="68"/>
      <c r="F48" s="68"/>
      <c r="G48" s="68"/>
      <c r="H48" s="69"/>
      <c r="I48" s="69"/>
      <c r="J48" s="69"/>
      <c r="K48" s="70">
        <v>19635458.210000001</v>
      </c>
      <c r="L48" s="65"/>
      <c r="M48" s="65"/>
    </row>
    <row r="49" spans="1:13" x14ac:dyDescent="0.2">
      <c r="A49" s="2" t="s">
        <v>57</v>
      </c>
      <c r="B49" s="68">
        <v>20860010.329999998</v>
      </c>
      <c r="C49" s="68">
        <v>1767720.04</v>
      </c>
      <c r="D49" s="68">
        <v>275886.88</v>
      </c>
      <c r="E49" s="68"/>
      <c r="F49" s="68"/>
      <c r="G49" s="68"/>
      <c r="H49" s="69"/>
      <c r="I49" s="69"/>
      <c r="J49" s="69"/>
      <c r="K49" s="70">
        <v>22903617.25</v>
      </c>
      <c r="L49" s="65"/>
      <c r="M49" s="65"/>
    </row>
    <row r="50" spans="1:13" x14ac:dyDescent="0.2">
      <c r="A50" s="2" t="s">
        <v>58</v>
      </c>
      <c r="B50" s="68">
        <v>52441553.460000001</v>
      </c>
      <c r="C50" s="68">
        <v>4444004.74</v>
      </c>
      <c r="D50" s="68">
        <v>693572.83</v>
      </c>
      <c r="E50" s="68"/>
      <c r="F50" s="68"/>
      <c r="G50" s="68"/>
      <c r="H50" s="69"/>
      <c r="I50" s="69"/>
      <c r="J50" s="69"/>
      <c r="K50" s="70">
        <v>57579131.030000001</v>
      </c>
      <c r="L50" s="65"/>
      <c r="M50" s="65"/>
    </row>
    <row r="51" spans="1:13" x14ac:dyDescent="0.2">
      <c r="A51" s="2" t="s">
        <v>59</v>
      </c>
      <c r="B51" s="68">
        <v>18460942.02</v>
      </c>
      <c r="C51" s="68">
        <v>1564418.07</v>
      </c>
      <c r="D51" s="68">
        <v>244157.68</v>
      </c>
      <c r="E51" s="68"/>
      <c r="F51" s="68"/>
      <c r="G51" s="68"/>
      <c r="H51" s="69"/>
      <c r="I51" s="69"/>
      <c r="J51" s="69"/>
      <c r="K51" s="70">
        <v>20269517.77</v>
      </c>
      <c r="L51" s="65"/>
      <c r="M51" s="65"/>
    </row>
    <row r="52" spans="1:13" x14ac:dyDescent="0.2">
      <c r="A52" s="2" t="s">
        <v>60</v>
      </c>
      <c r="B52" s="68">
        <v>318051095.64999998</v>
      </c>
      <c r="C52" s="68">
        <v>26952301.84</v>
      </c>
      <c r="D52" s="68">
        <v>4206427.62</v>
      </c>
      <c r="E52" s="68"/>
      <c r="F52" s="68"/>
      <c r="G52" s="68"/>
      <c r="H52" s="69"/>
      <c r="I52" s="69"/>
      <c r="J52" s="69"/>
      <c r="K52" s="70">
        <v>349209825.11000001</v>
      </c>
      <c r="L52" s="65"/>
      <c r="M52" s="65"/>
    </row>
    <row r="53" spans="1:13" ht="13.5" thickBot="1" x14ac:dyDescent="0.25">
      <c r="A53" s="4" t="s">
        <v>61</v>
      </c>
      <c r="B53" s="68">
        <v>34288850.869999997</v>
      </c>
      <c r="C53" s="68">
        <v>2905707.51</v>
      </c>
      <c r="D53" s="68">
        <v>453491.82</v>
      </c>
      <c r="E53" s="68"/>
      <c r="F53" s="68"/>
      <c r="G53" s="68"/>
      <c r="H53" s="69"/>
      <c r="I53" s="69"/>
      <c r="J53" s="69"/>
      <c r="K53" s="70">
        <v>37648050.200000003</v>
      </c>
      <c r="L53" s="65"/>
      <c r="M53" s="65"/>
    </row>
    <row r="54" spans="1:13" s="74" customFormat="1" ht="13.5" thickBot="1" x14ac:dyDescent="0.25">
      <c r="A54" s="5" t="s">
        <v>13</v>
      </c>
      <c r="B54" s="73">
        <v>1856864013.29</v>
      </c>
      <c r="C54" s="73">
        <v>157354462.97</v>
      </c>
      <c r="D54" s="73">
        <v>24558205.210000001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2038776681.47</v>
      </c>
      <c r="L54" s="65"/>
      <c r="M54" s="65"/>
    </row>
    <row r="55" spans="1:13" x14ac:dyDescent="0.2">
      <c r="F55" s="65"/>
      <c r="G55" s="65"/>
      <c r="H55" s="65"/>
      <c r="I55" s="65"/>
      <c r="J55" s="65"/>
    </row>
    <row r="56" spans="1:13" x14ac:dyDescent="0.2">
      <c r="F56" s="65"/>
      <c r="G56" s="65"/>
      <c r="H56" s="65"/>
      <c r="I56" s="65"/>
      <c r="J56" s="65"/>
      <c r="K56" s="65"/>
    </row>
    <row r="57" spans="1:13" x14ac:dyDescent="0.2">
      <c r="F57" s="65"/>
      <c r="G57" s="65"/>
      <c r="H57" s="65"/>
      <c r="I57" s="65"/>
      <c r="J57" s="65"/>
    </row>
    <row r="58" spans="1:13" x14ac:dyDescent="0.2">
      <c r="F58" s="65"/>
      <c r="G58" s="65"/>
      <c r="H58" s="65"/>
      <c r="I58" s="65"/>
      <c r="J58" s="65"/>
    </row>
    <row r="59" spans="1:13" x14ac:dyDescent="0.2">
      <c r="F59" s="65"/>
      <c r="G59" s="65"/>
      <c r="H59" s="65"/>
      <c r="I59" s="65"/>
      <c r="J59" s="65"/>
    </row>
    <row r="60" spans="1:13" x14ac:dyDescent="0.2">
      <c r="G60" s="65"/>
      <c r="H60" s="65"/>
      <c r="I60" s="65"/>
      <c r="J60" s="65"/>
    </row>
    <row r="61" spans="1:13" x14ac:dyDescent="0.2">
      <c r="G61" s="65"/>
      <c r="H61" s="65"/>
      <c r="I61" s="65"/>
      <c r="J61" s="65"/>
    </row>
    <row r="62" spans="1:13" x14ac:dyDescent="0.2">
      <c r="G62" s="65"/>
      <c r="H62" s="65"/>
      <c r="I62" s="65"/>
      <c r="J62" s="65"/>
    </row>
    <row r="63" spans="1:13" x14ac:dyDescent="0.2">
      <c r="G63" s="65"/>
      <c r="H63" s="65"/>
      <c r="I63" s="65"/>
      <c r="J63" s="6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2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77" customWidth="1"/>
    <col min="5" max="5" width="17.7109375" style="77" customWidth="1"/>
    <col min="6" max="6" width="16.140625" style="75" customWidth="1"/>
    <col min="7" max="7" width="14.140625" style="75" customWidth="1"/>
    <col min="8" max="8" width="14" style="75" customWidth="1"/>
    <col min="9" max="10" width="17.140625" style="75" customWidth="1"/>
    <col min="11" max="11" width="15.42578125" style="75" bestFit="1" customWidth="1"/>
    <col min="12" max="12" width="11.28515625" style="75" bestFit="1" customWidth="1"/>
    <col min="13" max="16384" width="11.42578125" style="75"/>
  </cols>
  <sheetData>
    <row r="1" spans="1:13" x14ac:dyDescent="0.2">
      <c r="A1" s="204" t="s">
        <v>14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3" x14ac:dyDescent="0.2">
      <c r="A2" s="206">
        <v>45512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3" ht="11.25" x14ac:dyDescent="0.2">
      <c r="A3" s="76"/>
      <c r="B3" s="75"/>
      <c r="C3" s="75"/>
      <c r="E3" s="75"/>
      <c r="F3" s="77"/>
    </row>
    <row r="4" spans="1:13" ht="13.5" customHeight="1" thickBot="1" x14ac:dyDescent="0.25">
      <c r="A4" s="76"/>
      <c r="B4" s="75"/>
      <c r="C4" s="208"/>
      <c r="D4" s="208"/>
      <c r="E4" s="75"/>
      <c r="F4" s="77"/>
    </row>
    <row r="5" spans="1:13" ht="12.75" customHeight="1" x14ac:dyDescent="0.2">
      <c r="A5" s="209" t="s">
        <v>0</v>
      </c>
      <c r="B5" s="211" t="s">
        <v>9</v>
      </c>
      <c r="C5" s="78" t="s">
        <v>10</v>
      </c>
      <c r="D5" s="78" t="s">
        <v>10</v>
      </c>
      <c r="E5" s="211" t="s">
        <v>1</v>
      </c>
      <c r="F5" s="202" t="s">
        <v>7</v>
      </c>
      <c r="G5" s="202" t="s">
        <v>8</v>
      </c>
      <c r="H5" s="202" t="s">
        <v>2</v>
      </c>
      <c r="I5" s="202" t="s">
        <v>3</v>
      </c>
      <c r="J5" s="202" t="s">
        <v>4</v>
      </c>
      <c r="K5" s="202" t="s">
        <v>5</v>
      </c>
    </row>
    <row r="6" spans="1:13" ht="23.25" customHeight="1" thickBot="1" x14ac:dyDescent="0.25">
      <c r="A6" s="210"/>
      <c r="B6" s="212"/>
      <c r="C6" s="79" t="s">
        <v>11</v>
      </c>
      <c r="D6" s="79" t="s">
        <v>12</v>
      </c>
      <c r="E6" s="212" t="s">
        <v>6</v>
      </c>
      <c r="F6" s="203" t="s">
        <v>6</v>
      </c>
      <c r="G6" s="203" t="s">
        <v>6</v>
      </c>
      <c r="H6" s="203"/>
      <c r="I6" s="203"/>
      <c r="J6" s="203"/>
      <c r="K6" s="203" t="s">
        <v>6</v>
      </c>
    </row>
    <row r="7" spans="1:13" x14ac:dyDescent="0.2">
      <c r="A7" s="1" t="s">
        <v>15</v>
      </c>
      <c r="B7" s="80">
        <v>1565531.36</v>
      </c>
      <c r="C7" s="80">
        <v>215168.57</v>
      </c>
      <c r="D7" s="80">
        <v>141455.26</v>
      </c>
      <c r="E7" s="80">
        <v>190782.7</v>
      </c>
      <c r="F7" s="80">
        <v>4520231.99</v>
      </c>
      <c r="G7" s="80">
        <v>7961.44</v>
      </c>
      <c r="H7" s="81"/>
      <c r="I7" s="81"/>
      <c r="J7" s="81"/>
      <c r="K7" s="82">
        <v>6641131.3200000003</v>
      </c>
      <c r="L7" s="77"/>
      <c r="M7" s="77"/>
    </row>
    <row r="8" spans="1:13" x14ac:dyDescent="0.2">
      <c r="A8" s="2" t="s">
        <v>16</v>
      </c>
      <c r="B8" s="80">
        <v>1479722.23</v>
      </c>
      <c r="C8" s="80">
        <v>203374.86</v>
      </c>
      <c r="D8" s="80">
        <v>133701.89000000001</v>
      </c>
      <c r="E8" s="80">
        <v>179732.09</v>
      </c>
      <c r="F8" s="80">
        <v>3358993.72</v>
      </c>
      <c r="G8" s="80">
        <v>5916.17</v>
      </c>
      <c r="H8" s="81"/>
      <c r="I8" s="81"/>
      <c r="J8" s="81"/>
      <c r="K8" s="82">
        <v>5361440.96</v>
      </c>
      <c r="L8" s="77"/>
      <c r="M8" s="77"/>
    </row>
    <row r="9" spans="1:13" x14ac:dyDescent="0.2">
      <c r="A9" s="2" t="s">
        <v>17</v>
      </c>
      <c r="B9" s="80"/>
      <c r="C9" s="80"/>
      <c r="E9" s="80"/>
      <c r="F9" s="80">
        <v>1287775.71</v>
      </c>
      <c r="G9" s="80">
        <v>2268.15</v>
      </c>
      <c r="H9" s="81"/>
      <c r="I9" s="81"/>
      <c r="J9" s="81"/>
      <c r="K9" s="82">
        <v>1290043.8600000001</v>
      </c>
      <c r="L9" s="77"/>
      <c r="M9" s="77"/>
    </row>
    <row r="10" spans="1:13" x14ac:dyDescent="0.2">
      <c r="A10" s="2" t="s">
        <v>18</v>
      </c>
      <c r="B10" s="80"/>
      <c r="C10" s="80"/>
      <c r="D10" s="80"/>
      <c r="E10" s="80"/>
      <c r="F10" s="80">
        <v>1447612.47</v>
      </c>
      <c r="G10" s="80">
        <v>2549.67</v>
      </c>
      <c r="H10" s="81"/>
      <c r="I10" s="81"/>
      <c r="J10" s="81"/>
      <c r="K10" s="82">
        <v>1450162.14</v>
      </c>
      <c r="L10" s="77"/>
      <c r="M10" s="77"/>
    </row>
    <row r="11" spans="1:13" x14ac:dyDescent="0.2">
      <c r="A11" s="2" t="s">
        <v>19</v>
      </c>
      <c r="B11" s="80"/>
      <c r="C11" s="80"/>
      <c r="D11" s="80"/>
      <c r="E11" s="80"/>
      <c r="F11" s="80">
        <v>1439136.28</v>
      </c>
      <c r="G11" s="80">
        <v>2534.7399999999998</v>
      </c>
      <c r="H11" s="81"/>
      <c r="I11" s="81"/>
      <c r="J11" s="81"/>
      <c r="K11" s="82">
        <v>1441671.02</v>
      </c>
      <c r="L11" s="77"/>
      <c r="M11" s="77"/>
    </row>
    <row r="12" spans="1:13" x14ac:dyDescent="0.2">
      <c r="A12" s="2" t="s">
        <v>20</v>
      </c>
      <c r="B12" s="80"/>
      <c r="C12" s="80"/>
      <c r="D12" s="80"/>
      <c r="E12" s="80"/>
      <c r="F12" s="80">
        <v>1262347.1299999999</v>
      </c>
      <c r="G12" s="80">
        <v>2223.36</v>
      </c>
      <c r="H12" s="81"/>
      <c r="I12" s="81"/>
      <c r="J12" s="81"/>
      <c r="K12" s="82">
        <v>1264570.49</v>
      </c>
      <c r="L12" s="77"/>
      <c r="M12" s="77"/>
    </row>
    <row r="13" spans="1:13" x14ac:dyDescent="0.2">
      <c r="A13" s="2" t="s">
        <v>21</v>
      </c>
      <c r="B13" s="80"/>
      <c r="C13" s="80"/>
      <c r="D13" s="80"/>
      <c r="E13" s="80"/>
      <c r="F13" s="80">
        <v>1519054.66</v>
      </c>
      <c r="G13" s="80">
        <v>2675.5</v>
      </c>
      <c r="H13" s="81"/>
      <c r="I13" s="81"/>
      <c r="J13" s="81"/>
      <c r="K13" s="82">
        <v>1521730.16</v>
      </c>
      <c r="L13" s="77"/>
      <c r="M13" s="77"/>
    </row>
    <row r="14" spans="1:13" x14ac:dyDescent="0.2">
      <c r="A14" s="2" t="s">
        <v>22</v>
      </c>
      <c r="B14" s="80"/>
      <c r="C14" s="80"/>
      <c r="D14" s="80"/>
      <c r="E14" s="80"/>
      <c r="F14" s="80">
        <v>1458510.43</v>
      </c>
      <c r="G14" s="80">
        <v>2568.86</v>
      </c>
      <c r="H14" s="81"/>
      <c r="I14" s="81"/>
      <c r="J14" s="81"/>
      <c r="K14" s="82">
        <v>1461079.29</v>
      </c>
      <c r="L14" s="77"/>
      <c r="M14" s="77"/>
    </row>
    <row r="15" spans="1:13" x14ac:dyDescent="0.2">
      <c r="A15" s="2" t="s">
        <v>23</v>
      </c>
      <c r="B15" s="80"/>
      <c r="C15" s="80"/>
      <c r="D15" s="80"/>
      <c r="E15" s="80"/>
      <c r="F15" s="80">
        <v>1459115.87</v>
      </c>
      <c r="G15" s="80">
        <v>2569.9299999999998</v>
      </c>
      <c r="H15" s="81"/>
      <c r="I15" s="81"/>
      <c r="J15" s="81"/>
      <c r="K15" s="82">
        <v>1461685.8</v>
      </c>
      <c r="L15" s="77"/>
      <c r="M15" s="77"/>
    </row>
    <row r="16" spans="1:13" x14ac:dyDescent="0.2">
      <c r="A16" s="2" t="s">
        <v>24</v>
      </c>
      <c r="B16" s="80"/>
      <c r="C16" s="80"/>
      <c r="D16" s="80"/>
      <c r="E16" s="80"/>
      <c r="F16" s="80">
        <v>2031258.82</v>
      </c>
      <c r="G16" s="80">
        <v>3577.64</v>
      </c>
      <c r="H16" s="81"/>
      <c r="I16" s="81"/>
      <c r="J16" s="81"/>
      <c r="K16" s="82">
        <v>2034836.46</v>
      </c>
      <c r="L16" s="77"/>
      <c r="M16" s="77"/>
    </row>
    <row r="17" spans="1:13" x14ac:dyDescent="0.2">
      <c r="A17" s="2" t="s">
        <v>25</v>
      </c>
      <c r="B17" s="80"/>
      <c r="C17" s="80"/>
      <c r="D17" s="80"/>
      <c r="E17" s="80"/>
      <c r="F17" s="80">
        <v>1324707.69</v>
      </c>
      <c r="G17" s="80">
        <v>2333.1999999999998</v>
      </c>
      <c r="H17" s="81"/>
      <c r="I17" s="81"/>
      <c r="J17" s="81"/>
      <c r="K17" s="82">
        <v>1327040.8899999999</v>
      </c>
      <c r="L17" s="77"/>
      <c r="M17" s="77"/>
    </row>
    <row r="18" spans="1:13" x14ac:dyDescent="0.2">
      <c r="A18" s="2" t="s">
        <v>26</v>
      </c>
      <c r="B18" s="80"/>
      <c r="C18" s="80"/>
      <c r="D18" s="80"/>
      <c r="E18" s="80"/>
      <c r="F18" s="80">
        <v>1188483.18</v>
      </c>
      <c r="G18" s="80">
        <v>2093.2600000000002</v>
      </c>
      <c r="H18" s="81"/>
      <c r="I18" s="81"/>
      <c r="J18" s="81"/>
      <c r="K18" s="82">
        <v>1190576.44</v>
      </c>
      <c r="L18" s="77"/>
      <c r="M18" s="77"/>
    </row>
    <row r="19" spans="1:13" x14ac:dyDescent="0.2">
      <c r="A19" s="2" t="s">
        <v>27</v>
      </c>
      <c r="B19" s="80"/>
      <c r="C19" s="80"/>
      <c r="D19" s="80"/>
      <c r="E19" s="80"/>
      <c r="F19" s="80">
        <v>1359217.9</v>
      </c>
      <c r="G19" s="80">
        <v>2393.98</v>
      </c>
      <c r="H19" s="81"/>
      <c r="I19" s="81"/>
      <c r="J19" s="81"/>
      <c r="K19" s="82">
        <v>1361611.88</v>
      </c>
      <c r="L19" s="77"/>
      <c r="M19" s="77"/>
    </row>
    <row r="20" spans="1:13" x14ac:dyDescent="0.2">
      <c r="A20" s="2" t="s">
        <v>28</v>
      </c>
      <c r="B20" s="80"/>
      <c r="C20" s="80"/>
      <c r="D20" s="80"/>
      <c r="E20" s="80"/>
      <c r="F20" s="80">
        <v>1936204.38</v>
      </c>
      <c r="G20" s="80">
        <v>3410.22</v>
      </c>
      <c r="H20" s="82"/>
      <c r="I20" s="82"/>
      <c r="J20" s="82"/>
      <c r="K20" s="82">
        <v>1939614.6</v>
      </c>
      <c r="L20" s="77"/>
      <c r="M20" s="77"/>
    </row>
    <row r="21" spans="1:13" x14ac:dyDescent="0.2">
      <c r="A21" s="2" t="s">
        <v>29</v>
      </c>
      <c r="B21" s="80"/>
      <c r="C21" s="80"/>
      <c r="D21" s="80"/>
      <c r="E21" s="80"/>
      <c r="F21" s="80">
        <v>1864156.75</v>
      </c>
      <c r="G21" s="80">
        <v>3283.32</v>
      </c>
      <c r="H21" s="82"/>
      <c r="I21" s="82"/>
      <c r="J21" s="82"/>
      <c r="K21" s="82">
        <v>1867440.07</v>
      </c>
      <c r="L21" s="77"/>
      <c r="M21" s="77"/>
    </row>
    <row r="22" spans="1:13" x14ac:dyDescent="0.2">
      <c r="A22" s="2" t="s">
        <v>30</v>
      </c>
      <c r="B22" s="80"/>
      <c r="C22" s="80"/>
      <c r="D22" s="80"/>
      <c r="E22" s="80"/>
      <c r="F22" s="80">
        <v>1370115.86</v>
      </c>
      <c r="G22" s="80">
        <v>2413.17</v>
      </c>
      <c r="H22" s="82"/>
      <c r="I22" s="82"/>
      <c r="J22" s="82"/>
      <c r="K22" s="82">
        <v>1372529.03</v>
      </c>
      <c r="L22" s="77"/>
      <c r="M22" s="77"/>
    </row>
    <row r="23" spans="1:13" x14ac:dyDescent="0.2">
      <c r="A23" s="2" t="s">
        <v>31</v>
      </c>
      <c r="B23" s="80"/>
      <c r="C23" s="80"/>
      <c r="D23" s="80"/>
      <c r="E23" s="80"/>
      <c r="F23" s="80">
        <v>1291408.3600000001</v>
      </c>
      <c r="G23" s="80">
        <v>2274.5500000000002</v>
      </c>
      <c r="H23" s="82"/>
      <c r="I23" s="82"/>
      <c r="J23" s="82"/>
      <c r="K23" s="82">
        <v>1293682.9099999999</v>
      </c>
      <c r="L23" s="77"/>
      <c r="M23" s="77"/>
    </row>
    <row r="24" spans="1:13" x14ac:dyDescent="0.2">
      <c r="A24" s="2" t="s">
        <v>32</v>
      </c>
      <c r="B24" s="80"/>
      <c r="C24" s="80"/>
      <c r="D24" s="80"/>
      <c r="E24" s="80"/>
      <c r="F24" s="80">
        <v>1717034.28</v>
      </c>
      <c r="G24" s="80">
        <v>3024.2</v>
      </c>
      <c r="H24" s="82"/>
      <c r="I24" s="82"/>
      <c r="J24" s="82"/>
      <c r="K24" s="82">
        <v>1720058.48</v>
      </c>
      <c r="L24" s="77"/>
      <c r="M24" s="77"/>
    </row>
    <row r="25" spans="1:13" x14ac:dyDescent="0.2">
      <c r="A25" s="2" t="s">
        <v>33</v>
      </c>
      <c r="B25" s="80"/>
      <c r="C25" s="80"/>
      <c r="D25" s="80"/>
      <c r="E25" s="80"/>
      <c r="F25" s="80">
        <v>1414313.14</v>
      </c>
      <c r="G25" s="80">
        <v>2491.02</v>
      </c>
      <c r="H25" s="82"/>
      <c r="I25" s="82"/>
      <c r="J25" s="82"/>
      <c r="K25" s="82">
        <v>1416804.16</v>
      </c>
      <c r="L25" s="77"/>
      <c r="M25" s="77"/>
    </row>
    <row r="26" spans="1:13" x14ac:dyDescent="0.2">
      <c r="A26" s="2" t="s">
        <v>34</v>
      </c>
      <c r="B26" s="80"/>
      <c r="C26" s="80"/>
      <c r="D26" s="80"/>
      <c r="E26" s="80"/>
      <c r="F26" s="80">
        <v>1706741.76</v>
      </c>
      <c r="G26" s="80">
        <v>3006.07</v>
      </c>
      <c r="H26" s="82"/>
      <c r="I26" s="82"/>
      <c r="J26" s="82"/>
      <c r="K26" s="82">
        <v>1709747.83</v>
      </c>
      <c r="L26" s="77"/>
      <c r="M26" s="77"/>
    </row>
    <row r="27" spans="1:13" x14ac:dyDescent="0.2">
      <c r="A27" s="2" t="s">
        <v>35</v>
      </c>
      <c r="B27" s="80"/>
      <c r="C27" s="80"/>
      <c r="D27" s="80"/>
      <c r="E27" s="80"/>
      <c r="F27" s="80">
        <v>1400993.41</v>
      </c>
      <c r="G27" s="80">
        <v>2467.56</v>
      </c>
      <c r="H27" s="82"/>
      <c r="I27" s="82"/>
      <c r="J27" s="82"/>
      <c r="K27" s="82">
        <v>1403460.97</v>
      </c>
      <c r="L27" s="77"/>
      <c r="M27" s="77"/>
    </row>
    <row r="28" spans="1:13" x14ac:dyDescent="0.2">
      <c r="A28" s="2" t="s">
        <v>36</v>
      </c>
      <c r="B28" s="80"/>
      <c r="C28" s="80"/>
      <c r="D28" s="80"/>
      <c r="E28" s="80"/>
      <c r="F28" s="80">
        <v>1793925.45</v>
      </c>
      <c r="G28" s="80">
        <v>3159.62</v>
      </c>
      <c r="H28" s="82"/>
      <c r="I28" s="82"/>
      <c r="J28" s="82"/>
      <c r="K28" s="82">
        <v>1797085.07</v>
      </c>
      <c r="L28" s="77"/>
      <c r="M28" s="77"/>
    </row>
    <row r="29" spans="1:13" x14ac:dyDescent="0.2">
      <c r="A29" s="2" t="s">
        <v>37</v>
      </c>
      <c r="B29" s="80">
        <v>1716765.11</v>
      </c>
      <c r="C29" s="80">
        <v>235954.33</v>
      </c>
      <c r="D29" s="80">
        <v>155120.15</v>
      </c>
      <c r="E29" s="80">
        <v>209289.97</v>
      </c>
      <c r="F29" s="80">
        <v>3734973.37</v>
      </c>
      <c r="G29" s="80">
        <v>6578.38</v>
      </c>
      <c r="H29" s="82"/>
      <c r="I29" s="82"/>
      <c r="J29" s="82"/>
      <c r="K29" s="82">
        <v>6058681.3099999996</v>
      </c>
      <c r="L29" s="77"/>
      <c r="M29" s="77"/>
    </row>
    <row r="30" spans="1:13" x14ac:dyDescent="0.2">
      <c r="A30" s="2" t="s">
        <v>38</v>
      </c>
      <c r="B30" s="80">
        <v>2173960.84</v>
      </c>
      <c r="C30" s="80">
        <v>298791.88</v>
      </c>
      <c r="D30" s="80">
        <v>196430.56</v>
      </c>
      <c r="E30" s="80">
        <v>253761.15</v>
      </c>
      <c r="F30" s="80">
        <v>5550694.7400000002</v>
      </c>
      <c r="G30" s="80">
        <v>9776.39</v>
      </c>
      <c r="H30" s="82"/>
      <c r="I30" s="82"/>
      <c r="J30" s="82"/>
      <c r="K30" s="82">
        <v>8483415.5600000005</v>
      </c>
      <c r="L30" s="77"/>
      <c r="M30" s="77"/>
    </row>
    <row r="31" spans="1:13" x14ac:dyDescent="0.2">
      <c r="A31" s="2" t="s">
        <v>39</v>
      </c>
      <c r="B31" s="80">
        <v>59086966.579999998</v>
      </c>
      <c r="C31" s="80">
        <v>8120985.9900000002</v>
      </c>
      <c r="D31" s="80">
        <v>5338866.0999999996</v>
      </c>
      <c r="E31" s="80">
        <v>6858436.6799999997</v>
      </c>
      <c r="F31" s="80">
        <v>242176908.28</v>
      </c>
      <c r="G31" s="80">
        <v>426544.03</v>
      </c>
      <c r="H31" s="82"/>
      <c r="I31" s="82"/>
      <c r="J31" s="82"/>
      <c r="K31" s="82">
        <v>322008707.66000003</v>
      </c>
      <c r="L31" s="77"/>
      <c r="M31" s="77"/>
    </row>
    <row r="32" spans="1:13" x14ac:dyDescent="0.2">
      <c r="A32" s="2" t="s">
        <v>40</v>
      </c>
      <c r="B32" s="80">
        <v>1848390.89</v>
      </c>
      <c r="C32" s="80">
        <v>254045.14</v>
      </c>
      <c r="D32" s="80">
        <v>167013.34</v>
      </c>
      <c r="E32" s="80">
        <v>227763.65</v>
      </c>
      <c r="F32" s="80">
        <v>4755749.04</v>
      </c>
      <c r="G32" s="80">
        <v>8376.26</v>
      </c>
      <c r="H32" s="82"/>
      <c r="I32" s="82"/>
      <c r="J32" s="82"/>
      <c r="K32" s="82">
        <v>7261338.3200000003</v>
      </c>
      <c r="L32" s="77"/>
      <c r="M32" s="77"/>
    </row>
    <row r="33" spans="1:13" x14ac:dyDescent="0.2">
      <c r="A33" s="2" t="s">
        <v>41</v>
      </c>
      <c r="B33" s="80">
        <v>2961968.26</v>
      </c>
      <c r="C33" s="80">
        <v>407096.59</v>
      </c>
      <c r="D33" s="80">
        <v>267631.81</v>
      </c>
      <c r="E33" s="80">
        <v>329133.75</v>
      </c>
      <c r="F33" s="80">
        <v>7653395.7400000002</v>
      </c>
      <c r="G33" s="80">
        <v>13479.86</v>
      </c>
      <c r="H33" s="82"/>
      <c r="I33" s="82"/>
      <c r="J33" s="82"/>
      <c r="K33" s="82">
        <v>11632706.01</v>
      </c>
      <c r="L33" s="77"/>
      <c r="M33" s="77"/>
    </row>
    <row r="34" spans="1:13" x14ac:dyDescent="0.2">
      <c r="A34" s="2" t="s">
        <v>42</v>
      </c>
      <c r="B34" s="80">
        <v>2162700.8199999998</v>
      </c>
      <c r="C34" s="80">
        <v>297244.28000000003</v>
      </c>
      <c r="D34" s="80">
        <v>195413.15</v>
      </c>
      <c r="E34" s="80">
        <v>262695.69</v>
      </c>
      <c r="F34" s="80">
        <v>6951082.71</v>
      </c>
      <c r="G34" s="80">
        <v>12242.88</v>
      </c>
      <c r="H34" s="82"/>
      <c r="I34" s="82"/>
      <c r="J34" s="82"/>
      <c r="K34" s="82">
        <v>9881379.5299999993</v>
      </c>
      <c r="L34" s="77"/>
      <c r="M34" s="77"/>
    </row>
    <row r="35" spans="1:13" x14ac:dyDescent="0.2">
      <c r="A35" s="2" t="s">
        <v>43</v>
      </c>
      <c r="B35" s="80">
        <v>3066997.09</v>
      </c>
      <c r="C35" s="80">
        <v>421531.88</v>
      </c>
      <c r="D35" s="80">
        <v>277121.8</v>
      </c>
      <c r="E35" s="80">
        <v>347506.66</v>
      </c>
      <c r="F35" s="80">
        <v>9823906.2799999993</v>
      </c>
      <c r="G35" s="80">
        <v>17302.759999999998</v>
      </c>
      <c r="H35" s="82"/>
      <c r="I35" s="82"/>
      <c r="J35" s="82"/>
      <c r="K35" s="82">
        <v>13954366.470000001</v>
      </c>
      <c r="L35" s="77"/>
      <c r="M35" s="77"/>
    </row>
    <row r="36" spans="1:13" x14ac:dyDescent="0.2">
      <c r="A36" s="2" t="s">
        <v>44</v>
      </c>
      <c r="B36" s="80">
        <v>1819270.14</v>
      </c>
      <c r="C36" s="80">
        <v>250042.75</v>
      </c>
      <c r="D36" s="80">
        <v>164382.1</v>
      </c>
      <c r="E36" s="80">
        <v>220978.77</v>
      </c>
      <c r="F36" s="80">
        <v>4617708.2</v>
      </c>
      <c r="G36" s="80">
        <v>8133.13</v>
      </c>
      <c r="H36" s="82"/>
      <c r="I36" s="82"/>
      <c r="J36" s="82"/>
      <c r="K36" s="82">
        <v>7080515.0899999999</v>
      </c>
      <c r="L36" s="77"/>
      <c r="M36" s="77"/>
    </row>
    <row r="37" spans="1:13" x14ac:dyDescent="0.2">
      <c r="A37" s="2" t="s">
        <v>45</v>
      </c>
      <c r="B37" s="80">
        <v>11659364.73</v>
      </c>
      <c r="C37" s="80">
        <v>1602477.55</v>
      </c>
      <c r="D37" s="80">
        <v>1053494.3799999999</v>
      </c>
      <c r="E37" s="80">
        <v>1384585.32</v>
      </c>
      <c r="F37" s="80">
        <v>26870738.859999999</v>
      </c>
      <c r="G37" s="80">
        <v>47327.19</v>
      </c>
      <c r="H37" s="81"/>
      <c r="I37" s="81"/>
      <c r="J37" s="81"/>
      <c r="K37" s="82">
        <v>42617988.030000001</v>
      </c>
      <c r="L37" s="77"/>
      <c r="M37" s="77"/>
    </row>
    <row r="38" spans="1:13" x14ac:dyDescent="0.2">
      <c r="A38" s="2" t="s">
        <v>46</v>
      </c>
      <c r="B38" s="80">
        <v>3808799.58</v>
      </c>
      <c r="C38" s="80">
        <v>523486.14</v>
      </c>
      <c r="D38" s="80">
        <v>344148.16</v>
      </c>
      <c r="E38" s="80">
        <v>431981.75</v>
      </c>
      <c r="F38" s="80">
        <v>9963158.0099999998</v>
      </c>
      <c r="G38" s="80">
        <v>17548.02</v>
      </c>
      <c r="H38" s="81"/>
      <c r="I38" s="81"/>
      <c r="J38" s="81"/>
      <c r="K38" s="82">
        <v>15089121.66</v>
      </c>
      <c r="L38" s="77"/>
      <c r="M38" s="77"/>
    </row>
    <row r="39" spans="1:13" x14ac:dyDescent="0.2">
      <c r="A39" s="2" t="s">
        <v>47</v>
      </c>
      <c r="B39" s="80">
        <v>2346549.7999999998</v>
      </c>
      <c r="C39" s="80">
        <v>322512.71999999997</v>
      </c>
      <c r="D39" s="80">
        <v>212025.02</v>
      </c>
      <c r="E39" s="80">
        <v>274015.02</v>
      </c>
      <c r="F39" s="80">
        <v>5835252.6100000003</v>
      </c>
      <c r="G39" s="83">
        <v>10277.58</v>
      </c>
      <c r="H39" s="81"/>
      <c r="I39" s="81"/>
      <c r="J39" s="81"/>
      <c r="K39" s="82">
        <v>9000632.75</v>
      </c>
      <c r="L39" s="77"/>
      <c r="M39" s="77"/>
    </row>
    <row r="40" spans="1:13" x14ac:dyDescent="0.2">
      <c r="A40" s="2" t="s">
        <v>48</v>
      </c>
      <c r="B40" s="80">
        <v>1656776.37</v>
      </c>
      <c r="C40" s="80">
        <v>227709.4</v>
      </c>
      <c r="D40" s="80">
        <v>149699.79999999999</v>
      </c>
      <c r="E40" s="80">
        <v>201262.32</v>
      </c>
      <c r="F40" s="80">
        <v>6452803.7199999997</v>
      </c>
      <c r="G40" s="84">
        <v>11365.27</v>
      </c>
      <c r="H40" s="81"/>
      <c r="I40" s="81"/>
      <c r="J40" s="81"/>
      <c r="K40" s="82">
        <v>8699616.8800000008</v>
      </c>
      <c r="L40" s="77"/>
      <c r="M40" s="77"/>
    </row>
    <row r="41" spans="1:13" x14ac:dyDescent="0.2">
      <c r="A41" s="2" t="s">
        <v>49</v>
      </c>
      <c r="B41" s="80">
        <v>2140180.77</v>
      </c>
      <c r="C41" s="80">
        <v>294149.09999999998</v>
      </c>
      <c r="D41" s="80">
        <v>193378.32</v>
      </c>
      <c r="E41" s="80">
        <v>248554.93</v>
      </c>
      <c r="F41" s="80">
        <v>4350708.16</v>
      </c>
      <c r="G41" s="80">
        <v>7662.86</v>
      </c>
      <c r="H41" s="81"/>
      <c r="I41" s="81"/>
      <c r="J41" s="81"/>
      <c r="K41" s="82">
        <v>7234634.1399999997</v>
      </c>
      <c r="L41" s="77"/>
      <c r="M41" s="77"/>
    </row>
    <row r="42" spans="1:13" x14ac:dyDescent="0.2">
      <c r="A42" s="2" t="s">
        <v>50</v>
      </c>
      <c r="B42" s="80">
        <v>3048942.22</v>
      </c>
      <c r="C42" s="80">
        <v>419050.4</v>
      </c>
      <c r="D42" s="80">
        <v>275490.44</v>
      </c>
      <c r="E42" s="80">
        <v>370346.85</v>
      </c>
      <c r="F42" s="80">
        <v>12971600.65</v>
      </c>
      <c r="G42" s="80">
        <v>22846.76</v>
      </c>
      <c r="H42" s="81"/>
      <c r="I42" s="81"/>
      <c r="J42" s="81"/>
      <c r="K42" s="82">
        <v>17108277.32</v>
      </c>
      <c r="L42" s="77"/>
      <c r="M42" s="77"/>
    </row>
    <row r="43" spans="1:13" x14ac:dyDescent="0.2">
      <c r="A43" s="2" t="s">
        <v>51</v>
      </c>
      <c r="B43" s="80">
        <v>1709581.99</v>
      </c>
      <c r="C43" s="80">
        <v>234967.07</v>
      </c>
      <c r="D43" s="80">
        <v>154471.10999999999</v>
      </c>
      <c r="E43" s="80">
        <v>208786.14</v>
      </c>
      <c r="F43" s="80">
        <v>6858450.04</v>
      </c>
      <c r="G43" s="80">
        <v>12079.73</v>
      </c>
      <c r="H43" s="81"/>
      <c r="I43" s="81"/>
      <c r="J43" s="81"/>
      <c r="K43" s="82">
        <v>9178336.0800000001</v>
      </c>
      <c r="L43" s="77"/>
      <c r="M43" s="77"/>
    </row>
    <row r="44" spans="1:13" x14ac:dyDescent="0.2">
      <c r="A44" s="2" t="s">
        <v>52</v>
      </c>
      <c r="B44" s="80">
        <v>24826407.600000001</v>
      </c>
      <c r="C44" s="80">
        <v>3412172.26</v>
      </c>
      <c r="D44" s="80">
        <v>2243216.63</v>
      </c>
      <c r="E44" s="80">
        <v>3015575.91</v>
      </c>
      <c r="F44" s="80">
        <v>58727294.82</v>
      </c>
      <c r="G44" s="80">
        <v>103435.86</v>
      </c>
      <c r="H44" s="81"/>
      <c r="I44" s="81"/>
      <c r="J44" s="81"/>
      <c r="K44" s="82">
        <v>92328103.079999998</v>
      </c>
      <c r="L44" s="77"/>
      <c r="M44" s="77"/>
    </row>
    <row r="45" spans="1:13" x14ac:dyDescent="0.2">
      <c r="A45" s="2" t="s">
        <v>53</v>
      </c>
      <c r="B45" s="80">
        <v>3926835.68</v>
      </c>
      <c r="C45" s="80">
        <v>539709.17000000004</v>
      </c>
      <c r="D45" s="80">
        <v>354813.44</v>
      </c>
      <c r="E45" s="80">
        <v>476956.76</v>
      </c>
      <c r="F45" s="80">
        <v>11563947.369999999</v>
      </c>
      <c r="G45" s="80">
        <v>20367.48</v>
      </c>
      <c r="H45" s="81"/>
      <c r="I45" s="81"/>
      <c r="J45" s="81"/>
      <c r="K45" s="82">
        <v>16882629.899999999</v>
      </c>
      <c r="L45" s="77"/>
      <c r="M45" s="77"/>
    </row>
    <row r="46" spans="1:13" x14ac:dyDescent="0.2">
      <c r="A46" s="2" t="s">
        <v>54</v>
      </c>
      <c r="B46" s="80">
        <v>10431245.75</v>
      </c>
      <c r="C46" s="80">
        <v>1433683.36</v>
      </c>
      <c r="D46" s="80">
        <v>942526.37</v>
      </c>
      <c r="E46" s="80">
        <v>1267059.1499999999</v>
      </c>
      <c r="F46" s="80">
        <v>26242289.780000001</v>
      </c>
      <c r="G46" s="80">
        <v>46220.31</v>
      </c>
      <c r="H46" s="81"/>
      <c r="I46" s="81"/>
      <c r="J46" s="81"/>
      <c r="K46" s="82">
        <v>40363024.719999999</v>
      </c>
      <c r="L46" s="77"/>
      <c r="M46" s="77"/>
    </row>
    <row r="47" spans="1:13" x14ac:dyDescent="0.2">
      <c r="A47" s="2" t="s">
        <v>55</v>
      </c>
      <c r="B47" s="80">
        <v>2399937.84</v>
      </c>
      <c r="C47" s="80">
        <v>329850.43</v>
      </c>
      <c r="D47" s="80">
        <v>216848.95</v>
      </c>
      <c r="E47" s="80">
        <v>295981.90000000002</v>
      </c>
      <c r="F47" s="80">
        <v>6646545.25</v>
      </c>
      <c r="G47" s="80">
        <v>11706.5</v>
      </c>
      <c r="H47" s="81"/>
      <c r="I47" s="81"/>
      <c r="J47" s="81"/>
      <c r="K47" s="82">
        <v>9900870.8699999992</v>
      </c>
      <c r="L47" s="77"/>
      <c r="M47" s="77"/>
    </row>
    <row r="48" spans="1:13" x14ac:dyDescent="0.2">
      <c r="A48" s="2" t="s">
        <v>56</v>
      </c>
      <c r="B48" s="80">
        <v>1869746.1</v>
      </c>
      <c r="C48" s="80">
        <v>256980.22</v>
      </c>
      <c r="D48" s="80">
        <v>168942.91</v>
      </c>
      <c r="E48" s="80">
        <v>227797.24</v>
      </c>
      <c r="F48" s="80">
        <v>3741027.79</v>
      </c>
      <c r="G48" s="80">
        <v>6589.04</v>
      </c>
      <c r="H48" s="81"/>
      <c r="I48" s="81"/>
      <c r="J48" s="81"/>
      <c r="K48" s="82">
        <v>6271083.2999999998</v>
      </c>
      <c r="L48" s="77"/>
      <c r="M48" s="77"/>
    </row>
    <row r="49" spans="1:13" x14ac:dyDescent="0.2">
      <c r="A49" s="2" t="s">
        <v>57</v>
      </c>
      <c r="B49" s="80">
        <v>2180949.8199999998</v>
      </c>
      <c r="C49" s="80">
        <v>299752.45</v>
      </c>
      <c r="D49" s="80">
        <v>197062.06</v>
      </c>
      <c r="E49" s="80">
        <v>259605.55</v>
      </c>
      <c r="F49" s="80">
        <v>4508728.59</v>
      </c>
      <c r="G49" s="80">
        <v>7941.18</v>
      </c>
      <c r="H49" s="81"/>
      <c r="I49" s="81"/>
      <c r="J49" s="81"/>
      <c r="K49" s="82">
        <v>7454039.6500000004</v>
      </c>
      <c r="L49" s="77"/>
      <c r="M49" s="77"/>
    </row>
    <row r="50" spans="1:13" x14ac:dyDescent="0.2">
      <c r="A50" s="2" t="s">
        <v>58</v>
      </c>
      <c r="B50" s="80">
        <v>5482854.2699999996</v>
      </c>
      <c r="C50" s="80">
        <v>753570.29</v>
      </c>
      <c r="D50" s="80">
        <v>495409.17</v>
      </c>
      <c r="E50" s="80">
        <v>598715.09</v>
      </c>
      <c r="F50" s="80">
        <v>12873519</v>
      </c>
      <c r="G50" s="80">
        <v>22674.01</v>
      </c>
      <c r="H50" s="81"/>
      <c r="I50" s="81"/>
      <c r="J50" s="81"/>
      <c r="K50" s="82">
        <v>20226741.829999998</v>
      </c>
      <c r="L50" s="77"/>
      <c r="M50" s="77"/>
    </row>
    <row r="51" spans="1:13" x14ac:dyDescent="0.2">
      <c r="A51" s="2" t="s">
        <v>59</v>
      </c>
      <c r="B51" s="80">
        <v>1930123.12</v>
      </c>
      <c r="C51" s="80">
        <v>265278.52</v>
      </c>
      <c r="D51" s="80">
        <v>174398.34</v>
      </c>
      <c r="E51" s="80">
        <v>226050.63</v>
      </c>
      <c r="F51" s="80">
        <v>3620544.78</v>
      </c>
      <c r="G51" s="80">
        <v>6376.83</v>
      </c>
      <c r="H51" s="81"/>
      <c r="I51" s="81"/>
      <c r="J51" s="81"/>
      <c r="K51" s="82">
        <v>6222772.2199999997</v>
      </c>
      <c r="L51" s="77"/>
      <c r="M51" s="77"/>
    </row>
    <row r="52" spans="1:13" x14ac:dyDescent="0.2">
      <c r="A52" s="2" t="s">
        <v>60</v>
      </c>
      <c r="B52" s="80">
        <v>33252786.98</v>
      </c>
      <c r="C52" s="80">
        <v>4570304.3</v>
      </c>
      <c r="D52" s="80">
        <v>3004591.16</v>
      </c>
      <c r="E52" s="80">
        <v>4113785.64</v>
      </c>
      <c r="F52" s="80">
        <v>70007289.760000005</v>
      </c>
      <c r="G52" s="80">
        <v>123303.22</v>
      </c>
      <c r="H52" s="81"/>
      <c r="I52" s="81"/>
      <c r="J52" s="81"/>
      <c r="K52" s="82">
        <v>115072061.06</v>
      </c>
      <c r="L52" s="77"/>
      <c r="M52" s="77"/>
    </row>
    <row r="53" spans="1:13" ht="13.5" thickBot="1" x14ac:dyDescent="0.25">
      <c r="A53" s="4" t="s">
        <v>61</v>
      </c>
      <c r="B53" s="80">
        <v>3584958.11</v>
      </c>
      <c r="C53" s="80">
        <v>492721.09</v>
      </c>
      <c r="D53" s="80">
        <v>323922.73</v>
      </c>
      <c r="E53" s="80">
        <v>10907362.92</v>
      </c>
      <c r="F53" s="80">
        <v>10792613.92</v>
      </c>
      <c r="G53" s="80">
        <v>19008.93</v>
      </c>
      <c r="H53" s="81"/>
      <c r="I53" s="81"/>
      <c r="J53" s="81"/>
      <c r="K53" s="82">
        <v>26120587.699999999</v>
      </c>
      <c r="L53" s="77"/>
      <c r="M53" s="77"/>
    </row>
    <row r="54" spans="1:13" s="86" customFormat="1" ht="13.5" thickBot="1" x14ac:dyDescent="0.25">
      <c r="A54" s="5" t="s">
        <v>13</v>
      </c>
      <c r="B54" s="85">
        <f>SUM(B7:B53)</f>
        <v>194138314.05000001</v>
      </c>
      <c r="C54" s="85">
        <f t="shared" ref="C54:K54" si="0">SUM(C7:C53)</f>
        <v>26682610.740000002</v>
      </c>
      <c r="D54" s="85">
        <f t="shared" si="0"/>
        <v>17541575.149999999</v>
      </c>
      <c r="E54" s="85">
        <f t="shared" si="0"/>
        <v>33588504.229999997</v>
      </c>
      <c r="F54" s="85">
        <f t="shared" si="0"/>
        <v>605442270.70999992</v>
      </c>
      <c r="G54" s="85">
        <f t="shared" si="0"/>
        <v>1066360.0899999999</v>
      </c>
      <c r="H54" s="85">
        <f t="shared" si="0"/>
        <v>0</v>
      </c>
      <c r="I54" s="85">
        <f t="shared" si="0"/>
        <v>0</v>
      </c>
      <c r="J54" s="85">
        <f t="shared" si="0"/>
        <v>0</v>
      </c>
      <c r="K54" s="85">
        <f t="shared" si="0"/>
        <v>878459634.97000003</v>
      </c>
      <c r="L54" s="77"/>
      <c r="M54" s="77"/>
    </row>
    <row r="55" spans="1:13" x14ac:dyDescent="0.2">
      <c r="F55" s="77"/>
      <c r="G55" s="77"/>
      <c r="H55" s="77"/>
      <c r="I55" s="77"/>
      <c r="J55" s="77"/>
      <c r="K55" s="77"/>
    </row>
    <row r="56" spans="1:13" x14ac:dyDescent="0.2">
      <c r="F56" s="77"/>
      <c r="G56" s="77"/>
      <c r="H56" s="77"/>
      <c r="I56" s="77"/>
      <c r="J56" s="77"/>
    </row>
    <row r="57" spans="1:13" x14ac:dyDescent="0.2">
      <c r="F57" s="77"/>
      <c r="G57" s="77"/>
      <c r="H57" s="77"/>
      <c r="I57" s="77"/>
      <c r="J57" s="77"/>
    </row>
    <row r="58" spans="1:13" x14ac:dyDescent="0.2">
      <c r="F58" s="77"/>
      <c r="G58" s="77"/>
      <c r="H58" s="77"/>
      <c r="I58" s="77"/>
      <c r="J58" s="77"/>
    </row>
    <row r="59" spans="1:13" x14ac:dyDescent="0.2">
      <c r="G59" s="77"/>
      <c r="H59" s="77"/>
      <c r="I59" s="77"/>
      <c r="J59" s="77"/>
    </row>
    <row r="60" spans="1:13" x14ac:dyDescent="0.2">
      <c r="G60" s="77"/>
      <c r="H60" s="77"/>
      <c r="I60" s="77"/>
      <c r="J60" s="77"/>
    </row>
    <row r="61" spans="1:13" x14ac:dyDescent="0.2">
      <c r="G61" s="77"/>
      <c r="H61" s="77"/>
      <c r="I61" s="77"/>
      <c r="J61" s="77"/>
    </row>
    <row r="62" spans="1:13" x14ac:dyDescent="0.2">
      <c r="G62" s="77"/>
      <c r="H62" s="77"/>
      <c r="I62" s="77"/>
      <c r="J62" s="7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9" customWidth="1"/>
    <col min="5" max="5" width="17.7109375" style="89" customWidth="1"/>
    <col min="6" max="6" width="16.140625" style="87" customWidth="1"/>
    <col min="7" max="7" width="14.140625" style="87" customWidth="1"/>
    <col min="8" max="8" width="14" style="87" customWidth="1"/>
    <col min="9" max="10" width="17.140625" style="87" customWidth="1"/>
    <col min="11" max="11" width="15.42578125" style="87" bestFit="1" customWidth="1"/>
    <col min="12" max="12" width="11.28515625" style="87" bestFit="1" customWidth="1"/>
    <col min="13" max="16384" width="11.42578125" style="87"/>
  </cols>
  <sheetData>
    <row r="1" spans="1:13" x14ac:dyDescent="0.2">
      <c r="A1" s="215" t="s">
        <v>14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3" x14ac:dyDescent="0.2">
      <c r="A2" s="217">
        <v>45519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3" ht="11.25" x14ac:dyDescent="0.2">
      <c r="A3" s="88"/>
      <c r="B3" s="87"/>
      <c r="C3" s="87"/>
      <c r="E3" s="87"/>
      <c r="F3" s="89"/>
    </row>
    <row r="4" spans="1:13" ht="13.5" customHeight="1" thickBot="1" x14ac:dyDescent="0.25">
      <c r="A4" s="88"/>
      <c r="B4" s="87"/>
      <c r="C4" s="219"/>
      <c r="D4" s="219"/>
      <c r="E4" s="87"/>
      <c r="F4" s="89"/>
    </row>
    <row r="5" spans="1:13" ht="12.75" customHeight="1" x14ac:dyDescent="0.2">
      <c r="A5" s="220" t="s">
        <v>0</v>
      </c>
      <c r="B5" s="222" t="s">
        <v>9</v>
      </c>
      <c r="C5" s="90" t="s">
        <v>10</v>
      </c>
      <c r="D5" s="90" t="s">
        <v>10</v>
      </c>
      <c r="E5" s="222" t="s">
        <v>1</v>
      </c>
      <c r="F5" s="213" t="s">
        <v>7</v>
      </c>
      <c r="G5" s="213" t="s">
        <v>8</v>
      </c>
      <c r="H5" s="213" t="s">
        <v>2</v>
      </c>
      <c r="I5" s="213" t="s">
        <v>3</v>
      </c>
      <c r="J5" s="213" t="s">
        <v>4</v>
      </c>
      <c r="K5" s="213" t="s">
        <v>5</v>
      </c>
    </row>
    <row r="6" spans="1:13" ht="23.25" customHeight="1" thickBot="1" x14ac:dyDescent="0.25">
      <c r="A6" s="221"/>
      <c r="B6" s="223"/>
      <c r="C6" s="91" t="s">
        <v>11</v>
      </c>
      <c r="D6" s="91" t="s">
        <v>12</v>
      </c>
      <c r="E6" s="223" t="s">
        <v>6</v>
      </c>
      <c r="F6" s="214" t="s">
        <v>6</v>
      </c>
      <c r="G6" s="214" t="s">
        <v>6</v>
      </c>
      <c r="H6" s="214"/>
      <c r="I6" s="214"/>
      <c r="J6" s="214"/>
      <c r="K6" s="214" t="s">
        <v>6</v>
      </c>
    </row>
    <row r="7" spans="1:13" x14ac:dyDescent="0.2">
      <c r="A7" s="1" t="s">
        <v>15</v>
      </c>
      <c r="B7" s="92">
        <v>7369882.1799999997</v>
      </c>
      <c r="C7" s="92">
        <v>1282109.8899999999</v>
      </c>
      <c r="D7" s="92">
        <v>141455.26</v>
      </c>
      <c r="E7" s="92"/>
      <c r="F7" s="92"/>
      <c r="G7" s="92"/>
      <c r="H7" s="93">
        <v>2702686.29</v>
      </c>
      <c r="I7" s="93"/>
      <c r="J7" s="93"/>
      <c r="K7" s="94">
        <v>11496133.619999999</v>
      </c>
      <c r="L7" s="89"/>
      <c r="M7" s="89"/>
    </row>
    <row r="8" spans="1:13" x14ac:dyDescent="0.2">
      <c r="A8" s="2" t="s">
        <v>16</v>
      </c>
      <c r="B8" s="92">
        <v>6965927.8300000001</v>
      </c>
      <c r="C8" s="92">
        <v>1211835.51</v>
      </c>
      <c r="D8" s="92">
        <v>133701.89000000001</v>
      </c>
      <c r="E8" s="92"/>
      <c r="F8" s="92"/>
      <c r="G8" s="92"/>
      <c r="H8" s="93">
        <v>2638697.6</v>
      </c>
      <c r="I8" s="93"/>
      <c r="J8" s="93"/>
      <c r="K8" s="94">
        <v>10950162.83</v>
      </c>
      <c r="L8" s="89"/>
      <c r="M8" s="89"/>
    </row>
    <row r="9" spans="1:13" x14ac:dyDescent="0.2">
      <c r="A9" s="2" t="s">
        <v>17</v>
      </c>
      <c r="B9" s="92"/>
      <c r="C9" s="92"/>
      <c r="E9" s="92"/>
      <c r="F9" s="92"/>
      <c r="G9" s="92"/>
      <c r="H9" s="93"/>
      <c r="I9" s="93"/>
      <c r="J9" s="93"/>
      <c r="K9" s="94"/>
      <c r="L9" s="89"/>
      <c r="M9" s="89"/>
    </row>
    <row r="10" spans="1:13" x14ac:dyDescent="0.2">
      <c r="A10" s="2" t="s">
        <v>18</v>
      </c>
      <c r="B10" s="92"/>
      <c r="C10" s="92"/>
      <c r="D10" s="92"/>
      <c r="E10" s="92"/>
      <c r="F10" s="92"/>
      <c r="G10" s="92"/>
      <c r="H10" s="93"/>
      <c r="I10" s="93"/>
      <c r="J10" s="93"/>
      <c r="K10" s="94"/>
      <c r="L10" s="89"/>
      <c r="M10" s="89"/>
    </row>
    <row r="11" spans="1:13" x14ac:dyDescent="0.2">
      <c r="A11" s="2" t="s">
        <v>19</v>
      </c>
      <c r="B11" s="92"/>
      <c r="C11" s="92"/>
      <c r="D11" s="92"/>
      <c r="E11" s="92"/>
      <c r="F11" s="92"/>
      <c r="G11" s="92"/>
      <c r="H11" s="93"/>
      <c r="I11" s="93"/>
      <c r="J11" s="93"/>
      <c r="K11" s="94"/>
      <c r="L11" s="89"/>
      <c r="M11" s="89"/>
    </row>
    <row r="12" spans="1:13" x14ac:dyDescent="0.2">
      <c r="A12" s="2" t="s">
        <v>20</v>
      </c>
      <c r="B12" s="92"/>
      <c r="C12" s="92"/>
      <c r="D12" s="92"/>
      <c r="E12" s="92"/>
      <c r="F12" s="92"/>
      <c r="G12" s="92"/>
      <c r="H12" s="93"/>
      <c r="I12" s="93"/>
      <c r="J12" s="93"/>
      <c r="K12" s="94"/>
      <c r="L12" s="89"/>
      <c r="M12" s="89"/>
    </row>
    <row r="13" spans="1:13" x14ac:dyDescent="0.2">
      <c r="A13" s="2" t="s">
        <v>21</v>
      </c>
      <c r="B13" s="92"/>
      <c r="C13" s="92"/>
      <c r="D13" s="92"/>
      <c r="E13" s="92"/>
      <c r="F13" s="92"/>
      <c r="G13" s="92"/>
      <c r="H13" s="93"/>
      <c r="I13" s="93"/>
      <c r="J13" s="93"/>
      <c r="K13" s="94"/>
      <c r="L13" s="89"/>
      <c r="M13" s="89"/>
    </row>
    <row r="14" spans="1:13" x14ac:dyDescent="0.2">
      <c r="A14" s="2" t="s">
        <v>22</v>
      </c>
      <c r="B14" s="92"/>
      <c r="C14" s="92"/>
      <c r="D14" s="92"/>
      <c r="E14" s="92"/>
      <c r="F14" s="92"/>
      <c r="G14" s="92"/>
      <c r="H14" s="93"/>
      <c r="I14" s="93"/>
      <c r="J14" s="93"/>
      <c r="K14" s="94"/>
      <c r="L14" s="89"/>
      <c r="M14" s="89"/>
    </row>
    <row r="15" spans="1:13" x14ac:dyDescent="0.2">
      <c r="A15" s="2" t="s">
        <v>23</v>
      </c>
      <c r="B15" s="92"/>
      <c r="C15" s="92"/>
      <c r="D15" s="92"/>
      <c r="E15" s="92"/>
      <c r="F15" s="92"/>
      <c r="G15" s="92"/>
      <c r="H15" s="93"/>
      <c r="I15" s="93"/>
      <c r="J15" s="93"/>
      <c r="K15" s="94"/>
      <c r="L15" s="89"/>
      <c r="M15" s="89"/>
    </row>
    <row r="16" spans="1:13" x14ac:dyDescent="0.2">
      <c r="A16" s="2" t="s">
        <v>24</v>
      </c>
      <c r="B16" s="92"/>
      <c r="C16" s="92"/>
      <c r="D16" s="92"/>
      <c r="E16" s="92"/>
      <c r="F16" s="92"/>
      <c r="G16" s="92"/>
      <c r="H16" s="93"/>
      <c r="I16" s="93"/>
      <c r="J16" s="93"/>
      <c r="K16" s="94"/>
      <c r="L16" s="89"/>
      <c r="M16" s="89"/>
    </row>
    <row r="17" spans="1:13" x14ac:dyDescent="0.2">
      <c r="A17" s="2" t="s">
        <v>25</v>
      </c>
      <c r="B17" s="92"/>
      <c r="C17" s="92"/>
      <c r="D17" s="92"/>
      <c r="E17" s="92"/>
      <c r="F17" s="92"/>
      <c r="G17" s="92"/>
      <c r="H17" s="93"/>
      <c r="I17" s="93"/>
      <c r="J17" s="93"/>
      <c r="K17" s="94"/>
      <c r="L17" s="89"/>
      <c r="M17" s="89"/>
    </row>
    <row r="18" spans="1:13" x14ac:dyDescent="0.2">
      <c r="A18" s="2" t="s">
        <v>26</v>
      </c>
      <c r="B18" s="92"/>
      <c r="C18" s="92"/>
      <c r="D18" s="92"/>
      <c r="E18" s="92"/>
      <c r="F18" s="92"/>
      <c r="G18" s="92"/>
      <c r="H18" s="93"/>
      <c r="I18" s="93"/>
      <c r="J18" s="93"/>
      <c r="K18" s="94"/>
      <c r="L18" s="89"/>
      <c r="M18" s="89"/>
    </row>
    <row r="19" spans="1:13" x14ac:dyDescent="0.2">
      <c r="A19" s="2" t="s">
        <v>27</v>
      </c>
      <c r="B19" s="92"/>
      <c r="C19" s="92"/>
      <c r="D19" s="92"/>
      <c r="E19" s="92"/>
      <c r="F19" s="92"/>
      <c r="G19" s="92"/>
      <c r="H19" s="93"/>
      <c r="I19" s="93"/>
      <c r="J19" s="93"/>
      <c r="K19" s="94"/>
      <c r="L19" s="89"/>
      <c r="M19" s="89"/>
    </row>
    <row r="20" spans="1:13" x14ac:dyDescent="0.2">
      <c r="A20" s="2" t="s">
        <v>28</v>
      </c>
      <c r="B20" s="92"/>
      <c r="C20" s="92"/>
      <c r="D20" s="92"/>
      <c r="E20" s="92"/>
      <c r="F20" s="92"/>
      <c r="G20" s="92"/>
      <c r="H20" s="94"/>
      <c r="I20" s="94"/>
      <c r="J20" s="94"/>
      <c r="K20" s="94"/>
      <c r="L20" s="89"/>
      <c r="M20" s="89"/>
    </row>
    <row r="21" spans="1:13" x14ac:dyDescent="0.2">
      <c r="A21" s="2" t="s">
        <v>29</v>
      </c>
      <c r="B21" s="92"/>
      <c r="C21" s="92"/>
      <c r="D21" s="92"/>
      <c r="E21" s="92"/>
      <c r="F21" s="92"/>
      <c r="G21" s="92"/>
      <c r="H21" s="94"/>
      <c r="I21" s="94"/>
      <c r="J21" s="94"/>
      <c r="K21" s="94"/>
      <c r="L21" s="89"/>
      <c r="M21" s="89"/>
    </row>
    <row r="22" spans="1:13" x14ac:dyDescent="0.2">
      <c r="A22" s="2" t="s">
        <v>30</v>
      </c>
      <c r="B22" s="92"/>
      <c r="C22" s="92"/>
      <c r="D22" s="92"/>
      <c r="E22" s="92"/>
      <c r="F22" s="92"/>
      <c r="G22" s="92"/>
      <c r="H22" s="94"/>
      <c r="I22" s="94"/>
      <c r="J22" s="94"/>
      <c r="K22" s="94"/>
      <c r="L22" s="89"/>
      <c r="M22" s="89"/>
    </row>
    <row r="23" spans="1:13" x14ac:dyDescent="0.2">
      <c r="A23" s="2" t="s">
        <v>31</v>
      </c>
      <c r="B23" s="92"/>
      <c r="C23" s="92"/>
      <c r="D23" s="92"/>
      <c r="E23" s="92"/>
      <c r="F23" s="92"/>
      <c r="G23" s="92"/>
      <c r="H23" s="94"/>
      <c r="I23" s="94"/>
      <c r="J23" s="94"/>
      <c r="K23" s="94"/>
      <c r="L23" s="89"/>
      <c r="M23" s="89"/>
    </row>
    <row r="24" spans="1:13" x14ac:dyDescent="0.2">
      <c r="A24" s="2" t="s">
        <v>32</v>
      </c>
      <c r="B24" s="92"/>
      <c r="C24" s="92"/>
      <c r="D24" s="92"/>
      <c r="E24" s="92"/>
      <c r="F24" s="92"/>
      <c r="G24" s="92"/>
      <c r="H24" s="94"/>
      <c r="I24" s="94"/>
      <c r="J24" s="94"/>
      <c r="K24" s="94"/>
      <c r="L24" s="89"/>
      <c r="M24" s="89"/>
    </row>
    <row r="25" spans="1:13" x14ac:dyDescent="0.2">
      <c r="A25" s="2" t="s">
        <v>33</v>
      </c>
      <c r="B25" s="92"/>
      <c r="C25" s="92"/>
      <c r="D25" s="92"/>
      <c r="E25" s="92"/>
      <c r="F25" s="92"/>
      <c r="G25" s="92"/>
      <c r="H25" s="94"/>
      <c r="I25" s="94"/>
      <c r="J25" s="94"/>
      <c r="K25" s="94"/>
      <c r="L25" s="89"/>
      <c r="M25" s="89"/>
    </row>
    <row r="26" spans="1:13" x14ac:dyDescent="0.2">
      <c r="A26" s="2" t="s">
        <v>34</v>
      </c>
      <c r="B26" s="92"/>
      <c r="C26" s="92"/>
      <c r="D26" s="92"/>
      <c r="E26" s="92"/>
      <c r="F26" s="92"/>
      <c r="G26" s="92"/>
      <c r="H26" s="94"/>
      <c r="I26" s="94"/>
      <c r="J26" s="94"/>
      <c r="K26" s="94"/>
      <c r="L26" s="89"/>
      <c r="M26" s="89"/>
    </row>
    <row r="27" spans="1:13" x14ac:dyDescent="0.2">
      <c r="A27" s="2" t="s">
        <v>35</v>
      </c>
      <c r="B27" s="92"/>
      <c r="C27" s="92"/>
      <c r="D27" s="92"/>
      <c r="E27" s="92"/>
      <c r="F27" s="92"/>
      <c r="G27" s="92"/>
      <c r="H27" s="94"/>
      <c r="I27" s="94"/>
      <c r="J27" s="94"/>
      <c r="K27" s="94"/>
      <c r="L27" s="89"/>
      <c r="M27" s="89"/>
    </row>
    <row r="28" spans="1:13" x14ac:dyDescent="0.2">
      <c r="A28" s="2" t="s">
        <v>36</v>
      </c>
      <c r="B28" s="92"/>
      <c r="C28" s="92"/>
      <c r="D28" s="92"/>
      <c r="E28" s="92"/>
      <c r="F28" s="92"/>
      <c r="G28" s="92"/>
      <c r="H28" s="94"/>
      <c r="I28" s="94"/>
      <c r="J28" s="94"/>
      <c r="K28" s="94"/>
      <c r="L28" s="89"/>
      <c r="M28" s="89"/>
    </row>
    <row r="29" spans="1:13" x14ac:dyDescent="0.2">
      <c r="A29" s="2" t="s">
        <v>37</v>
      </c>
      <c r="B29" s="92">
        <v>8081828.8899999997</v>
      </c>
      <c r="C29" s="92">
        <v>1405964.5</v>
      </c>
      <c r="D29" s="92">
        <v>155120.15</v>
      </c>
      <c r="E29" s="92"/>
      <c r="F29" s="92"/>
      <c r="G29" s="92"/>
      <c r="H29" s="94">
        <v>2953290.11</v>
      </c>
      <c r="I29" s="94"/>
      <c r="J29" s="94"/>
      <c r="K29" s="94">
        <v>12596203.65</v>
      </c>
      <c r="L29" s="89"/>
      <c r="M29" s="89"/>
    </row>
    <row r="30" spans="1:13" x14ac:dyDescent="0.2">
      <c r="A30" s="2" t="s">
        <v>38</v>
      </c>
      <c r="B30" s="92">
        <v>10234119.630000001</v>
      </c>
      <c r="C30" s="92">
        <v>1780390.2</v>
      </c>
      <c r="D30" s="92">
        <v>196430.56</v>
      </c>
      <c r="E30" s="92"/>
      <c r="F30" s="92"/>
      <c r="G30" s="92"/>
      <c r="H30" s="94">
        <v>4141874.55</v>
      </c>
      <c r="I30" s="94"/>
      <c r="J30" s="94"/>
      <c r="K30" s="94">
        <v>16352814.939999999</v>
      </c>
      <c r="L30" s="89"/>
      <c r="M30" s="89"/>
    </row>
    <row r="31" spans="1:13" x14ac:dyDescent="0.2">
      <c r="A31" s="2" t="s">
        <v>39</v>
      </c>
      <c r="B31" s="92">
        <v>278157302.99000001</v>
      </c>
      <c r="C31" s="92">
        <v>48389949.789999999</v>
      </c>
      <c r="D31" s="92">
        <v>5338866.0999999996</v>
      </c>
      <c r="E31" s="92"/>
      <c r="F31" s="92"/>
      <c r="G31" s="92"/>
      <c r="H31" s="94">
        <v>49392807.170000002</v>
      </c>
      <c r="I31" s="94"/>
      <c r="J31" s="94"/>
      <c r="K31" s="94">
        <v>381278926.05000001</v>
      </c>
      <c r="L31" s="89"/>
      <c r="M31" s="89"/>
    </row>
    <row r="32" spans="1:13" x14ac:dyDescent="0.2">
      <c r="A32" s="2" t="s">
        <v>40</v>
      </c>
      <c r="B32" s="92">
        <v>8701469.2799999993</v>
      </c>
      <c r="C32" s="92">
        <v>1513760.94</v>
      </c>
      <c r="D32" s="92">
        <v>167013.34</v>
      </c>
      <c r="E32" s="92"/>
      <c r="F32" s="92"/>
      <c r="G32" s="92"/>
      <c r="H32" s="94">
        <v>3765077.01</v>
      </c>
      <c r="I32" s="94"/>
      <c r="J32" s="94"/>
      <c r="K32" s="94">
        <v>14147320.57</v>
      </c>
      <c r="L32" s="89"/>
      <c r="M32" s="89"/>
    </row>
    <row r="33" spans="1:13" x14ac:dyDescent="0.2">
      <c r="A33" s="2" t="s">
        <v>41</v>
      </c>
      <c r="B33" s="92">
        <v>13943736.66</v>
      </c>
      <c r="C33" s="92">
        <v>2425737.92</v>
      </c>
      <c r="D33" s="92">
        <v>267631.81</v>
      </c>
      <c r="E33" s="92"/>
      <c r="F33" s="92"/>
      <c r="G33" s="92"/>
      <c r="H33" s="94">
        <v>3877001.48</v>
      </c>
      <c r="I33" s="94"/>
      <c r="J33" s="94"/>
      <c r="K33" s="94">
        <v>20514107.870000001</v>
      </c>
      <c r="L33" s="89"/>
      <c r="M33" s="89"/>
    </row>
    <row r="34" spans="1:13" x14ac:dyDescent="0.2">
      <c r="A34" s="2" t="s">
        <v>42</v>
      </c>
      <c r="B34" s="92">
        <v>10181112.039999999</v>
      </c>
      <c r="C34" s="92">
        <v>1771168.67</v>
      </c>
      <c r="D34" s="92">
        <v>195413.15</v>
      </c>
      <c r="E34" s="92"/>
      <c r="F34" s="92"/>
      <c r="G34" s="92"/>
      <c r="H34" s="94">
        <v>3815465.32</v>
      </c>
      <c r="I34" s="94"/>
      <c r="J34" s="94"/>
      <c r="K34" s="94">
        <v>15963159.18</v>
      </c>
      <c r="L34" s="89"/>
      <c r="M34" s="89"/>
    </row>
    <row r="35" spans="1:13" x14ac:dyDescent="0.2">
      <c r="A35" s="2" t="s">
        <v>43</v>
      </c>
      <c r="B35" s="92">
        <v>14438169.48</v>
      </c>
      <c r="C35" s="92">
        <v>2511752.48</v>
      </c>
      <c r="D35" s="92">
        <v>277121.8</v>
      </c>
      <c r="E35" s="92"/>
      <c r="F35" s="92"/>
      <c r="G35" s="92"/>
      <c r="H35" s="94">
        <v>5182192.51</v>
      </c>
      <c r="I35" s="94"/>
      <c r="J35" s="94"/>
      <c r="K35" s="94">
        <v>22409236.27</v>
      </c>
      <c r="L35" s="89"/>
      <c r="M35" s="89"/>
    </row>
    <row r="36" spans="1:13" x14ac:dyDescent="0.2">
      <c r="A36" s="2" t="s">
        <v>44</v>
      </c>
      <c r="B36" s="92">
        <v>8564380.6999999993</v>
      </c>
      <c r="C36" s="92">
        <v>1489912.17</v>
      </c>
      <c r="D36" s="92">
        <v>164382.1</v>
      </c>
      <c r="E36" s="92"/>
      <c r="F36" s="92"/>
      <c r="G36" s="92"/>
      <c r="H36" s="94">
        <v>3433762.71</v>
      </c>
      <c r="I36" s="94"/>
      <c r="J36" s="94"/>
      <c r="K36" s="94">
        <v>13652437.68</v>
      </c>
      <c r="L36" s="89"/>
      <c r="M36" s="89"/>
    </row>
    <row r="37" spans="1:13" x14ac:dyDescent="0.2">
      <c r="A37" s="2" t="s">
        <v>45</v>
      </c>
      <c r="B37" s="92">
        <v>54887526.560000002</v>
      </c>
      <c r="C37" s="92">
        <v>9548570.6300000008</v>
      </c>
      <c r="D37" s="92">
        <v>1053494.3799999999</v>
      </c>
      <c r="E37" s="92"/>
      <c r="F37" s="92"/>
      <c r="G37" s="92"/>
      <c r="H37" s="93">
        <v>15880567.289999999</v>
      </c>
      <c r="I37" s="93"/>
      <c r="J37" s="93"/>
      <c r="K37" s="94">
        <v>81370158.859999999</v>
      </c>
      <c r="L37" s="89"/>
      <c r="M37" s="89"/>
    </row>
    <row r="38" spans="1:13" x14ac:dyDescent="0.2">
      <c r="A38" s="2" t="s">
        <v>46</v>
      </c>
      <c r="B38" s="92">
        <v>17930272.629999999</v>
      </c>
      <c r="C38" s="92">
        <v>3119260.16</v>
      </c>
      <c r="D38" s="92">
        <v>344148.16</v>
      </c>
      <c r="E38" s="92"/>
      <c r="F38" s="92"/>
      <c r="G38" s="92"/>
      <c r="H38" s="93">
        <v>5223439.57</v>
      </c>
      <c r="I38" s="93"/>
      <c r="J38" s="93"/>
      <c r="K38" s="94">
        <v>26617120.52</v>
      </c>
      <c r="L38" s="89"/>
      <c r="M38" s="89"/>
    </row>
    <row r="39" spans="1:13" x14ac:dyDescent="0.2">
      <c r="A39" s="2" t="s">
        <v>47</v>
      </c>
      <c r="B39" s="92">
        <v>11046597.960000001</v>
      </c>
      <c r="C39" s="92">
        <v>1921733.91</v>
      </c>
      <c r="D39" s="92">
        <v>212025.02</v>
      </c>
      <c r="E39" s="92"/>
      <c r="F39" s="92"/>
      <c r="G39" s="95"/>
      <c r="H39" s="93">
        <v>3727174.29</v>
      </c>
      <c r="I39" s="93"/>
      <c r="J39" s="93"/>
      <c r="K39" s="94">
        <v>16907531.18</v>
      </c>
      <c r="L39" s="89"/>
      <c r="M39" s="89"/>
    </row>
    <row r="40" spans="1:13" x14ac:dyDescent="0.2">
      <c r="A40" s="2" t="s">
        <v>48</v>
      </c>
      <c r="B40" s="92">
        <v>7799426.4100000001</v>
      </c>
      <c r="C40" s="92">
        <v>1356836.04</v>
      </c>
      <c r="D40" s="92">
        <v>149699.79999999999</v>
      </c>
      <c r="E40" s="92"/>
      <c r="F40" s="92"/>
      <c r="G40" s="96"/>
      <c r="H40" s="93">
        <v>3241127.76</v>
      </c>
      <c r="I40" s="93"/>
      <c r="J40" s="93"/>
      <c r="K40" s="94">
        <v>12547090.01</v>
      </c>
      <c r="L40" s="89"/>
      <c r="M40" s="89"/>
    </row>
    <row r="41" spans="1:13" x14ac:dyDescent="0.2">
      <c r="A41" s="2" t="s">
        <v>49</v>
      </c>
      <c r="B41" s="92">
        <v>10075096.869999999</v>
      </c>
      <c r="C41" s="92">
        <v>1752725.62</v>
      </c>
      <c r="D41" s="92">
        <v>193378.32</v>
      </c>
      <c r="E41" s="92"/>
      <c r="F41" s="92"/>
      <c r="G41" s="92"/>
      <c r="H41" s="93">
        <v>3601426.47</v>
      </c>
      <c r="I41" s="93"/>
      <c r="J41" s="93"/>
      <c r="K41" s="94">
        <v>15622627.279999999</v>
      </c>
      <c r="L41" s="89"/>
      <c r="M41" s="89"/>
    </row>
    <row r="42" spans="1:13" x14ac:dyDescent="0.2">
      <c r="A42" s="2" t="s">
        <v>50</v>
      </c>
      <c r="B42" s="92">
        <v>14353174.560000001</v>
      </c>
      <c r="C42" s="92">
        <v>2496966.25</v>
      </c>
      <c r="D42" s="92">
        <v>275490.44</v>
      </c>
      <c r="E42" s="92"/>
      <c r="F42" s="92"/>
      <c r="G42" s="92"/>
      <c r="H42" s="93">
        <v>4401396.6500000004</v>
      </c>
      <c r="I42" s="93"/>
      <c r="J42" s="93"/>
      <c r="K42" s="94">
        <v>21527027.899999999</v>
      </c>
      <c r="L42" s="89"/>
      <c r="M42" s="89"/>
    </row>
    <row r="43" spans="1:13" x14ac:dyDescent="0.2">
      <c r="A43" s="2" t="s">
        <v>51</v>
      </c>
      <c r="B43" s="92">
        <v>8048013.7000000002</v>
      </c>
      <c r="C43" s="92">
        <v>1400081.81</v>
      </c>
      <c r="D43" s="92">
        <v>154471.10999999999</v>
      </c>
      <c r="E43" s="92"/>
      <c r="F43" s="92"/>
      <c r="G43" s="92"/>
      <c r="H43" s="93">
        <v>3052951.94</v>
      </c>
      <c r="I43" s="93"/>
      <c r="J43" s="93"/>
      <c r="K43" s="94">
        <v>12655518.560000001</v>
      </c>
      <c r="L43" s="89"/>
      <c r="M43" s="89"/>
    </row>
    <row r="44" spans="1:13" x14ac:dyDescent="0.2">
      <c r="A44" s="2" t="s">
        <v>52</v>
      </c>
      <c r="B44" s="92">
        <v>116872585.98999999</v>
      </c>
      <c r="C44" s="92">
        <v>20331871.600000001</v>
      </c>
      <c r="D44" s="92">
        <v>2243216.63</v>
      </c>
      <c r="E44" s="92"/>
      <c r="F44" s="92"/>
      <c r="G44" s="92"/>
      <c r="H44" s="93">
        <v>19871053.949999999</v>
      </c>
      <c r="I44" s="93"/>
      <c r="J44" s="93"/>
      <c r="K44" s="94">
        <v>159318728.16999999</v>
      </c>
      <c r="L44" s="89"/>
      <c r="M44" s="89"/>
    </row>
    <row r="45" spans="1:13" x14ac:dyDescent="0.2">
      <c r="A45" s="2" t="s">
        <v>53</v>
      </c>
      <c r="B45" s="92">
        <v>18485938.350000001</v>
      </c>
      <c r="C45" s="92">
        <v>3215927.17</v>
      </c>
      <c r="D45" s="92">
        <v>354813.44</v>
      </c>
      <c r="E45" s="92"/>
      <c r="F45" s="92"/>
      <c r="G45" s="92"/>
      <c r="H45" s="93">
        <v>2821745.4</v>
      </c>
      <c r="I45" s="93"/>
      <c r="J45" s="93"/>
      <c r="K45" s="94">
        <v>24878424.359999999</v>
      </c>
      <c r="L45" s="89"/>
      <c r="M45" s="89"/>
    </row>
    <row r="46" spans="1:13" x14ac:dyDescent="0.2">
      <c r="A46" s="2" t="s">
        <v>54</v>
      </c>
      <c r="B46" s="92">
        <v>49106044.090000004</v>
      </c>
      <c r="C46" s="92">
        <v>8542788.5</v>
      </c>
      <c r="D46" s="92">
        <v>942526.37</v>
      </c>
      <c r="E46" s="92"/>
      <c r="F46" s="92"/>
      <c r="G46" s="92"/>
      <c r="H46" s="93">
        <v>15606998.9</v>
      </c>
      <c r="I46" s="93"/>
      <c r="J46" s="93"/>
      <c r="K46" s="94">
        <v>74198357.859999999</v>
      </c>
      <c r="L46" s="89"/>
      <c r="M46" s="89"/>
    </row>
    <row r="47" spans="1:13" x14ac:dyDescent="0.2">
      <c r="A47" s="2" t="s">
        <v>55</v>
      </c>
      <c r="B47" s="92">
        <v>11297927.029999999</v>
      </c>
      <c r="C47" s="92">
        <v>1965456.65</v>
      </c>
      <c r="D47" s="92">
        <v>216848.95</v>
      </c>
      <c r="E47" s="92"/>
      <c r="F47" s="92"/>
      <c r="G47" s="92"/>
      <c r="H47" s="93">
        <v>3588717.92</v>
      </c>
      <c r="I47" s="93"/>
      <c r="J47" s="93"/>
      <c r="K47" s="94">
        <v>17068950.550000001</v>
      </c>
      <c r="L47" s="89"/>
      <c r="M47" s="89"/>
    </row>
    <row r="48" spans="1:13" x14ac:dyDescent="0.2">
      <c r="A48" s="2" t="s">
        <v>56</v>
      </c>
      <c r="B48" s="92">
        <v>8802000.9000000004</v>
      </c>
      <c r="C48" s="92">
        <v>1531250.04</v>
      </c>
      <c r="D48" s="92">
        <v>168942.91</v>
      </c>
      <c r="E48" s="92"/>
      <c r="F48" s="92"/>
      <c r="G48" s="92"/>
      <c r="H48" s="93">
        <v>3423729.64</v>
      </c>
      <c r="I48" s="93"/>
      <c r="J48" s="93"/>
      <c r="K48" s="94">
        <v>13925923.49</v>
      </c>
      <c r="L48" s="89"/>
      <c r="M48" s="89"/>
    </row>
    <row r="49" spans="1:13" x14ac:dyDescent="0.2">
      <c r="A49" s="2" t="s">
        <v>57</v>
      </c>
      <c r="B49" s="92">
        <v>10267020.890000001</v>
      </c>
      <c r="C49" s="92">
        <v>1786113.9</v>
      </c>
      <c r="D49" s="92">
        <v>197062.06</v>
      </c>
      <c r="E49" s="92"/>
      <c r="F49" s="92"/>
      <c r="G49" s="92"/>
      <c r="H49" s="93">
        <v>3262085.73</v>
      </c>
      <c r="I49" s="93"/>
      <c r="J49" s="93"/>
      <c r="K49" s="94">
        <v>15512282.58</v>
      </c>
      <c r="L49" s="89"/>
      <c r="M49" s="89"/>
    </row>
    <row r="50" spans="1:13" x14ac:dyDescent="0.2">
      <c r="A50" s="2" t="s">
        <v>58</v>
      </c>
      <c r="B50" s="92">
        <v>25811038.27</v>
      </c>
      <c r="C50" s="92">
        <v>4490246.46</v>
      </c>
      <c r="D50" s="92">
        <v>495409.17</v>
      </c>
      <c r="E50" s="92"/>
      <c r="F50" s="92"/>
      <c r="G50" s="92"/>
      <c r="H50" s="93">
        <v>8918285.0800000001</v>
      </c>
      <c r="I50" s="93"/>
      <c r="J50" s="93"/>
      <c r="K50" s="94">
        <v>39714978.979999997</v>
      </c>
      <c r="L50" s="89"/>
      <c r="M50" s="89"/>
    </row>
    <row r="51" spans="1:13" x14ac:dyDescent="0.2">
      <c r="A51" s="2" t="s">
        <v>59</v>
      </c>
      <c r="B51" s="92">
        <v>9086231.2300000004</v>
      </c>
      <c r="C51" s="92">
        <v>1580696.49</v>
      </c>
      <c r="D51" s="92">
        <v>174398.34</v>
      </c>
      <c r="E51" s="92"/>
      <c r="F51" s="92"/>
      <c r="G51" s="92"/>
      <c r="H51" s="93">
        <v>3141465.92</v>
      </c>
      <c r="I51" s="93"/>
      <c r="J51" s="93"/>
      <c r="K51" s="94">
        <v>13982791.98</v>
      </c>
      <c r="L51" s="89"/>
      <c r="M51" s="89"/>
    </row>
    <row r="52" spans="1:13" x14ac:dyDescent="0.2">
      <c r="A52" s="2" t="s">
        <v>60</v>
      </c>
      <c r="B52" s="92">
        <v>156540538.13999999</v>
      </c>
      <c r="C52" s="92">
        <v>27232751.760000002</v>
      </c>
      <c r="D52" s="92">
        <v>3004591.16</v>
      </c>
      <c r="E52" s="92"/>
      <c r="F52" s="92"/>
      <c r="G52" s="92"/>
      <c r="H52" s="93">
        <v>34718437.920000002</v>
      </c>
      <c r="I52" s="93"/>
      <c r="J52" s="93"/>
      <c r="K52" s="94">
        <v>221496318.97999999</v>
      </c>
      <c r="L52" s="89"/>
      <c r="M52" s="89"/>
    </row>
    <row r="53" spans="1:13" ht="13.5" thickBot="1" x14ac:dyDescent="0.25">
      <c r="A53" s="4" t="s">
        <v>61</v>
      </c>
      <c r="B53" s="92">
        <v>16876518.399999999</v>
      </c>
      <c r="C53" s="92">
        <v>2935942.61</v>
      </c>
      <c r="D53" s="92">
        <v>323922.73</v>
      </c>
      <c r="E53" s="92"/>
      <c r="F53" s="92"/>
      <c r="G53" s="92"/>
      <c r="H53" s="93">
        <v>6573667.9400000004</v>
      </c>
      <c r="I53" s="93"/>
      <c r="J53" s="93"/>
      <c r="K53" s="94">
        <v>26710051.68</v>
      </c>
      <c r="L53" s="89"/>
      <c r="M53" s="89"/>
    </row>
    <row r="54" spans="1:13" s="98" customFormat="1" ht="13.5" thickBot="1" x14ac:dyDescent="0.25">
      <c r="A54" s="5" t="s">
        <v>13</v>
      </c>
      <c r="B54" s="97">
        <v>913923881.65999997</v>
      </c>
      <c r="C54" s="97">
        <v>158991801.66999999</v>
      </c>
      <c r="D54" s="97">
        <v>17541575.149999999</v>
      </c>
      <c r="E54" s="97">
        <v>0</v>
      </c>
      <c r="F54" s="97">
        <v>0</v>
      </c>
      <c r="G54" s="97">
        <v>0</v>
      </c>
      <c r="H54" s="97">
        <v>222957127.12</v>
      </c>
      <c r="I54" s="97">
        <v>0</v>
      </c>
      <c r="J54" s="97">
        <v>0</v>
      </c>
      <c r="K54" s="97">
        <v>1313414385.5999999</v>
      </c>
      <c r="L54" s="89"/>
      <c r="M54" s="89"/>
    </row>
    <row r="55" spans="1:13" x14ac:dyDescent="0.2">
      <c r="F55" s="89"/>
      <c r="G55" s="89"/>
      <c r="H55" s="89"/>
      <c r="I55" s="89"/>
      <c r="J55" s="89"/>
    </row>
    <row r="56" spans="1:13" x14ac:dyDescent="0.2">
      <c r="F56" s="89"/>
      <c r="G56" s="89"/>
      <c r="H56" s="89"/>
      <c r="I56" s="89"/>
      <c r="J56" s="89"/>
    </row>
    <row r="57" spans="1:13" x14ac:dyDescent="0.2">
      <c r="F57" s="89"/>
      <c r="G57" s="89"/>
      <c r="H57" s="89"/>
      <c r="I57" s="89"/>
      <c r="J57" s="89"/>
    </row>
    <row r="58" spans="1:13" x14ac:dyDescent="0.2">
      <c r="G58" s="89"/>
      <c r="H58" s="89"/>
      <c r="I58" s="89"/>
      <c r="J58" s="89"/>
    </row>
    <row r="59" spans="1:13" x14ac:dyDescent="0.2">
      <c r="G59" s="89"/>
      <c r="H59" s="89"/>
      <c r="I59" s="89"/>
      <c r="J59" s="89"/>
    </row>
    <row r="60" spans="1:13" x14ac:dyDescent="0.2">
      <c r="G60" s="89"/>
      <c r="H60" s="89"/>
      <c r="I60" s="89"/>
      <c r="J60" s="89"/>
    </row>
    <row r="61" spans="1:13" x14ac:dyDescent="0.2">
      <c r="G61" s="89"/>
      <c r="H61" s="89"/>
      <c r="I61" s="89"/>
      <c r="J61" s="8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D631-04D6-461B-996A-BDCB81634C0E}">
  <dimension ref="A1:L61"/>
  <sheetViews>
    <sheetView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00" customWidth="1"/>
    <col min="5" max="5" width="17.7109375" style="100" customWidth="1"/>
    <col min="6" max="6" width="16.140625" style="99" customWidth="1"/>
    <col min="7" max="7" width="14.140625" style="99" customWidth="1"/>
    <col min="8" max="8" width="14" style="99" customWidth="1"/>
    <col min="9" max="10" width="17.140625" style="99" customWidth="1"/>
    <col min="11" max="11" width="15.42578125" style="99" bestFit="1" customWidth="1"/>
    <col min="12" max="16384" width="11.42578125" style="99"/>
  </cols>
  <sheetData>
    <row r="1" spans="1:12" x14ac:dyDescent="0.2">
      <c r="A1" s="226" t="s">
        <v>14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2" x14ac:dyDescent="0.2">
      <c r="A2" s="228">
        <v>45527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2" ht="11.25" x14ac:dyDescent="0.2">
      <c r="A3" s="110"/>
      <c r="B3" s="99"/>
      <c r="C3" s="99"/>
      <c r="E3" s="99"/>
      <c r="F3" s="100"/>
    </row>
    <row r="4" spans="1:12" ht="13.5" customHeight="1" thickBot="1" x14ac:dyDescent="0.25">
      <c r="A4" s="110"/>
      <c r="B4" s="99"/>
      <c r="C4" s="230"/>
      <c r="D4" s="230"/>
      <c r="E4" s="99"/>
      <c r="F4" s="100"/>
    </row>
    <row r="5" spans="1:12" ht="12.75" customHeight="1" x14ac:dyDescent="0.2">
      <c r="A5" s="231" t="s">
        <v>0</v>
      </c>
      <c r="B5" s="233" t="s">
        <v>9</v>
      </c>
      <c r="C5" s="109" t="s">
        <v>10</v>
      </c>
      <c r="D5" s="109" t="s">
        <v>10</v>
      </c>
      <c r="E5" s="233" t="s">
        <v>1</v>
      </c>
      <c r="F5" s="224" t="s">
        <v>7</v>
      </c>
      <c r="G5" s="224" t="s">
        <v>8</v>
      </c>
      <c r="H5" s="224" t="s">
        <v>2</v>
      </c>
      <c r="I5" s="224" t="s">
        <v>3</v>
      </c>
      <c r="J5" s="224" t="s">
        <v>4</v>
      </c>
      <c r="K5" s="224" t="s">
        <v>5</v>
      </c>
    </row>
    <row r="6" spans="1:12" ht="23.25" customHeight="1" thickBot="1" x14ac:dyDescent="0.25">
      <c r="A6" s="232"/>
      <c r="B6" s="234"/>
      <c r="C6" s="108" t="s">
        <v>11</v>
      </c>
      <c r="D6" s="108" t="s">
        <v>12</v>
      </c>
      <c r="E6" s="234" t="s">
        <v>6</v>
      </c>
      <c r="F6" s="225" t="s">
        <v>6</v>
      </c>
      <c r="G6" s="225" t="s">
        <v>6</v>
      </c>
      <c r="H6" s="225"/>
      <c r="I6" s="225"/>
      <c r="J6" s="225"/>
      <c r="K6" s="225" t="s">
        <v>6</v>
      </c>
    </row>
    <row r="7" spans="1:12" x14ac:dyDescent="0.2">
      <c r="A7" s="1" t="s">
        <v>15</v>
      </c>
      <c r="B7" s="105">
        <v>15222368.82</v>
      </c>
      <c r="C7" s="105">
        <v>2192427.14</v>
      </c>
      <c r="D7" s="105">
        <v>169746.31</v>
      </c>
      <c r="E7" s="105">
        <v>10241.67</v>
      </c>
      <c r="F7" s="105">
        <v>29690805.640000001</v>
      </c>
      <c r="G7" s="105">
        <v>1354616.94</v>
      </c>
      <c r="H7" s="104"/>
      <c r="I7" s="104"/>
      <c r="J7" s="104">
        <v>1677521.87</v>
      </c>
      <c r="K7" s="103">
        <v>50317728.390000001</v>
      </c>
      <c r="L7" s="100"/>
    </row>
    <row r="8" spans="1:12" x14ac:dyDescent="0.2">
      <c r="A8" s="2" t="s">
        <v>16</v>
      </c>
      <c r="B8" s="105">
        <v>14388007.83</v>
      </c>
      <c r="C8" s="105">
        <v>2072256.9</v>
      </c>
      <c r="D8" s="105">
        <v>160442.26</v>
      </c>
      <c r="E8" s="105">
        <v>9648.4500000000007</v>
      </c>
      <c r="F8" s="105">
        <v>22063298.920000002</v>
      </c>
      <c r="G8" s="105">
        <v>1006618.64</v>
      </c>
      <c r="H8" s="104"/>
      <c r="I8" s="104"/>
      <c r="J8" s="104">
        <v>1246569.96</v>
      </c>
      <c r="K8" s="103">
        <v>40946842.960000001</v>
      </c>
      <c r="L8" s="100"/>
    </row>
    <row r="9" spans="1:12" x14ac:dyDescent="0.2">
      <c r="A9" s="2" t="s">
        <v>17</v>
      </c>
      <c r="B9" s="105"/>
      <c r="C9" s="105"/>
      <c r="E9" s="105"/>
      <c r="F9" s="105">
        <v>8458658.4000000004</v>
      </c>
      <c r="G9" s="105">
        <v>385918.86</v>
      </c>
      <c r="H9" s="104"/>
      <c r="I9" s="104">
        <v>845389.24</v>
      </c>
      <c r="J9" s="104">
        <v>477911.74</v>
      </c>
      <c r="K9" s="103">
        <v>10167878.24</v>
      </c>
      <c r="L9" s="100"/>
    </row>
    <row r="10" spans="1:12" x14ac:dyDescent="0.2">
      <c r="A10" s="2" t="s">
        <v>18</v>
      </c>
      <c r="B10" s="105"/>
      <c r="C10" s="105"/>
      <c r="D10" s="105"/>
      <c r="E10" s="105"/>
      <c r="F10" s="105">
        <v>9508534.1899999995</v>
      </c>
      <c r="G10" s="105">
        <v>433818.52</v>
      </c>
      <c r="H10" s="104"/>
      <c r="I10" s="104">
        <v>1730098.9</v>
      </c>
      <c r="J10" s="104">
        <v>537229.41</v>
      </c>
      <c r="K10" s="103">
        <v>12209681.02</v>
      </c>
      <c r="L10" s="100"/>
    </row>
    <row r="11" spans="1:12" x14ac:dyDescent="0.2">
      <c r="A11" s="2" t="s">
        <v>19</v>
      </c>
      <c r="B11" s="105"/>
      <c r="C11" s="105"/>
      <c r="D11" s="105"/>
      <c r="E11" s="105"/>
      <c r="F11" s="105">
        <v>9452858.9600000009</v>
      </c>
      <c r="G11" s="105">
        <v>431278.39</v>
      </c>
      <c r="H11" s="104"/>
      <c r="I11" s="104"/>
      <c r="J11" s="104">
        <v>534083.78</v>
      </c>
      <c r="K11" s="103">
        <v>10418221.130000001</v>
      </c>
      <c r="L11" s="100"/>
    </row>
    <row r="12" spans="1:12" x14ac:dyDescent="0.2">
      <c r="A12" s="2" t="s">
        <v>20</v>
      </c>
      <c r="B12" s="105"/>
      <c r="C12" s="105"/>
      <c r="D12" s="105"/>
      <c r="E12" s="105"/>
      <c r="F12" s="105">
        <v>8291632.7000000002</v>
      </c>
      <c r="G12" s="105">
        <v>378298.46</v>
      </c>
      <c r="H12" s="104"/>
      <c r="I12" s="104">
        <v>703554.83</v>
      </c>
      <c r="J12" s="104">
        <v>468474.83</v>
      </c>
      <c r="K12" s="103">
        <v>9841960.8200000003</v>
      </c>
      <c r="L12" s="100"/>
    </row>
    <row r="13" spans="1:12" x14ac:dyDescent="0.2">
      <c r="A13" s="2" t="s">
        <v>21</v>
      </c>
      <c r="B13" s="105"/>
      <c r="C13" s="105"/>
      <c r="D13" s="105"/>
      <c r="E13" s="105"/>
      <c r="F13" s="105">
        <v>9977796.8599999994</v>
      </c>
      <c r="G13" s="105">
        <v>455228.22</v>
      </c>
      <c r="H13" s="104"/>
      <c r="I13" s="104"/>
      <c r="J13" s="104">
        <v>563742.62</v>
      </c>
      <c r="K13" s="103">
        <v>10996767.699999999</v>
      </c>
      <c r="L13" s="100"/>
    </row>
    <row r="14" spans="1:12" x14ac:dyDescent="0.2">
      <c r="A14" s="2" t="s">
        <v>22</v>
      </c>
      <c r="B14" s="105"/>
      <c r="C14" s="105"/>
      <c r="D14" s="105"/>
      <c r="E14" s="105"/>
      <c r="F14" s="105">
        <v>9580116.6300000008</v>
      </c>
      <c r="G14" s="105">
        <v>437084.41</v>
      </c>
      <c r="H14" s="104"/>
      <c r="I14" s="104"/>
      <c r="J14" s="104">
        <v>541273.80000000005</v>
      </c>
      <c r="K14" s="103">
        <v>10558474.84</v>
      </c>
      <c r="L14" s="100"/>
    </row>
    <row r="15" spans="1:12" x14ac:dyDescent="0.2">
      <c r="A15" s="2" t="s">
        <v>23</v>
      </c>
      <c r="B15" s="105"/>
      <c r="C15" s="105"/>
      <c r="D15" s="105"/>
      <c r="E15" s="105"/>
      <c r="F15" s="105">
        <v>9584093.4399999995</v>
      </c>
      <c r="G15" s="105">
        <v>437265.85</v>
      </c>
      <c r="H15" s="104"/>
      <c r="I15" s="104"/>
      <c r="J15" s="104">
        <v>541498.49</v>
      </c>
      <c r="K15" s="103">
        <v>10562857.779999999</v>
      </c>
      <c r="L15" s="100"/>
    </row>
    <row r="16" spans="1:12" x14ac:dyDescent="0.2">
      <c r="A16" s="2" t="s">
        <v>24</v>
      </c>
      <c r="B16" s="105"/>
      <c r="C16" s="105"/>
      <c r="D16" s="105"/>
      <c r="E16" s="105"/>
      <c r="F16" s="105">
        <v>13342171.57</v>
      </c>
      <c r="G16" s="105">
        <v>608724.86</v>
      </c>
      <c r="H16" s="104"/>
      <c r="I16" s="104"/>
      <c r="J16" s="104">
        <v>753828.81</v>
      </c>
      <c r="K16" s="103">
        <v>14704725.24</v>
      </c>
      <c r="L16" s="100"/>
    </row>
    <row r="17" spans="1:12" x14ac:dyDescent="0.2">
      <c r="A17" s="2" t="s">
        <v>25</v>
      </c>
      <c r="B17" s="105"/>
      <c r="C17" s="105"/>
      <c r="D17" s="105"/>
      <c r="E17" s="105"/>
      <c r="F17" s="105">
        <v>8701243.3399999999</v>
      </c>
      <c r="G17" s="105">
        <v>396986.59</v>
      </c>
      <c r="H17" s="104"/>
      <c r="I17" s="104"/>
      <c r="J17" s="104">
        <v>491617.71</v>
      </c>
      <c r="K17" s="103">
        <v>9589847.6400000006</v>
      </c>
      <c r="L17" s="100"/>
    </row>
    <row r="18" spans="1:12" x14ac:dyDescent="0.2">
      <c r="A18" s="2" t="s">
        <v>26</v>
      </c>
      <c r="B18" s="105"/>
      <c r="C18" s="105"/>
      <c r="D18" s="105"/>
      <c r="E18" s="105"/>
      <c r="F18" s="105">
        <v>7806462.8300000001</v>
      </c>
      <c r="G18" s="105">
        <v>356163.01</v>
      </c>
      <c r="H18" s="104"/>
      <c r="I18" s="104">
        <v>294903.21999999997</v>
      </c>
      <c r="J18" s="104">
        <v>441062.88</v>
      </c>
      <c r="K18" s="103">
        <v>8898591.9399999995</v>
      </c>
      <c r="L18" s="100"/>
    </row>
    <row r="19" spans="1:12" x14ac:dyDescent="0.2">
      <c r="A19" s="2" t="s">
        <v>27</v>
      </c>
      <c r="B19" s="105"/>
      <c r="C19" s="105"/>
      <c r="D19" s="105"/>
      <c r="E19" s="105"/>
      <c r="F19" s="105">
        <v>8927921.0600000005</v>
      </c>
      <c r="G19" s="105">
        <v>407328.56</v>
      </c>
      <c r="H19" s="104"/>
      <c r="I19" s="104">
        <v>1239997.83</v>
      </c>
      <c r="J19" s="104">
        <v>504424.94</v>
      </c>
      <c r="K19" s="103">
        <v>11079672.390000001</v>
      </c>
      <c r="L19" s="100"/>
    </row>
    <row r="20" spans="1:12" x14ac:dyDescent="0.2">
      <c r="A20" s="2" t="s">
        <v>28</v>
      </c>
      <c r="B20" s="105"/>
      <c r="C20" s="105"/>
      <c r="D20" s="105"/>
      <c r="E20" s="105"/>
      <c r="F20" s="105">
        <v>12717813.609999999</v>
      </c>
      <c r="G20" s="105">
        <v>580239.07999999996</v>
      </c>
      <c r="H20" s="103"/>
      <c r="I20" s="103"/>
      <c r="J20" s="103">
        <v>718552.77</v>
      </c>
      <c r="K20" s="103">
        <v>14016605.460000001</v>
      </c>
      <c r="L20" s="100"/>
    </row>
    <row r="21" spans="1:12" x14ac:dyDescent="0.2">
      <c r="A21" s="2" t="s">
        <v>29</v>
      </c>
      <c r="B21" s="105"/>
      <c r="C21" s="105"/>
      <c r="D21" s="105"/>
      <c r="E21" s="105"/>
      <c r="F21" s="105">
        <v>12244574.15</v>
      </c>
      <c r="G21" s="105">
        <v>558647.93999999994</v>
      </c>
      <c r="H21" s="103"/>
      <c r="I21" s="103"/>
      <c r="J21" s="103">
        <v>691814.87</v>
      </c>
      <c r="K21" s="103">
        <v>13495036.960000001</v>
      </c>
      <c r="L21" s="100"/>
    </row>
    <row r="22" spans="1:12" x14ac:dyDescent="0.2">
      <c r="A22" s="2" t="s">
        <v>30</v>
      </c>
      <c r="B22" s="105"/>
      <c r="C22" s="105"/>
      <c r="D22" s="105"/>
      <c r="E22" s="105"/>
      <c r="F22" s="105">
        <v>8999503.5</v>
      </c>
      <c r="G22" s="105">
        <v>410594.45</v>
      </c>
      <c r="H22" s="103"/>
      <c r="I22" s="103">
        <v>1300382.78</v>
      </c>
      <c r="J22" s="103">
        <v>508469.33</v>
      </c>
      <c r="K22" s="103">
        <v>11218950.060000001</v>
      </c>
      <c r="L22" s="100"/>
    </row>
    <row r="23" spans="1:12" x14ac:dyDescent="0.2">
      <c r="A23" s="2" t="s">
        <v>31</v>
      </c>
      <c r="B23" s="105"/>
      <c r="C23" s="105"/>
      <c r="D23" s="105"/>
      <c r="E23" s="105"/>
      <c r="F23" s="105">
        <v>8482519.2100000009</v>
      </c>
      <c r="G23" s="105">
        <v>387007.49</v>
      </c>
      <c r="H23" s="103"/>
      <c r="I23" s="103"/>
      <c r="J23" s="103">
        <v>479259.86</v>
      </c>
      <c r="K23" s="103">
        <v>9348786.5600000005</v>
      </c>
      <c r="L23" s="100"/>
    </row>
    <row r="24" spans="1:12" x14ac:dyDescent="0.2">
      <c r="A24" s="2" t="s">
        <v>32</v>
      </c>
      <c r="B24" s="105"/>
      <c r="C24" s="105"/>
      <c r="D24" s="105"/>
      <c r="E24" s="105"/>
      <c r="F24" s="105">
        <v>11278211.199999999</v>
      </c>
      <c r="G24" s="105">
        <v>514558.48</v>
      </c>
      <c r="H24" s="103"/>
      <c r="I24" s="103"/>
      <c r="J24" s="103">
        <v>637215.65</v>
      </c>
      <c r="K24" s="103">
        <v>12429985.33</v>
      </c>
      <c r="L24" s="100"/>
    </row>
    <row r="25" spans="1:12" x14ac:dyDescent="0.2">
      <c r="A25" s="2" t="s">
        <v>33</v>
      </c>
      <c r="B25" s="105"/>
      <c r="C25" s="105"/>
      <c r="D25" s="105"/>
      <c r="E25" s="105"/>
      <c r="F25" s="105">
        <v>9289810.0700000003</v>
      </c>
      <c r="G25" s="105">
        <v>423839.43</v>
      </c>
      <c r="H25" s="103"/>
      <c r="I25" s="103"/>
      <c r="J25" s="103">
        <v>524871.56000000006</v>
      </c>
      <c r="K25" s="103">
        <v>10238521.060000001</v>
      </c>
      <c r="L25" s="100"/>
    </row>
    <row r="26" spans="1:12" x14ac:dyDescent="0.2">
      <c r="A26" s="2" t="s">
        <v>34</v>
      </c>
      <c r="B26" s="105"/>
      <c r="C26" s="105"/>
      <c r="D26" s="105"/>
      <c r="E26" s="105"/>
      <c r="F26" s="105">
        <v>11210605.560000001</v>
      </c>
      <c r="G26" s="105">
        <v>511474.03</v>
      </c>
      <c r="H26" s="103"/>
      <c r="I26" s="103"/>
      <c r="J26" s="103">
        <v>633395.94999999995</v>
      </c>
      <c r="K26" s="103">
        <v>12355475.539999999</v>
      </c>
      <c r="L26" s="100"/>
    </row>
    <row r="27" spans="1:12" x14ac:dyDescent="0.2">
      <c r="A27" s="2" t="s">
        <v>35</v>
      </c>
      <c r="B27" s="105"/>
      <c r="C27" s="105"/>
      <c r="D27" s="105"/>
      <c r="E27" s="105"/>
      <c r="F27" s="105">
        <v>9202320.4199999999</v>
      </c>
      <c r="G27" s="105">
        <v>419847.79</v>
      </c>
      <c r="H27" s="103"/>
      <c r="I27" s="103">
        <v>1468898.91</v>
      </c>
      <c r="J27" s="103">
        <v>519928.42</v>
      </c>
      <c r="K27" s="103">
        <v>11610995.539999999</v>
      </c>
      <c r="L27" s="100"/>
    </row>
    <row r="28" spans="1:12" x14ac:dyDescent="0.2">
      <c r="A28" s="2" t="s">
        <v>36</v>
      </c>
      <c r="B28" s="105"/>
      <c r="C28" s="105"/>
      <c r="D28" s="105"/>
      <c r="E28" s="105"/>
      <c r="F28" s="105">
        <v>11783265.08</v>
      </c>
      <c r="G28" s="105">
        <v>537601.12</v>
      </c>
      <c r="H28" s="103"/>
      <c r="I28" s="103"/>
      <c r="J28" s="103">
        <v>665751.05000000005</v>
      </c>
      <c r="K28" s="103">
        <v>12986617.25</v>
      </c>
      <c r="L28" s="100"/>
    </row>
    <row r="29" spans="1:12" x14ac:dyDescent="0.2">
      <c r="A29" s="2" t="s">
        <v>37</v>
      </c>
      <c r="B29" s="105">
        <v>16692882.869999999</v>
      </c>
      <c r="C29" s="105">
        <v>2404220.39</v>
      </c>
      <c r="D29" s="105">
        <v>186144.18</v>
      </c>
      <c r="E29" s="105">
        <v>11235.18</v>
      </c>
      <c r="F29" s="105">
        <v>24532893.120000001</v>
      </c>
      <c r="G29" s="105">
        <v>1119291.71</v>
      </c>
      <c r="H29" s="103"/>
      <c r="I29" s="103">
        <v>8688410.6400000006</v>
      </c>
      <c r="J29" s="103">
        <v>1386101.32</v>
      </c>
      <c r="K29" s="103">
        <v>55021179.409999996</v>
      </c>
      <c r="L29" s="100"/>
    </row>
    <row r="30" spans="1:12" x14ac:dyDescent="0.2">
      <c r="A30" s="2" t="s">
        <v>38</v>
      </c>
      <c r="B30" s="105">
        <v>21138403.530000001</v>
      </c>
      <c r="C30" s="105">
        <v>3044493.94</v>
      </c>
      <c r="D30" s="105">
        <v>235716.67</v>
      </c>
      <c r="E30" s="105">
        <v>13622.5</v>
      </c>
      <c r="F30" s="105">
        <v>36459323.079999998</v>
      </c>
      <c r="G30" s="105">
        <v>1663424.6</v>
      </c>
      <c r="H30" s="103"/>
      <c r="I30" s="103"/>
      <c r="J30" s="103">
        <v>2059941.14</v>
      </c>
      <c r="K30" s="103">
        <v>64614925.460000001</v>
      </c>
      <c r="L30" s="100"/>
    </row>
    <row r="31" spans="1:12" x14ac:dyDescent="0.2">
      <c r="A31" s="2" t="s">
        <v>39</v>
      </c>
      <c r="B31" s="105">
        <v>574529273.55999994</v>
      </c>
      <c r="C31" s="105">
        <v>82747539.909999996</v>
      </c>
      <c r="D31" s="105">
        <v>6406639.3300000001</v>
      </c>
      <c r="E31" s="105">
        <v>368177.25</v>
      </c>
      <c r="F31" s="105">
        <v>1590720902.3199999</v>
      </c>
      <c r="G31" s="105">
        <v>72575244.370000005</v>
      </c>
      <c r="H31" s="103"/>
      <c r="I31" s="103">
        <v>1186943339.8699999</v>
      </c>
      <c r="J31" s="103">
        <v>89875267.670000002</v>
      </c>
      <c r="K31" s="103">
        <v>3604166384.2800002</v>
      </c>
      <c r="L31" s="100"/>
    </row>
    <row r="32" spans="1:12" x14ac:dyDescent="0.2">
      <c r="A32" s="2" t="s">
        <v>40</v>
      </c>
      <c r="B32" s="105">
        <v>17972739.77</v>
      </c>
      <c r="C32" s="105">
        <v>2588553.92</v>
      </c>
      <c r="D32" s="105">
        <v>200416</v>
      </c>
      <c r="E32" s="105">
        <v>12226.9</v>
      </c>
      <c r="F32" s="105">
        <v>31237781.719999999</v>
      </c>
      <c r="G32" s="105">
        <v>1425196.36</v>
      </c>
      <c r="H32" s="103"/>
      <c r="I32" s="103"/>
      <c r="J32" s="103">
        <v>1764925.57</v>
      </c>
      <c r="K32" s="103">
        <v>55201840.240000002</v>
      </c>
      <c r="L32" s="100"/>
    </row>
    <row r="33" spans="1:12" x14ac:dyDescent="0.2">
      <c r="A33" s="2" t="s">
        <v>41</v>
      </c>
      <c r="B33" s="105">
        <v>28800555.690000001</v>
      </c>
      <c r="C33" s="105">
        <v>4148048.22</v>
      </c>
      <c r="D33" s="105">
        <v>321158.17</v>
      </c>
      <c r="E33" s="105">
        <v>17668.689999999999</v>
      </c>
      <c r="F33" s="105">
        <v>50270757.32</v>
      </c>
      <c r="G33" s="105">
        <v>2293559.16</v>
      </c>
      <c r="H33" s="103"/>
      <c r="I33" s="103"/>
      <c r="J33" s="103">
        <v>2840283.15</v>
      </c>
      <c r="K33" s="103">
        <v>88692030.400000006</v>
      </c>
      <c r="L33" s="100"/>
    </row>
    <row r="34" spans="1:12" x14ac:dyDescent="0.2">
      <c r="A34" s="2" t="s">
        <v>42</v>
      </c>
      <c r="B34" s="105">
        <v>21028917.239999998</v>
      </c>
      <c r="C34" s="105">
        <v>3028724.99</v>
      </c>
      <c r="D34" s="105">
        <v>234495.78</v>
      </c>
      <c r="E34" s="105">
        <v>14102.13</v>
      </c>
      <c r="F34" s="105">
        <v>45657666.700000003</v>
      </c>
      <c r="G34" s="105">
        <v>2083090.95</v>
      </c>
      <c r="H34" s="103"/>
      <c r="I34" s="103"/>
      <c r="J34" s="103">
        <v>2579644.87</v>
      </c>
      <c r="K34" s="103">
        <v>74626642.659999996</v>
      </c>
      <c r="L34" s="100"/>
    </row>
    <row r="35" spans="1:12" x14ac:dyDescent="0.2">
      <c r="A35" s="2" t="s">
        <v>43</v>
      </c>
      <c r="B35" s="105">
        <v>29821798.440000001</v>
      </c>
      <c r="C35" s="105">
        <v>4295134.42</v>
      </c>
      <c r="D35" s="105">
        <v>332546.17</v>
      </c>
      <c r="E35" s="105">
        <v>18654.990000000002</v>
      </c>
      <c r="F35" s="105">
        <v>64527593.399999999</v>
      </c>
      <c r="G35" s="105">
        <v>2944014.79</v>
      </c>
      <c r="H35" s="103"/>
      <c r="I35" s="103"/>
      <c r="J35" s="103">
        <v>3645790.23</v>
      </c>
      <c r="K35" s="103">
        <v>105585532.44</v>
      </c>
      <c r="L35" s="100"/>
    </row>
    <row r="36" spans="1:12" x14ac:dyDescent="0.2">
      <c r="A36" s="2" t="s">
        <v>44</v>
      </c>
      <c r="B36" s="105">
        <v>17689585.59</v>
      </c>
      <c r="C36" s="105">
        <v>2547772.16</v>
      </c>
      <c r="D36" s="105">
        <v>197258.52</v>
      </c>
      <c r="E36" s="105">
        <v>11862.67</v>
      </c>
      <c r="F36" s="105">
        <v>30331070.800000001</v>
      </c>
      <c r="G36" s="105">
        <v>1383828.47</v>
      </c>
      <c r="H36" s="103"/>
      <c r="I36" s="103"/>
      <c r="J36" s="103">
        <v>1713696.67</v>
      </c>
      <c r="K36" s="103">
        <v>53875074.880000003</v>
      </c>
      <c r="L36" s="100"/>
    </row>
    <row r="37" spans="1:12" x14ac:dyDescent="0.2">
      <c r="A37" s="2" t="s">
        <v>45</v>
      </c>
      <c r="B37" s="105">
        <v>113369271.34999999</v>
      </c>
      <c r="C37" s="105">
        <v>16328198.99</v>
      </c>
      <c r="D37" s="105">
        <v>1264193.25</v>
      </c>
      <c r="E37" s="105">
        <v>74327.839999999997</v>
      </c>
      <c r="F37" s="105">
        <v>176498437.72</v>
      </c>
      <c r="G37" s="105">
        <v>8052586.2400000002</v>
      </c>
      <c r="H37" s="104"/>
      <c r="I37" s="104"/>
      <c r="J37" s="104">
        <v>9972110.3300000001</v>
      </c>
      <c r="K37" s="103">
        <v>325559125.72000003</v>
      </c>
      <c r="L37" s="100"/>
    </row>
    <row r="38" spans="1:12" x14ac:dyDescent="0.2">
      <c r="A38" s="2" t="s">
        <v>46</v>
      </c>
      <c r="B38" s="105">
        <v>37034679.299999997</v>
      </c>
      <c r="C38" s="105">
        <v>5333981.6500000004</v>
      </c>
      <c r="D38" s="105">
        <v>412977.8</v>
      </c>
      <c r="E38" s="105">
        <v>23189.81</v>
      </c>
      <c r="F38" s="105">
        <v>65442257.920000002</v>
      </c>
      <c r="G38" s="105">
        <v>2985745.55</v>
      </c>
      <c r="H38" s="104"/>
      <c r="I38" s="104"/>
      <c r="J38" s="104">
        <v>3697468.51</v>
      </c>
      <c r="K38" s="103">
        <v>114930300.54000001</v>
      </c>
      <c r="L38" s="100"/>
    </row>
    <row r="39" spans="1:12" x14ac:dyDescent="0.2">
      <c r="A39" s="2" t="s">
        <v>47</v>
      </c>
      <c r="B39" s="105">
        <v>22816563.98</v>
      </c>
      <c r="C39" s="105">
        <v>3286193.8</v>
      </c>
      <c r="D39" s="105">
        <v>254430.02</v>
      </c>
      <c r="E39" s="105">
        <v>14709.78</v>
      </c>
      <c r="F39" s="105">
        <v>38328420.140000001</v>
      </c>
      <c r="G39" s="107">
        <v>1748700.51</v>
      </c>
      <c r="H39" s="104"/>
      <c r="I39" s="104">
        <v>15916348.189999999</v>
      </c>
      <c r="J39" s="104">
        <v>2165544.5699999998</v>
      </c>
      <c r="K39" s="103">
        <v>84530910.989999995</v>
      </c>
      <c r="L39" s="100"/>
    </row>
    <row r="40" spans="1:12" x14ac:dyDescent="0.2">
      <c r="A40" s="2" t="s">
        <v>48</v>
      </c>
      <c r="B40" s="105">
        <v>16109585.26</v>
      </c>
      <c r="C40" s="105">
        <v>2320209.9700000002</v>
      </c>
      <c r="D40" s="105">
        <v>179639.76</v>
      </c>
      <c r="E40" s="105">
        <v>10804.24</v>
      </c>
      <c r="F40" s="105">
        <v>42384758.439999998</v>
      </c>
      <c r="G40" s="106">
        <v>1933767.39</v>
      </c>
      <c r="H40" s="104"/>
      <c r="I40" s="104"/>
      <c r="J40" s="104">
        <v>2394726.5099999998</v>
      </c>
      <c r="K40" s="103">
        <v>65333491.57</v>
      </c>
      <c r="L40" s="100"/>
    </row>
    <row r="41" spans="1:12" x14ac:dyDescent="0.2">
      <c r="A41" s="2" t="s">
        <v>49</v>
      </c>
      <c r="B41" s="105">
        <v>20809944.68</v>
      </c>
      <c r="C41" s="105">
        <v>2997187.1</v>
      </c>
      <c r="D41" s="105">
        <v>232053.99</v>
      </c>
      <c r="E41" s="105">
        <v>13343.02</v>
      </c>
      <c r="F41" s="105">
        <v>28577301.010000002</v>
      </c>
      <c r="G41" s="105">
        <v>1303814.27</v>
      </c>
      <c r="H41" s="104"/>
      <c r="I41" s="104">
        <v>10807500.939999999</v>
      </c>
      <c r="J41" s="104">
        <v>1614609.18</v>
      </c>
      <c r="K41" s="103">
        <v>66355754.189999998</v>
      </c>
      <c r="L41" s="100"/>
    </row>
    <row r="42" spans="1:12" x14ac:dyDescent="0.2">
      <c r="A42" s="2" t="s">
        <v>50</v>
      </c>
      <c r="B42" s="105">
        <v>29646242.850000001</v>
      </c>
      <c r="C42" s="105">
        <v>4269849.7300000004</v>
      </c>
      <c r="D42" s="105">
        <v>330588.53000000003</v>
      </c>
      <c r="E42" s="105">
        <v>19881.099999999999</v>
      </c>
      <c r="F42" s="105">
        <v>85202988.329999998</v>
      </c>
      <c r="G42" s="105">
        <v>3887311.53</v>
      </c>
      <c r="H42" s="104"/>
      <c r="I42" s="104"/>
      <c r="J42" s="104">
        <v>4813944.03</v>
      </c>
      <c r="K42" s="103">
        <v>128170806.09999999</v>
      </c>
      <c r="L42" s="100"/>
    </row>
    <row r="43" spans="1:12" x14ac:dyDescent="0.2">
      <c r="A43" s="2" t="s">
        <v>51</v>
      </c>
      <c r="B43" s="105">
        <v>16623038.17</v>
      </c>
      <c r="C43" s="105">
        <v>2394160.89</v>
      </c>
      <c r="D43" s="105">
        <v>185365.33</v>
      </c>
      <c r="E43" s="105">
        <v>11208.14</v>
      </c>
      <c r="F43" s="105">
        <v>45049215.950000003</v>
      </c>
      <c r="G43" s="105">
        <v>2055330.92</v>
      </c>
      <c r="H43" s="104"/>
      <c r="I43" s="104"/>
      <c r="J43" s="104">
        <v>2545267.58</v>
      </c>
      <c r="K43" s="103">
        <v>68863586.980000004</v>
      </c>
      <c r="L43" s="100"/>
    </row>
    <row r="44" spans="1:12" x14ac:dyDescent="0.2">
      <c r="A44" s="2" t="s">
        <v>52</v>
      </c>
      <c r="B44" s="105">
        <v>241398378.55000001</v>
      </c>
      <c r="C44" s="105">
        <v>34767805.380000003</v>
      </c>
      <c r="D44" s="105">
        <v>2691859.96</v>
      </c>
      <c r="E44" s="105">
        <v>161883.31</v>
      </c>
      <c r="F44" s="105">
        <v>385745842.00999999</v>
      </c>
      <c r="G44" s="105">
        <v>17599315.32</v>
      </c>
      <c r="H44" s="104"/>
      <c r="I44" s="104"/>
      <c r="J44" s="104">
        <v>21794527.719999999</v>
      </c>
      <c r="K44" s="103">
        <v>704159612.25</v>
      </c>
      <c r="L44" s="100"/>
    </row>
    <row r="45" spans="1:12" x14ac:dyDescent="0.2">
      <c r="A45" s="2" t="s">
        <v>53</v>
      </c>
      <c r="B45" s="105">
        <v>38182397.579999998</v>
      </c>
      <c r="C45" s="105">
        <v>5499283.7000000002</v>
      </c>
      <c r="D45" s="105">
        <v>425776.13</v>
      </c>
      <c r="E45" s="105">
        <v>25604.18</v>
      </c>
      <c r="F45" s="105">
        <v>75956923.090000004</v>
      </c>
      <c r="G45" s="105">
        <v>3465467.92</v>
      </c>
      <c r="H45" s="104"/>
      <c r="I45" s="104">
        <v>61009859.450000003</v>
      </c>
      <c r="J45" s="104">
        <v>4291544.03</v>
      </c>
      <c r="K45" s="103">
        <v>188856856.08000001</v>
      </c>
      <c r="L45" s="100"/>
    </row>
    <row r="46" spans="1:12" x14ac:dyDescent="0.2">
      <c r="A46" s="2" t="s">
        <v>54</v>
      </c>
      <c r="B46" s="105">
        <v>101427715.65000001</v>
      </c>
      <c r="C46" s="105">
        <v>14608296.449999999</v>
      </c>
      <c r="D46" s="105">
        <v>1131031.6499999999</v>
      </c>
      <c r="E46" s="105">
        <v>68018.759999999995</v>
      </c>
      <c r="F46" s="105">
        <v>172370516.97999999</v>
      </c>
      <c r="G46" s="105">
        <v>7864253.4800000004</v>
      </c>
      <c r="H46" s="104"/>
      <c r="I46" s="104"/>
      <c r="J46" s="104">
        <v>9738884.0099999998</v>
      </c>
      <c r="K46" s="103">
        <v>307208716.98000002</v>
      </c>
      <c r="L46" s="100"/>
    </row>
    <row r="47" spans="1:12" x14ac:dyDescent="0.2">
      <c r="A47" s="2" t="s">
        <v>55</v>
      </c>
      <c r="B47" s="105">
        <v>23335679.98</v>
      </c>
      <c r="C47" s="105">
        <v>3360960.35</v>
      </c>
      <c r="D47" s="105">
        <v>260218.74</v>
      </c>
      <c r="E47" s="105">
        <v>15889.01</v>
      </c>
      <c r="F47" s="105">
        <v>43657335.159999996</v>
      </c>
      <c r="G47" s="105">
        <v>1991827.58</v>
      </c>
      <c r="H47" s="104"/>
      <c r="I47" s="104">
        <v>18712311.59</v>
      </c>
      <c r="J47" s="104">
        <v>2466626.7200000002</v>
      </c>
      <c r="K47" s="103">
        <v>93800849.129999995</v>
      </c>
      <c r="L47" s="100"/>
    </row>
    <row r="48" spans="1:12" x14ac:dyDescent="0.2">
      <c r="A48" s="2" t="s">
        <v>56</v>
      </c>
      <c r="B48" s="105">
        <v>18180386.170000002</v>
      </c>
      <c r="C48" s="105">
        <v>2618460.54</v>
      </c>
      <c r="D48" s="105">
        <v>202731.49</v>
      </c>
      <c r="E48" s="105">
        <v>12228.7</v>
      </c>
      <c r="F48" s="105">
        <v>24572661.140000001</v>
      </c>
      <c r="G48" s="105">
        <v>1121106.0900000001</v>
      </c>
      <c r="H48" s="104"/>
      <c r="I48" s="104">
        <v>8709475.1600000001</v>
      </c>
      <c r="J48" s="104">
        <v>1388348.2</v>
      </c>
      <c r="K48" s="103">
        <v>56805397.490000002</v>
      </c>
      <c r="L48" s="100"/>
    </row>
    <row r="49" spans="1:12" x14ac:dyDescent="0.2">
      <c r="A49" s="2" t="s">
        <v>57</v>
      </c>
      <c r="B49" s="105">
        <v>21206360.530000001</v>
      </c>
      <c r="C49" s="105">
        <v>3054281.56</v>
      </c>
      <c r="D49" s="105">
        <v>236474.47</v>
      </c>
      <c r="E49" s="105">
        <v>13936.25</v>
      </c>
      <c r="F49" s="105">
        <v>29615246.399999999</v>
      </c>
      <c r="G49" s="105">
        <v>1351169.61</v>
      </c>
      <c r="H49" s="104"/>
      <c r="I49" s="104">
        <v>11350965.449999999</v>
      </c>
      <c r="J49" s="104">
        <v>1673252.8</v>
      </c>
      <c r="K49" s="103">
        <v>68501687.069999993</v>
      </c>
      <c r="L49" s="100"/>
    </row>
    <row r="50" spans="1:12" x14ac:dyDescent="0.2">
      <c r="A50" s="2" t="s">
        <v>58</v>
      </c>
      <c r="B50" s="105">
        <v>53312269.369999997</v>
      </c>
      <c r="C50" s="105">
        <v>7678388.7999999998</v>
      </c>
      <c r="D50" s="105">
        <v>594491</v>
      </c>
      <c r="E50" s="105">
        <v>32140.45</v>
      </c>
      <c r="F50" s="105">
        <v>84558746.370000005</v>
      </c>
      <c r="G50" s="105">
        <v>3857918.55</v>
      </c>
      <c r="H50" s="104"/>
      <c r="I50" s="104">
        <v>74579620.569999993</v>
      </c>
      <c r="J50" s="104">
        <v>4777544.54</v>
      </c>
      <c r="K50" s="103">
        <v>229391119.65000001</v>
      </c>
      <c r="L50" s="100"/>
    </row>
    <row r="51" spans="1:12" x14ac:dyDescent="0.2">
      <c r="A51" s="2" t="s">
        <v>59</v>
      </c>
      <c r="B51" s="105">
        <v>18767459.18</v>
      </c>
      <c r="C51" s="105">
        <v>2703014.71</v>
      </c>
      <c r="D51" s="105">
        <v>209278.01</v>
      </c>
      <c r="E51" s="105">
        <v>12134.94</v>
      </c>
      <c r="F51" s="105">
        <v>23781277.489999998</v>
      </c>
      <c r="G51" s="105">
        <v>1084999.8999999999</v>
      </c>
      <c r="H51" s="104"/>
      <c r="I51" s="104"/>
      <c r="J51" s="104">
        <v>1343635.25</v>
      </c>
      <c r="K51" s="103">
        <v>47901799.479999997</v>
      </c>
      <c r="L51" s="100"/>
    </row>
    <row r="52" spans="1:12" x14ac:dyDescent="0.2">
      <c r="A52" s="2" t="s">
        <v>60</v>
      </c>
      <c r="B52" s="105">
        <v>323331872.63</v>
      </c>
      <c r="C52" s="105">
        <v>46568413.950000003</v>
      </c>
      <c r="D52" s="105">
        <v>3605509.39</v>
      </c>
      <c r="E52" s="105">
        <v>220837.83</v>
      </c>
      <c r="F52" s="105">
        <v>459837644.83999997</v>
      </c>
      <c r="G52" s="105">
        <v>20979688.77</v>
      </c>
      <c r="H52" s="104"/>
      <c r="I52" s="104"/>
      <c r="J52" s="104">
        <v>25980693</v>
      </c>
      <c r="K52" s="103">
        <v>880524660.40999997</v>
      </c>
      <c r="L52" s="100"/>
    </row>
    <row r="53" spans="1:12" ht="13.5" thickBot="1" x14ac:dyDescent="0.25">
      <c r="A53" s="4" t="s">
        <v>61</v>
      </c>
      <c r="B53" s="105">
        <v>34858167.490000002</v>
      </c>
      <c r="C53" s="105">
        <v>5020505.9000000004</v>
      </c>
      <c r="D53" s="105">
        <v>388707.27</v>
      </c>
      <c r="E53" s="105">
        <v>585533.26</v>
      </c>
      <c r="F53" s="105">
        <v>70890477.010000005</v>
      </c>
      <c r="G53" s="105">
        <v>3234315.77</v>
      </c>
      <c r="H53" s="104"/>
      <c r="I53" s="104"/>
      <c r="J53" s="104">
        <v>4005291.3</v>
      </c>
      <c r="K53" s="103">
        <v>118982998</v>
      </c>
      <c r="L53" s="100"/>
    </row>
    <row r="54" spans="1:12" s="101" customFormat="1" ht="13.5" thickBot="1" x14ac:dyDescent="0.25">
      <c r="A54" s="5" t="s">
        <v>13</v>
      </c>
      <c r="B54" s="102">
        <v>1887694546.0599999</v>
      </c>
      <c r="C54" s="102">
        <v>271878365.45999998</v>
      </c>
      <c r="D54" s="102">
        <v>21049890.18</v>
      </c>
      <c r="E54" s="102">
        <v>1803111.05</v>
      </c>
      <c r="F54" s="102">
        <v>3976802255.8000002</v>
      </c>
      <c r="G54" s="102">
        <v>181438110.93000001</v>
      </c>
      <c r="H54" s="102">
        <v>0</v>
      </c>
      <c r="I54" s="102">
        <v>1404301057.5699999</v>
      </c>
      <c r="J54" s="102">
        <v>224688169.19999999</v>
      </c>
      <c r="K54" s="102">
        <v>7969655506.25</v>
      </c>
      <c r="L54" s="100"/>
    </row>
    <row r="55" spans="1:12" x14ac:dyDescent="0.2">
      <c r="F55" s="100"/>
      <c r="G55" s="100"/>
      <c r="H55" s="100"/>
      <c r="I55" s="100"/>
      <c r="J55" s="100"/>
    </row>
    <row r="56" spans="1:12" x14ac:dyDescent="0.2">
      <c r="F56" s="100"/>
      <c r="G56" s="100"/>
      <c r="H56" s="100"/>
      <c r="I56" s="100"/>
      <c r="J56" s="100"/>
    </row>
    <row r="57" spans="1:12" x14ac:dyDescent="0.2">
      <c r="F57" s="100"/>
      <c r="G57" s="100"/>
      <c r="H57" s="100"/>
      <c r="I57" s="100"/>
      <c r="J57" s="100"/>
    </row>
    <row r="58" spans="1:12" x14ac:dyDescent="0.2">
      <c r="G58" s="100"/>
      <c r="H58" s="100"/>
      <c r="I58" s="100"/>
      <c r="J58" s="100"/>
    </row>
    <row r="59" spans="1:12" x14ac:dyDescent="0.2">
      <c r="G59" s="100"/>
      <c r="H59" s="100"/>
      <c r="I59" s="100"/>
      <c r="J59" s="100"/>
    </row>
    <row r="60" spans="1:12" x14ac:dyDescent="0.2">
      <c r="G60" s="100"/>
      <c r="H60" s="100"/>
      <c r="I60" s="100"/>
      <c r="J60" s="100"/>
    </row>
    <row r="61" spans="1:12" x14ac:dyDescent="0.2">
      <c r="G61" s="100"/>
      <c r="H61" s="100"/>
      <c r="I61" s="100"/>
      <c r="J61" s="10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35F5-3565-4645-8FB6-524A3BB721B1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13" customWidth="1"/>
    <col min="5" max="5" width="17.7109375" style="113" customWidth="1"/>
    <col min="6" max="6" width="16.140625" style="111" customWidth="1"/>
    <col min="7" max="7" width="14.140625" style="111" customWidth="1"/>
    <col min="8" max="8" width="12.7109375" style="111" customWidth="1"/>
    <col min="9" max="10" width="17.140625" style="111" customWidth="1"/>
    <col min="11" max="11" width="15.42578125" style="111" bestFit="1" customWidth="1"/>
    <col min="12" max="12" width="11.28515625" style="111" bestFit="1" customWidth="1"/>
    <col min="13" max="16384" width="11.42578125" style="111"/>
  </cols>
  <sheetData>
    <row r="1" spans="1:13" x14ac:dyDescent="0.2">
      <c r="A1" s="237" t="s">
        <v>14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3" x14ac:dyDescent="0.2">
      <c r="A2" s="239">
        <v>45537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3" ht="11.25" x14ac:dyDescent="0.2">
      <c r="A3" s="112"/>
      <c r="B3" s="111"/>
      <c r="C3" s="111"/>
      <c r="E3" s="111"/>
    </row>
    <row r="4" spans="1:13" ht="13.5" customHeight="1" thickBot="1" x14ac:dyDescent="0.25">
      <c r="A4" s="112"/>
      <c r="B4" s="111"/>
      <c r="C4" s="241"/>
      <c r="D4" s="241"/>
      <c r="E4" s="111"/>
    </row>
    <row r="5" spans="1:13" ht="12.75" customHeight="1" x14ac:dyDescent="0.2">
      <c r="A5" s="242" t="s">
        <v>0</v>
      </c>
      <c r="B5" s="244" t="s">
        <v>9</v>
      </c>
      <c r="C5" s="114" t="s">
        <v>10</v>
      </c>
      <c r="D5" s="114" t="s">
        <v>10</v>
      </c>
      <c r="E5" s="244" t="s">
        <v>1</v>
      </c>
      <c r="F5" s="235" t="s">
        <v>7</v>
      </c>
      <c r="G5" s="235" t="s">
        <v>8</v>
      </c>
      <c r="H5" s="235" t="s">
        <v>2</v>
      </c>
      <c r="I5" s="235" t="s">
        <v>3</v>
      </c>
      <c r="J5" s="235" t="s">
        <v>4</v>
      </c>
      <c r="K5" s="235" t="s">
        <v>5</v>
      </c>
    </row>
    <row r="6" spans="1:13" ht="23.25" customHeight="1" thickBot="1" x14ac:dyDescent="0.25">
      <c r="A6" s="243"/>
      <c r="B6" s="245"/>
      <c r="C6" s="115" t="s">
        <v>11</v>
      </c>
      <c r="D6" s="115" t="s">
        <v>12</v>
      </c>
      <c r="E6" s="245" t="s">
        <v>6</v>
      </c>
      <c r="F6" s="236" t="s">
        <v>6</v>
      </c>
      <c r="G6" s="236" t="s">
        <v>6</v>
      </c>
      <c r="H6" s="236"/>
      <c r="I6" s="236"/>
      <c r="J6" s="236"/>
      <c r="K6" s="236" t="s">
        <v>6</v>
      </c>
    </row>
    <row r="7" spans="1:13" x14ac:dyDescent="0.2">
      <c r="A7" s="1" t="s">
        <v>15</v>
      </c>
      <c r="B7" s="116">
        <v>14290466.619999999</v>
      </c>
      <c r="C7" s="116">
        <v>1265368.69</v>
      </c>
      <c r="D7" s="116">
        <v>169746.31</v>
      </c>
      <c r="E7" s="116"/>
      <c r="F7" s="116"/>
      <c r="G7" s="116">
        <v>22349.02</v>
      </c>
      <c r="H7" s="117"/>
      <c r="I7" s="117"/>
      <c r="J7" s="117"/>
      <c r="K7" s="118">
        <v>15747930.640000001</v>
      </c>
      <c r="L7" s="113"/>
      <c r="M7" s="113"/>
    </row>
    <row r="8" spans="1:13" x14ac:dyDescent="0.2">
      <c r="A8" s="2" t="s">
        <v>16</v>
      </c>
      <c r="B8" s="116">
        <v>13507184.6</v>
      </c>
      <c r="C8" s="116">
        <v>1196011.93</v>
      </c>
      <c r="D8" s="116">
        <v>160442.26</v>
      </c>
      <c r="E8" s="116"/>
      <c r="F8" s="116"/>
      <c r="G8" s="116">
        <v>16607.61</v>
      </c>
      <c r="H8" s="117"/>
      <c r="I8" s="117"/>
      <c r="J8" s="117"/>
      <c r="K8" s="118">
        <v>14880246.4</v>
      </c>
      <c r="L8" s="113"/>
      <c r="M8" s="113"/>
    </row>
    <row r="9" spans="1:13" x14ac:dyDescent="0.2">
      <c r="A9" s="2" t="s">
        <v>17</v>
      </c>
      <c r="B9" s="116"/>
      <c r="C9" s="116"/>
      <c r="E9" s="116"/>
      <c r="F9" s="116"/>
      <c r="G9" s="116">
        <v>6367.05</v>
      </c>
      <c r="H9" s="117"/>
      <c r="I9" s="117"/>
      <c r="J9" s="117"/>
      <c r="K9" s="118">
        <v>6367.05</v>
      </c>
      <c r="L9" s="113"/>
      <c r="M9" s="113"/>
    </row>
    <row r="10" spans="1:13" x14ac:dyDescent="0.2">
      <c r="A10" s="2" t="s">
        <v>18</v>
      </c>
      <c r="B10" s="116"/>
      <c r="C10" s="116"/>
      <c r="D10" s="116"/>
      <c r="E10" s="116"/>
      <c r="F10" s="116"/>
      <c r="G10" s="116">
        <v>7157.32</v>
      </c>
      <c r="H10" s="117"/>
      <c r="I10" s="117"/>
      <c r="J10" s="117"/>
      <c r="K10" s="118">
        <v>7157.32</v>
      </c>
      <c r="L10" s="113"/>
      <c r="M10" s="113"/>
    </row>
    <row r="11" spans="1:13" x14ac:dyDescent="0.2">
      <c r="A11" s="2" t="s">
        <v>19</v>
      </c>
      <c r="B11" s="116"/>
      <c r="C11" s="116"/>
      <c r="D11" s="116"/>
      <c r="E11" s="116"/>
      <c r="F11" s="116"/>
      <c r="G11" s="116">
        <v>7115.41</v>
      </c>
      <c r="H11" s="117"/>
      <c r="I11" s="117"/>
      <c r="J11" s="117"/>
      <c r="K11" s="118">
        <v>7115.41</v>
      </c>
      <c r="L11" s="113"/>
      <c r="M11" s="113"/>
    </row>
    <row r="12" spans="1:13" x14ac:dyDescent="0.2">
      <c r="A12" s="2" t="s">
        <v>20</v>
      </c>
      <c r="B12" s="116"/>
      <c r="C12" s="116"/>
      <c r="D12" s="116"/>
      <c r="E12" s="116"/>
      <c r="F12" s="116"/>
      <c r="G12" s="116">
        <v>6241.32</v>
      </c>
      <c r="H12" s="117"/>
      <c r="I12" s="117"/>
      <c r="J12" s="117"/>
      <c r="K12" s="118">
        <v>6241.32</v>
      </c>
      <c r="L12" s="113"/>
      <c r="M12" s="113"/>
    </row>
    <row r="13" spans="1:13" x14ac:dyDescent="0.2">
      <c r="A13" s="2" t="s">
        <v>21</v>
      </c>
      <c r="B13" s="116"/>
      <c r="C13" s="116"/>
      <c r="D13" s="116"/>
      <c r="E13" s="116"/>
      <c r="F13" s="116"/>
      <c r="G13" s="116">
        <v>7510.54</v>
      </c>
      <c r="H13" s="117"/>
      <c r="I13" s="117"/>
      <c r="J13" s="117"/>
      <c r="K13" s="118">
        <v>7510.54</v>
      </c>
      <c r="L13" s="113"/>
      <c r="M13" s="113"/>
    </row>
    <row r="14" spans="1:13" x14ac:dyDescent="0.2">
      <c r="A14" s="2" t="s">
        <v>22</v>
      </c>
      <c r="B14" s="116"/>
      <c r="C14" s="116"/>
      <c r="D14" s="116"/>
      <c r="E14" s="116"/>
      <c r="F14" s="116"/>
      <c r="G14" s="116">
        <v>7211.2</v>
      </c>
      <c r="H14" s="117"/>
      <c r="I14" s="117"/>
      <c r="J14" s="117"/>
      <c r="K14" s="118">
        <v>7211.2</v>
      </c>
      <c r="L14" s="113"/>
      <c r="M14" s="113"/>
    </row>
    <row r="15" spans="1:13" x14ac:dyDescent="0.2">
      <c r="A15" s="2" t="s">
        <v>23</v>
      </c>
      <c r="B15" s="116"/>
      <c r="C15" s="116"/>
      <c r="D15" s="116"/>
      <c r="E15" s="116"/>
      <c r="F15" s="116"/>
      <c r="G15" s="116">
        <v>7214.19</v>
      </c>
      <c r="H15" s="117"/>
      <c r="I15" s="117"/>
      <c r="J15" s="117"/>
      <c r="K15" s="118">
        <v>7214.19</v>
      </c>
      <c r="L15" s="113"/>
      <c r="M15" s="113"/>
    </row>
    <row r="16" spans="1:13" x14ac:dyDescent="0.2">
      <c r="A16" s="2" t="s">
        <v>24</v>
      </c>
      <c r="B16" s="116"/>
      <c r="C16" s="116"/>
      <c r="D16" s="116"/>
      <c r="E16" s="116"/>
      <c r="F16" s="116"/>
      <c r="G16" s="116">
        <v>10042.99</v>
      </c>
      <c r="H16" s="117"/>
      <c r="I16" s="117"/>
      <c r="J16" s="117"/>
      <c r="K16" s="118">
        <v>10042.99</v>
      </c>
      <c r="L16" s="113"/>
      <c r="M16" s="113"/>
    </row>
    <row r="17" spans="1:13" x14ac:dyDescent="0.2">
      <c r="A17" s="2" t="s">
        <v>25</v>
      </c>
      <c r="B17" s="116"/>
      <c r="C17" s="116"/>
      <c r="D17" s="116"/>
      <c r="E17" s="116"/>
      <c r="F17" s="116"/>
      <c r="G17" s="116">
        <v>6549.65</v>
      </c>
      <c r="H17" s="117"/>
      <c r="I17" s="117"/>
      <c r="J17" s="117"/>
      <c r="K17" s="118">
        <v>6549.65</v>
      </c>
      <c r="L17" s="113"/>
      <c r="M17" s="113"/>
    </row>
    <row r="18" spans="1:13" x14ac:dyDescent="0.2">
      <c r="A18" s="2" t="s">
        <v>26</v>
      </c>
      <c r="B18" s="116"/>
      <c r="C18" s="116"/>
      <c r="D18" s="116"/>
      <c r="E18" s="116"/>
      <c r="F18" s="116"/>
      <c r="G18" s="116">
        <v>5876.12</v>
      </c>
      <c r="H18" s="117"/>
      <c r="I18" s="117"/>
      <c r="J18" s="117"/>
      <c r="K18" s="118">
        <v>5876.12</v>
      </c>
      <c r="L18" s="113"/>
      <c r="M18" s="113"/>
    </row>
    <row r="19" spans="1:13" x14ac:dyDescent="0.2">
      <c r="A19" s="2" t="s">
        <v>27</v>
      </c>
      <c r="B19" s="116"/>
      <c r="C19" s="116"/>
      <c r="D19" s="116"/>
      <c r="E19" s="116"/>
      <c r="F19" s="116"/>
      <c r="G19" s="116">
        <v>6720.27</v>
      </c>
      <c r="H19" s="117"/>
      <c r="I19" s="117"/>
      <c r="J19" s="117"/>
      <c r="K19" s="118">
        <v>6720.27</v>
      </c>
      <c r="L19" s="113"/>
      <c r="M19" s="113"/>
    </row>
    <row r="20" spans="1:13" x14ac:dyDescent="0.2">
      <c r="A20" s="2" t="s">
        <v>28</v>
      </c>
      <c r="B20" s="116"/>
      <c r="C20" s="116"/>
      <c r="D20" s="116"/>
      <c r="E20" s="116"/>
      <c r="F20" s="116"/>
      <c r="G20" s="116">
        <v>9573.02</v>
      </c>
      <c r="H20" s="118"/>
      <c r="I20" s="118"/>
      <c r="J20" s="118"/>
      <c r="K20" s="118">
        <v>9573.02</v>
      </c>
      <c r="L20" s="113"/>
      <c r="M20" s="113"/>
    </row>
    <row r="21" spans="1:13" x14ac:dyDescent="0.2">
      <c r="A21" s="2" t="s">
        <v>29</v>
      </c>
      <c r="B21" s="116"/>
      <c r="C21" s="116"/>
      <c r="D21" s="116"/>
      <c r="E21" s="116"/>
      <c r="F21" s="116"/>
      <c r="G21" s="116">
        <v>9216.7999999999993</v>
      </c>
      <c r="H21" s="118"/>
      <c r="I21" s="118"/>
      <c r="J21" s="118"/>
      <c r="K21" s="118">
        <v>9216.7999999999993</v>
      </c>
      <c r="L21" s="113"/>
      <c r="M21" s="113"/>
    </row>
    <row r="22" spans="1:13" x14ac:dyDescent="0.2">
      <c r="A22" s="2" t="s">
        <v>30</v>
      </c>
      <c r="B22" s="116"/>
      <c r="C22" s="116"/>
      <c r="D22" s="116"/>
      <c r="E22" s="116"/>
      <c r="F22" s="116"/>
      <c r="G22" s="116">
        <v>6774.16</v>
      </c>
      <c r="H22" s="118"/>
      <c r="I22" s="118"/>
      <c r="J22" s="118"/>
      <c r="K22" s="118">
        <v>6774.16</v>
      </c>
      <c r="L22" s="113"/>
      <c r="M22" s="113"/>
    </row>
    <row r="23" spans="1:13" x14ac:dyDescent="0.2">
      <c r="A23" s="2" t="s">
        <v>31</v>
      </c>
      <c r="B23" s="116"/>
      <c r="C23" s="116"/>
      <c r="D23" s="116"/>
      <c r="E23" s="116"/>
      <c r="F23" s="116"/>
      <c r="G23" s="116">
        <v>6385.01</v>
      </c>
      <c r="H23" s="118"/>
      <c r="I23" s="118"/>
      <c r="J23" s="118"/>
      <c r="K23" s="118">
        <v>6385.01</v>
      </c>
      <c r="L23" s="113"/>
      <c r="M23" s="113"/>
    </row>
    <row r="24" spans="1:13" x14ac:dyDescent="0.2">
      <c r="A24" s="2" t="s">
        <v>32</v>
      </c>
      <c r="B24" s="116"/>
      <c r="C24" s="116"/>
      <c r="D24" s="116"/>
      <c r="E24" s="116"/>
      <c r="F24" s="116"/>
      <c r="G24" s="116">
        <v>8489.4</v>
      </c>
      <c r="H24" s="118"/>
      <c r="I24" s="118"/>
      <c r="J24" s="118"/>
      <c r="K24" s="118">
        <v>8489.4</v>
      </c>
      <c r="L24" s="113"/>
      <c r="M24" s="113"/>
    </row>
    <row r="25" spans="1:13" x14ac:dyDescent="0.2">
      <c r="A25" s="2" t="s">
        <v>33</v>
      </c>
      <c r="B25" s="116"/>
      <c r="C25" s="116"/>
      <c r="D25" s="116"/>
      <c r="E25" s="116"/>
      <c r="F25" s="116"/>
      <c r="G25" s="116">
        <v>6992.68</v>
      </c>
      <c r="H25" s="118"/>
      <c r="I25" s="118"/>
      <c r="J25" s="118"/>
      <c r="K25" s="118">
        <v>6992.68</v>
      </c>
      <c r="L25" s="113"/>
      <c r="M25" s="113"/>
    </row>
    <row r="26" spans="1:13" x14ac:dyDescent="0.2">
      <c r="A26" s="2" t="s">
        <v>34</v>
      </c>
      <c r="B26" s="116"/>
      <c r="C26" s="116"/>
      <c r="D26" s="116"/>
      <c r="E26" s="116"/>
      <c r="F26" s="116"/>
      <c r="G26" s="116">
        <v>8438.51</v>
      </c>
      <c r="H26" s="118"/>
      <c r="I26" s="118"/>
      <c r="J26" s="118"/>
      <c r="K26" s="118">
        <v>8438.51</v>
      </c>
      <c r="L26" s="113"/>
      <c r="M26" s="113"/>
    </row>
    <row r="27" spans="1:13" x14ac:dyDescent="0.2">
      <c r="A27" s="2" t="s">
        <v>35</v>
      </c>
      <c r="B27" s="116"/>
      <c r="C27" s="116"/>
      <c r="D27" s="116"/>
      <c r="E27" s="116"/>
      <c r="F27" s="116"/>
      <c r="G27" s="116">
        <v>6926.82</v>
      </c>
      <c r="H27" s="118"/>
      <c r="I27" s="118"/>
      <c r="J27" s="118"/>
      <c r="K27" s="118">
        <v>6926.82</v>
      </c>
      <c r="L27" s="113"/>
      <c r="M27" s="113"/>
    </row>
    <row r="28" spans="1:13" x14ac:dyDescent="0.2">
      <c r="A28" s="2" t="s">
        <v>36</v>
      </c>
      <c r="B28" s="116"/>
      <c r="C28" s="116"/>
      <c r="D28" s="116"/>
      <c r="E28" s="116"/>
      <c r="F28" s="116"/>
      <c r="G28" s="116">
        <v>8869.56</v>
      </c>
      <c r="H28" s="118"/>
      <c r="I28" s="118"/>
      <c r="J28" s="118"/>
      <c r="K28" s="118">
        <v>8869.56</v>
      </c>
      <c r="L28" s="113"/>
      <c r="M28" s="113"/>
    </row>
    <row r="29" spans="1:13" x14ac:dyDescent="0.2">
      <c r="A29" s="2" t="s">
        <v>37</v>
      </c>
      <c r="B29" s="116">
        <v>15670956.880000001</v>
      </c>
      <c r="C29" s="116">
        <v>1387606.07</v>
      </c>
      <c r="D29" s="116">
        <v>186144.18</v>
      </c>
      <c r="E29" s="116"/>
      <c r="F29" s="116"/>
      <c r="G29" s="116">
        <v>18466.53</v>
      </c>
      <c r="H29" s="118"/>
      <c r="I29" s="118"/>
      <c r="J29" s="118"/>
      <c r="K29" s="118">
        <v>17263173.66</v>
      </c>
      <c r="L29" s="113"/>
      <c r="M29" s="113"/>
    </row>
    <row r="30" spans="1:13" x14ac:dyDescent="0.2">
      <c r="A30" s="2" t="s">
        <v>38</v>
      </c>
      <c r="B30" s="116">
        <v>19844326.039999999</v>
      </c>
      <c r="C30" s="116">
        <v>1757142.69</v>
      </c>
      <c r="D30" s="116">
        <v>235716.67</v>
      </c>
      <c r="E30" s="116"/>
      <c r="F30" s="116"/>
      <c r="G30" s="116">
        <v>27443.86</v>
      </c>
      <c r="H30" s="118"/>
      <c r="I30" s="118"/>
      <c r="J30" s="118"/>
      <c r="K30" s="118">
        <v>21864629.260000002</v>
      </c>
      <c r="L30" s="113"/>
      <c r="M30" s="113"/>
    </row>
    <row r="31" spans="1:13" x14ac:dyDescent="0.2">
      <c r="A31" s="2" t="s">
        <v>39</v>
      </c>
      <c r="B31" s="116">
        <v>539357014.87</v>
      </c>
      <c r="C31" s="116">
        <v>47758096.32</v>
      </c>
      <c r="D31" s="116">
        <v>6406639.3300000001</v>
      </c>
      <c r="E31" s="116"/>
      <c r="F31" s="116"/>
      <c r="G31" s="116">
        <v>1197376.05</v>
      </c>
      <c r="H31" s="118"/>
      <c r="I31" s="118"/>
      <c r="J31" s="118"/>
      <c r="K31" s="118">
        <v>594719126.57000005</v>
      </c>
      <c r="L31" s="113"/>
      <c r="M31" s="113"/>
    </row>
    <row r="32" spans="1:13" x14ac:dyDescent="0.2">
      <c r="A32" s="2" t="s">
        <v>40</v>
      </c>
      <c r="B32" s="116">
        <v>16872461.890000001</v>
      </c>
      <c r="C32" s="116">
        <v>1493994.96</v>
      </c>
      <c r="D32" s="116">
        <v>200416</v>
      </c>
      <c r="E32" s="116"/>
      <c r="F32" s="116"/>
      <c r="G32" s="116">
        <v>23513.47</v>
      </c>
      <c r="H32" s="118"/>
      <c r="I32" s="118"/>
      <c r="J32" s="118"/>
      <c r="K32" s="118">
        <v>18590386.32</v>
      </c>
      <c r="L32" s="113"/>
      <c r="M32" s="113"/>
    </row>
    <row r="33" spans="1:13" x14ac:dyDescent="0.2">
      <c r="A33" s="2" t="s">
        <v>41</v>
      </c>
      <c r="B33" s="116">
        <v>27037406.899999999</v>
      </c>
      <c r="C33" s="116">
        <v>2394063.7599999998</v>
      </c>
      <c r="D33" s="116">
        <v>321158.17</v>
      </c>
      <c r="E33" s="116"/>
      <c r="F33" s="116"/>
      <c r="G33" s="116">
        <v>37840.080000000002</v>
      </c>
      <c r="H33" s="118"/>
      <c r="I33" s="118"/>
      <c r="J33" s="118"/>
      <c r="K33" s="118">
        <v>29790468.91</v>
      </c>
      <c r="L33" s="113"/>
      <c r="M33" s="113"/>
    </row>
    <row r="34" spans="1:13" x14ac:dyDescent="0.2">
      <c r="A34" s="2" t="s">
        <v>42</v>
      </c>
      <c r="B34" s="116">
        <v>19741542.43</v>
      </c>
      <c r="C34" s="116">
        <v>1748041.57</v>
      </c>
      <c r="D34" s="116">
        <v>234495.78</v>
      </c>
      <c r="E34" s="116"/>
      <c r="F34" s="116"/>
      <c r="G34" s="116">
        <v>34367.69</v>
      </c>
      <c r="H34" s="118"/>
      <c r="I34" s="118"/>
      <c r="J34" s="118"/>
      <c r="K34" s="118">
        <v>21758447.469999999</v>
      </c>
      <c r="L34" s="113"/>
      <c r="M34" s="113"/>
    </row>
    <row r="35" spans="1:13" x14ac:dyDescent="0.2">
      <c r="A35" s="2" t="s">
        <v>43</v>
      </c>
      <c r="B35" s="116">
        <v>27996129.920000002</v>
      </c>
      <c r="C35" s="116">
        <v>2478955.19</v>
      </c>
      <c r="D35" s="116">
        <v>332546.17</v>
      </c>
      <c r="E35" s="116"/>
      <c r="F35" s="116"/>
      <c r="G35" s="116">
        <v>48571.56</v>
      </c>
      <c r="H35" s="118"/>
      <c r="I35" s="118"/>
      <c r="J35" s="118"/>
      <c r="K35" s="118">
        <v>30856202.84</v>
      </c>
      <c r="L35" s="113"/>
      <c r="M35" s="113"/>
    </row>
    <row r="36" spans="1:13" x14ac:dyDescent="0.2">
      <c r="A36" s="2" t="s">
        <v>44</v>
      </c>
      <c r="B36" s="116">
        <v>16606642.199999999</v>
      </c>
      <c r="C36" s="116">
        <v>1470457.59</v>
      </c>
      <c r="D36" s="116">
        <v>197258.52</v>
      </c>
      <c r="E36" s="116"/>
      <c r="F36" s="116"/>
      <c r="G36" s="116">
        <v>22830.97</v>
      </c>
      <c r="H36" s="118"/>
      <c r="I36" s="118"/>
      <c r="J36" s="118"/>
      <c r="K36" s="118">
        <v>18297189.280000001</v>
      </c>
      <c r="L36" s="113"/>
      <c r="M36" s="113"/>
    </row>
    <row r="37" spans="1:13" x14ac:dyDescent="0.2">
      <c r="A37" s="2" t="s">
        <v>45</v>
      </c>
      <c r="B37" s="116">
        <v>106428888.12</v>
      </c>
      <c r="C37" s="116">
        <v>9423889.8399999999</v>
      </c>
      <c r="D37" s="116">
        <v>1264193.25</v>
      </c>
      <c r="E37" s="116"/>
      <c r="F37" s="116"/>
      <c r="G37" s="116">
        <v>132854.85999999999</v>
      </c>
      <c r="H37" s="117"/>
      <c r="I37" s="117"/>
      <c r="J37" s="117"/>
      <c r="K37" s="118">
        <v>117249826.06999999</v>
      </c>
      <c r="L37" s="113"/>
      <c r="M37" s="113"/>
    </row>
    <row r="38" spans="1:13" x14ac:dyDescent="0.2">
      <c r="A38" s="2" t="s">
        <v>46</v>
      </c>
      <c r="B38" s="116">
        <v>34767443.530000001</v>
      </c>
      <c r="C38" s="116">
        <v>3078530.31</v>
      </c>
      <c r="D38" s="116">
        <v>412977.8</v>
      </c>
      <c r="E38" s="116"/>
      <c r="F38" s="116"/>
      <c r="G38" s="116">
        <v>49260.05</v>
      </c>
      <c r="H38" s="117"/>
      <c r="I38" s="117"/>
      <c r="J38" s="117"/>
      <c r="K38" s="118">
        <v>38308211.689999998</v>
      </c>
      <c r="L38" s="113"/>
      <c r="M38" s="113"/>
    </row>
    <row r="39" spans="1:13" x14ac:dyDescent="0.2">
      <c r="A39" s="2" t="s">
        <v>47</v>
      </c>
      <c r="B39" s="116">
        <v>21419750.75</v>
      </c>
      <c r="C39" s="116">
        <v>1896640.8</v>
      </c>
      <c r="D39" s="116">
        <v>254430.02</v>
      </c>
      <c r="E39" s="116"/>
      <c r="F39" s="116"/>
      <c r="G39" s="119">
        <v>28850.78</v>
      </c>
      <c r="H39" s="117"/>
      <c r="I39" s="117"/>
      <c r="J39" s="117"/>
      <c r="K39" s="118">
        <v>23599672.350000001</v>
      </c>
      <c r="L39" s="113"/>
      <c r="M39" s="113"/>
    </row>
    <row r="40" spans="1:13" x14ac:dyDescent="0.2">
      <c r="A40" s="2" t="s">
        <v>48</v>
      </c>
      <c r="B40" s="116">
        <v>15123368.32</v>
      </c>
      <c r="C40" s="116">
        <v>1339119.1000000001</v>
      </c>
      <c r="D40" s="116">
        <v>179639.76</v>
      </c>
      <c r="E40" s="116"/>
      <c r="F40" s="116"/>
      <c r="G40" s="120">
        <v>31904.09</v>
      </c>
      <c r="H40" s="117"/>
      <c r="I40" s="117"/>
      <c r="J40" s="117"/>
      <c r="K40" s="118">
        <v>16674031.27</v>
      </c>
      <c r="L40" s="113"/>
      <c r="M40" s="113"/>
    </row>
    <row r="41" spans="1:13" x14ac:dyDescent="0.2">
      <c r="A41" s="2" t="s">
        <v>49</v>
      </c>
      <c r="B41" s="116">
        <v>19535975.199999999</v>
      </c>
      <c r="C41" s="116">
        <v>1729839.35</v>
      </c>
      <c r="D41" s="116">
        <v>232053.99</v>
      </c>
      <c r="E41" s="116"/>
      <c r="F41" s="116"/>
      <c r="G41" s="116">
        <v>21510.86</v>
      </c>
      <c r="H41" s="117"/>
      <c r="I41" s="117"/>
      <c r="J41" s="117"/>
      <c r="K41" s="118">
        <v>21519379.399999999</v>
      </c>
      <c r="L41" s="113"/>
      <c r="M41" s="113"/>
    </row>
    <row r="42" spans="1:13" x14ac:dyDescent="0.2">
      <c r="A42" s="2" t="s">
        <v>50</v>
      </c>
      <c r="B42" s="116">
        <v>27831321.710000001</v>
      </c>
      <c r="C42" s="116">
        <v>2464362.02</v>
      </c>
      <c r="D42" s="116">
        <v>330588.53000000003</v>
      </c>
      <c r="E42" s="116"/>
      <c r="F42" s="116"/>
      <c r="G42" s="116">
        <v>64134.46</v>
      </c>
      <c r="H42" s="117"/>
      <c r="I42" s="117"/>
      <c r="J42" s="117"/>
      <c r="K42" s="118">
        <v>30690406.719999999</v>
      </c>
      <c r="L42" s="113"/>
      <c r="M42" s="113"/>
    </row>
    <row r="43" spans="1:13" x14ac:dyDescent="0.2">
      <c r="A43" s="2" t="s">
        <v>51</v>
      </c>
      <c r="B43" s="116">
        <v>15605388.029999999</v>
      </c>
      <c r="C43" s="116">
        <v>1381800.19</v>
      </c>
      <c r="D43" s="116">
        <v>185365.33</v>
      </c>
      <c r="E43" s="116"/>
      <c r="F43" s="116"/>
      <c r="G43" s="116">
        <v>33909.69</v>
      </c>
      <c r="H43" s="117"/>
      <c r="I43" s="117"/>
      <c r="J43" s="117"/>
      <c r="K43" s="118">
        <v>17206463.239999998</v>
      </c>
      <c r="L43" s="113"/>
      <c r="M43" s="113"/>
    </row>
    <row r="44" spans="1:13" x14ac:dyDescent="0.2">
      <c r="A44" s="2" t="s">
        <v>52</v>
      </c>
      <c r="B44" s="116">
        <v>226620147.72999999</v>
      </c>
      <c r="C44" s="116">
        <v>20066387.469999999</v>
      </c>
      <c r="D44" s="116">
        <v>2691859.96</v>
      </c>
      <c r="E44" s="116"/>
      <c r="F44" s="116"/>
      <c r="G44" s="116">
        <v>290360.69</v>
      </c>
      <c r="H44" s="117"/>
      <c r="I44" s="117"/>
      <c r="J44" s="117"/>
      <c r="K44" s="118">
        <v>249668755.84999999</v>
      </c>
      <c r="L44" s="113"/>
      <c r="M44" s="113"/>
    </row>
    <row r="45" spans="1:13" x14ac:dyDescent="0.2">
      <c r="A45" s="2" t="s">
        <v>53</v>
      </c>
      <c r="B45" s="116">
        <v>35844899.340000004</v>
      </c>
      <c r="C45" s="116">
        <v>3173935.09</v>
      </c>
      <c r="D45" s="116">
        <v>425776.13</v>
      </c>
      <c r="E45" s="116"/>
      <c r="F45" s="116"/>
      <c r="G45" s="116">
        <v>57174.71</v>
      </c>
      <c r="H45" s="117"/>
      <c r="I45" s="117"/>
      <c r="J45" s="117"/>
      <c r="K45" s="118">
        <v>39501785.270000003</v>
      </c>
      <c r="L45" s="113"/>
      <c r="M45" s="113"/>
    </row>
    <row r="46" spans="1:13" x14ac:dyDescent="0.2">
      <c r="A46" s="2" t="s">
        <v>54</v>
      </c>
      <c r="B46" s="116">
        <v>95218385.659999996</v>
      </c>
      <c r="C46" s="116">
        <v>8431240.7300000004</v>
      </c>
      <c r="D46" s="116">
        <v>1131031.6499999999</v>
      </c>
      <c r="E46" s="116"/>
      <c r="F46" s="116"/>
      <c r="G46" s="116">
        <v>129747.67</v>
      </c>
      <c r="H46" s="117"/>
      <c r="I46" s="117"/>
      <c r="J46" s="117"/>
      <c r="K46" s="118">
        <v>104910405.70999999</v>
      </c>
      <c r="L46" s="113"/>
      <c r="M46" s="113"/>
    </row>
    <row r="47" spans="1:13" x14ac:dyDescent="0.2">
      <c r="A47" s="2" t="s">
        <v>55</v>
      </c>
      <c r="B47" s="116">
        <v>21907086.850000001</v>
      </c>
      <c r="C47" s="116">
        <v>1939792.63</v>
      </c>
      <c r="D47" s="116">
        <v>260218.74</v>
      </c>
      <c r="E47" s="116"/>
      <c r="F47" s="116"/>
      <c r="G47" s="116">
        <v>32861.99</v>
      </c>
      <c r="H47" s="117"/>
      <c r="I47" s="117"/>
      <c r="J47" s="117"/>
      <c r="K47" s="118">
        <v>24139960.210000001</v>
      </c>
      <c r="L47" s="113"/>
      <c r="M47" s="113"/>
    </row>
    <row r="48" spans="1:13" x14ac:dyDescent="0.2">
      <c r="A48" s="2" t="s">
        <v>56</v>
      </c>
      <c r="B48" s="116">
        <v>17067396.329999998</v>
      </c>
      <c r="C48" s="116">
        <v>1511255.69</v>
      </c>
      <c r="D48" s="116">
        <v>202731.49</v>
      </c>
      <c r="E48" s="116"/>
      <c r="F48" s="116"/>
      <c r="G48" s="116">
        <v>18496.47</v>
      </c>
      <c r="H48" s="117"/>
      <c r="I48" s="117"/>
      <c r="J48" s="117"/>
      <c r="K48" s="118">
        <v>18799879.98</v>
      </c>
      <c r="L48" s="113"/>
      <c r="M48" s="113"/>
    </row>
    <row r="49" spans="1:13" x14ac:dyDescent="0.2">
      <c r="A49" s="2" t="s">
        <v>57</v>
      </c>
      <c r="B49" s="116">
        <v>19908122.77</v>
      </c>
      <c r="C49" s="116">
        <v>1762791.66</v>
      </c>
      <c r="D49" s="116">
        <v>236474.47</v>
      </c>
      <c r="E49" s="116"/>
      <c r="F49" s="116"/>
      <c r="G49" s="116">
        <v>22292.15</v>
      </c>
      <c r="H49" s="117"/>
      <c r="I49" s="117"/>
      <c r="J49" s="117"/>
      <c r="K49" s="118">
        <v>21929681.050000001</v>
      </c>
      <c r="L49" s="113"/>
      <c r="M49" s="113"/>
    </row>
    <row r="50" spans="1:13" x14ac:dyDescent="0.2">
      <c r="A50" s="2" t="s">
        <v>58</v>
      </c>
      <c r="B50" s="116">
        <v>50048531.530000001</v>
      </c>
      <c r="C50" s="116">
        <v>4431614.91</v>
      </c>
      <c r="D50" s="116">
        <v>594491</v>
      </c>
      <c r="E50" s="116"/>
      <c r="F50" s="116"/>
      <c r="G50" s="116">
        <v>63649.52</v>
      </c>
      <c r="H50" s="117"/>
      <c r="I50" s="117"/>
      <c r="J50" s="117"/>
      <c r="K50" s="118">
        <v>55138286.960000001</v>
      </c>
      <c r="L50" s="113"/>
      <c r="M50" s="113"/>
    </row>
    <row r="51" spans="1:13" x14ac:dyDescent="0.2">
      <c r="A51" s="2" t="s">
        <v>59</v>
      </c>
      <c r="B51" s="116">
        <v>17618529.16</v>
      </c>
      <c r="C51" s="116">
        <v>1560056.49</v>
      </c>
      <c r="D51" s="116">
        <v>209278.01</v>
      </c>
      <c r="E51" s="116"/>
      <c r="F51" s="116"/>
      <c r="G51" s="116">
        <v>17900.77</v>
      </c>
      <c r="H51" s="117"/>
      <c r="I51" s="117"/>
      <c r="J51" s="117"/>
      <c r="K51" s="118">
        <v>19405764.43</v>
      </c>
      <c r="L51" s="113"/>
      <c r="M51" s="113"/>
    </row>
    <row r="52" spans="1:13" x14ac:dyDescent="0.2">
      <c r="A52" s="2" t="s">
        <v>60</v>
      </c>
      <c r="B52" s="116">
        <v>303537733.69</v>
      </c>
      <c r="C52" s="116">
        <v>26877159.149999999</v>
      </c>
      <c r="D52" s="116">
        <v>3605509.39</v>
      </c>
      <c r="E52" s="116"/>
      <c r="F52" s="116"/>
      <c r="G52" s="116">
        <v>346131.48</v>
      </c>
      <c r="H52" s="117"/>
      <c r="I52" s="117"/>
      <c r="J52" s="117"/>
      <c r="K52" s="118">
        <v>334366533.70999998</v>
      </c>
      <c r="L52" s="113"/>
      <c r="M52" s="113"/>
    </row>
    <row r="53" spans="1:13" ht="13.5" thickBot="1" x14ac:dyDescent="0.25">
      <c r="A53" s="4" t="s">
        <v>61</v>
      </c>
      <c r="B53" s="116">
        <v>32724176.170000002</v>
      </c>
      <c r="C53" s="116">
        <v>2897606.44</v>
      </c>
      <c r="D53" s="116">
        <v>388707.27</v>
      </c>
      <c r="E53" s="116"/>
      <c r="F53" s="116"/>
      <c r="G53" s="116">
        <v>53361.06</v>
      </c>
      <c r="H53" s="117"/>
      <c r="I53" s="117"/>
      <c r="J53" s="117"/>
      <c r="K53" s="118">
        <v>36063850.939999998</v>
      </c>
      <c r="L53" s="113"/>
      <c r="M53" s="113"/>
    </row>
    <row r="54" spans="1:13" s="122" customFormat="1" ht="13.5" thickBot="1" x14ac:dyDescent="0.25">
      <c r="A54" s="5" t="s">
        <v>13</v>
      </c>
      <c r="B54" s="121">
        <v>1772131277.24</v>
      </c>
      <c r="C54" s="121">
        <v>156915760.63999999</v>
      </c>
      <c r="D54" s="121">
        <v>21049890.18</v>
      </c>
      <c r="E54" s="121">
        <v>0</v>
      </c>
      <c r="F54" s="121">
        <v>0</v>
      </c>
      <c r="G54" s="121">
        <v>2993440.16</v>
      </c>
      <c r="H54" s="121">
        <v>0</v>
      </c>
      <c r="I54" s="121">
        <v>0</v>
      </c>
      <c r="J54" s="121">
        <v>0</v>
      </c>
      <c r="K54" s="121">
        <v>1953090368.22</v>
      </c>
      <c r="L54" s="113"/>
      <c r="M54" s="113"/>
    </row>
    <row r="55" spans="1:13" x14ac:dyDescent="0.2">
      <c r="F55" s="113"/>
      <c r="G55" s="113"/>
      <c r="H55" s="113"/>
      <c r="I55" s="113"/>
      <c r="J55" s="113"/>
    </row>
    <row r="56" spans="1:13" x14ac:dyDescent="0.2">
      <c r="F56" s="113"/>
      <c r="G56" s="113"/>
      <c r="H56" s="113"/>
      <c r="I56" s="113"/>
      <c r="J56" s="113"/>
      <c r="K56" s="113"/>
    </row>
    <row r="57" spans="1:13" x14ac:dyDescent="0.2">
      <c r="F57" s="113"/>
      <c r="G57" s="113"/>
      <c r="H57" s="113"/>
      <c r="I57" s="113"/>
      <c r="J57" s="113"/>
    </row>
    <row r="58" spans="1:13" x14ac:dyDescent="0.2">
      <c r="F58" s="113"/>
      <c r="G58" s="113"/>
      <c r="H58" s="113"/>
      <c r="I58" s="113"/>
      <c r="J58" s="113"/>
    </row>
    <row r="59" spans="1:13" x14ac:dyDescent="0.2">
      <c r="F59" s="113"/>
      <c r="G59" s="113"/>
      <c r="H59" s="113"/>
      <c r="I59" s="113"/>
      <c r="J59" s="113"/>
    </row>
    <row r="60" spans="1:13" x14ac:dyDescent="0.2">
      <c r="G60" s="113"/>
      <c r="H60" s="113"/>
      <c r="I60" s="113"/>
      <c r="J60" s="113"/>
    </row>
    <row r="61" spans="1:13" x14ac:dyDescent="0.2">
      <c r="G61" s="113"/>
      <c r="H61" s="113"/>
      <c r="I61" s="113"/>
      <c r="J61" s="113"/>
    </row>
    <row r="62" spans="1:13" x14ac:dyDescent="0.2">
      <c r="G62" s="113"/>
      <c r="H62" s="113"/>
      <c r="I62" s="113"/>
      <c r="J62" s="113"/>
    </row>
    <row r="63" spans="1:13" x14ac:dyDescent="0.2">
      <c r="G63" s="113"/>
      <c r="H63" s="113"/>
      <c r="I63" s="113"/>
      <c r="J63" s="11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01-07</vt:lpstr>
      <vt:lpstr>08-07</vt:lpstr>
      <vt:lpstr>15-07</vt:lpstr>
      <vt:lpstr>23-07</vt:lpstr>
      <vt:lpstr>01-08</vt:lpstr>
      <vt:lpstr>08-08</vt:lpstr>
      <vt:lpstr>15-08</vt:lpstr>
      <vt:lpstr>23-08</vt:lpstr>
      <vt:lpstr>02-09</vt:lpstr>
      <vt:lpstr>09-09</vt:lpstr>
      <vt:lpstr>16-09</vt:lpstr>
      <vt:lpstr>23-09</vt:lpstr>
      <vt:lpstr>Total Trimestre</vt:lpstr>
      <vt:lpstr>Total Acumulado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2024-09-23T15:52:45Z</dcterms:modified>
</cp:coreProperties>
</file>