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\Dropbox\Oficina\Coparticipación\1 Transferencias\Detalles transferencias\2024\"/>
    </mc:Choice>
  </mc:AlternateContent>
  <xr:revisionPtr revIDLastSave="0" documentId="13_ncr:1_{A85A20A4-C649-4461-8631-5FD99567A1A7}" xr6:coauthVersionLast="47" xr6:coauthVersionMax="47" xr10:uidLastSave="{00000000-0000-0000-0000-000000000000}"/>
  <bookViews>
    <workbookView xWindow="-120" yWindow="-120" windowWidth="20730" windowHeight="11160" tabRatio="486" firstSheet="8" activeTab="12" xr2:uid="{00000000-000D-0000-FFFF-FFFF00000000}"/>
  </bookViews>
  <sheets>
    <sheet name="12-01" sheetId="92" r:id="rId1"/>
    <sheet name="15-01" sheetId="93" r:id="rId2"/>
    <sheet name="23-01" sheetId="94" r:id="rId3"/>
    <sheet name="01-02" sheetId="95" r:id="rId4"/>
    <sheet name="08-02" sheetId="96" r:id="rId5"/>
    <sheet name="15-02" sheetId="97" r:id="rId6"/>
    <sheet name="23-02" sheetId="98" r:id="rId7"/>
    <sheet name="01-03" sheetId="99" r:id="rId8"/>
    <sheet name="08-03" sheetId="100" r:id="rId9"/>
    <sheet name="15-03" sheetId="101" r:id="rId10"/>
    <sheet name="25-03" sheetId="102" r:id="rId11"/>
    <sheet name="Total Trimestre" sheetId="79" r:id="rId12"/>
    <sheet name="Total Acumulado 2024" sheetId="80" r:id="rId13"/>
  </sheet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81029"/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H53" i="80" l="1"/>
  <c r="G53" i="80"/>
  <c r="I52" i="80"/>
  <c r="H52" i="80"/>
  <c r="E52" i="80"/>
  <c r="D52" i="80"/>
  <c r="J51" i="80"/>
  <c r="I51" i="80"/>
  <c r="F51" i="80"/>
  <c r="J50" i="80"/>
  <c r="G50" i="80"/>
  <c r="F50" i="80"/>
  <c r="C50" i="80"/>
  <c r="B50" i="80"/>
  <c r="G49" i="80"/>
  <c r="I48" i="80"/>
  <c r="H48" i="80"/>
  <c r="E48" i="80"/>
  <c r="I47" i="80"/>
  <c r="F47" i="80"/>
  <c r="B47" i="80"/>
  <c r="J46" i="80"/>
  <c r="G46" i="80"/>
  <c r="F46" i="80"/>
  <c r="B46" i="80"/>
  <c r="H45" i="80"/>
  <c r="G45" i="80"/>
  <c r="D45" i="80"/>
  <c r="H44" i="80"/>
  <c r="E44" i="80"/>
  <c r="J43" i="80"/>
  <c r="F43" i="80"/>
  <c r="J42" i="80"/>
  <c r="G42" i="80"/>
  <c r="F42" i="80"/>
  <c r="C42" i="80"/>
  <c r="G41" i="80"/>
  <c r="I40" i="80"/>
  <c r="H40" i="80"/>
  <c r="E40" i="80"/>
  <c r="I39" i="80"/>
  <c r="F39" i="80"/>
  <c r="B39" i="80"/>
  <c r="J38" i="80"/>
  <c r="G38" i="80"/>
  <c r="C38" i="80"/>
  <c r="B38" i="80"/>
  <c r="H37" i="80"/>
  <c r="G37" i="80"/>
  <c r="I36" i="80"/>
  <c r="H36" i="80"/>
  <c r="E36" i="80"/>
  <c r="J35" i="80"/>
  <c r="F35" i="80"/>
  <c r="B35" i="80"/>
  <c r="J34" i="80"/>
  <c r="F34" i="80"/>
  <c r="B34" i="80"/>
  <c r="H33" i="80"/>
  <c r="G33" i="80"/>
  <c r="D33" i="80"/>
  <c r="H32" i="80"/>
  <c r="E32" i="80"/>
  <c r="J31" i="80"/>
  <c r="I31" i="80"/>
  <c r="F31" i="80"/>
  <c r="B31" i="80"/>
  <c r="J30" i="80"/>
  <c r="G30" i="80"/>
  <c r="B30" i="80"/>
  <c r="H29" i="80"/>
  <c r="G29" i="80"/>
  <c r="D29" i="80"/>
  <c r="I28" i="80"/>
  <c r="H28" i="80"/>
  <c r="E28" i="80"/>
  <c r="J27" i="80"/>
  <c r="I27" i="80"/>
  <c r="J26" i="80"/>
  <c r="G26" i="80"/>
  <c r="F26" i="80"/>
  <c r="C26" i="80"/>
  <c r="B26" i="80"/>
  <c r="H25" i="80"/>
  <c r="D25" i="80"/>
  <c r="I24" i="80"/>
  <c r="H24" i="80"/>
  <c r="J23" i="80"/>
  <c r="I23" i="80"/>
  <c r="F23" i="80"/>
  <c r="B23" i="80"/>
  <c r="J22" i="80"/>
  <c r="G22" i="80"/>
  <c r="F22" i="80"/>
  <c r="C22" i="80"/>
  <c r="B22" i="80"/>
  <c r="G21" i="80"/>
  <c r="D21" i="80"/>
  <c r="I20" i="80"/>
  <c r="H20" i="80"/>
  <c r="J19" i="80"/>
  <c r="I19" i="80"/>
  <c r="F19" i="80"/>
  <c r="J18" i="80"/>
  <c r="G18" i="80"/>
  <c r="F18" i="80"/>
  <c r="C18" i="80"/>
  <c r="B18" i="80"/>
  <c r="D17" i="80"/>
  <c r="I16" i="80"/>
  <c r="J15" i="80"/>
  <c r="I15" i="80"/>
  <c r="F15" i="80"/>
  <c r="J14" i="80"/>
  <c r="H14" i="80"/>
  <c r="F14" i="80"/>
  <c r="B14" i="80"/>
  <c r="H13" i="80"/>
  <c r="G13" i="80"/>
  <c r="D13" i="80"/>
  <c r="J12" i="80"/>
  <c r="I12" i="80"/>
  <c r="H12" i="80"/>
  <c r="J11" i="80"/>
  <c r="I11" i="80"/>
  <c r="G11" i="80"/>
  <c r="F11" i="80"/>
  <c r="B11" i="80"/>
  <c r="J10" i="80"/>
  <c r="F10" i="80"/>
  <c r="D10" i="80"/>
  <c r="B10" i="80"/>
  <c r="D9" i="80"/>
  <c r="C9" i="80"/>
  <c r="I8" i="80"/>
  <c r="H8" i="80"/>
  <c r="F8" i="80"/>
  <c r="E8" i="80"/>
  <c r="D8" i="80"/>
  <c r="I7" i="80"/>
  <c r="F7" i="80"/>
  <c r="E7" i="80"/>
  <c r="I35" i="80"/>
  <c r="F30" i="80"/>
  <c r="G25" i="80"/>
  <c r="H16" i="80"/>
  <c r="G9" i="80"/>
  <c r="J53" i="80"/>
  <c r="B53" i="80"/>
  <c r="G52" i="80"/>
  <c r="C52" i="80"/>
  <c r="D51" i="80"/>
  <c r="E50" i="80"/>
  <c r="F49" i="80"/>
  <c r="C48" i="80"/>
  <c r="E46" i="80"/>
  <c r="G44" i="80"/>
  <c r="H43" i="80"/>
  <c r="I42" i="80"/>
  <c r="F41" i="80"/>
  <c r="G40" i="80"/>
  <c r="D39" i="80"/>
  <c r="I38" i="80"/>
  <c r="E38" i="80"/>
  <c r="J37" i="80"/>
  <c r="B37" i="80"/>
  <c r="G36" i="80"/>
  <c r="H35" i="80"/>
  <c r="D35" i="80"/>
  <c r="I34" i="80"/>
  <c r="E34" i="80"/>
  <c r="B33" i="80"/>
  <c r="C32" i="80"/>
  <c r="D31" i="80"/>
  <c r="I30" i="80"/>
  <c r="J29" i="80"/>
  <c r="G28" i="80"/>
  <c r="C28" i="80"/>
  <c r="D27" i="80"/>
  <c r="E26" i="80"/>
  <c r="J25" i="80"/>
  <c r="B25" i="80"/>
  <c r="G24" i="80"/>
  <c r="C24" i="80"/>
  <c r="H23" i="80"/>
  <c r="D23" i="80"/>
  <c r="I22" i="80"/>
  <c r="E22" i="80"/>
  <c r="J21" i="80"/>
  <c r="F21" i="80"/>
  <c r="G20" i="80"/>
  <c r="C20" i="80"/>
  <c r="H19" i="80"/>
  <c r="B19" i="80"/>
  <c r="I18" i="80"/>
  <c r="E18" i="80"/>
  <c r="J17" i="80"/>
  <c r="G17" i="80"/>
  <c r="F17" i="80"/>
  <c r="G16" i="80"/>
  <c r="C16" i="80"/>
  <c r="H15" i="80"/>
  <c r="D15" i="80"/>
  <c r="I14" i="80"/>
  <c r="G14" i="80"/>
  <c r="C14" i="80"/>
  <c r="J13" i="80"/>
  <c r="F13" i="80"/>
  <c r="B13" i="80"/>
  <c r="G12" i="80"/>
  <c r="H11" i="80"/>
  <c r="D11" i="80"/>
  <c r="I10" i="80"/>
  <c r="E10" i="80"/>
  <c r="F9" i="80"/>
  <c r="G8" i="80"/>
  <c r="C8" i="80"/>
  <c r="H7" i="80"/>
  <c r="D7" i="80"/>
  <c r="B7" i="80"/>
  <c r="I53" i="80"/>
  <c r="J52" i="80"/>
  <c r="F52" i="80"/>
  <c r="B52" i="80"/>
  <c r="G51" i="80"/>
  <c r="I50" i="80"/>
  <c r="H50" i="80"/>
  <c r="D50" i="80"/>
  <c r="I49" i="80"/>
  <c r="E49" i="80"/>
  <c r="B49" i="80"/>
  <c r="J48" i="80"/>
  <c r="F48" i="80"/>
  <c r="B48" i="80"/>
  <c r="G47" i="80"/>
  <c r="D47" i="80"/>
  <c r="C47" i="80"/>
  <c r="H46" i="80"/>
  <c r="I45" i="80"/>
  <c r="F45" i="80"/>
  <c r="E45" i="80"/>
  <c r="J44" i="80"/>
  <c r="F44" i="80"/>
  <c r="I43" i="80"/>
  <c r="G43" i="80"/>
  <c r="C43" i="80"/>
  <c r="H42" i="80"/>
  <c r="D42" i="80"/>
  <c r="J41" i="80"/>
  <c r="I41" i="80"/>
  <c r="E41" i="80"/>
  <c r="J40" i="80"/>
  <c r="F40" i="80"/>
  <c r="C40" i="80"/>
  <c r="B40" i="80"/>
  <c r="G39" i="80"/>
  <c r="C39" i="80"/>
  <c r="H38" i="80"/>
  <c r="F38" i="80"/>
  <c r="D38" i="80"/>
  <c r="I37" i="80"/>
  <c r="E37" i="80"/>
  <c r="J36" i="80"/>
  <c r="F36" i="80"/>
  <c r="B36" i="80"/>
  <c r="G35" i="80"/>
  <c r="C35" i="80"/>
  <c r="H34" i="80"/>
  <c r="I33" i="80"/>
  <c r="F33" i="80"/>
  <c r="E33" i="80"/>
  <c r="J32" i="80"/>
  <c r="F32" i="80"/>
  <c r="B32" i="80"/>
  <c r="H31" i="80"/>
  <c r="G31" i="80"/>
  <c r="C31" i="80"/>
  <c r="H30" i="80"/>
  <c r="D30" i="80"/>
  <c r="I29" i="80"/>
  <c r="F29" i="80"/>
  <c r="E29" i="80"/>
  <c r="J28" i="80"/>
  <c r="F28" i="80"/>
  <c r="B28" i="80"/>
  <c r="H27" i="80"/>
  <c r="G27" i="80"/>
  <c r="C27" i="80"/>
  <c r="H26" i="80"/>
  <c r="D26" i="80"/>
  <c r="I25" i="80"/>
  <c r="E25" i="80"/>
  <c r="J24" i="80"/>
  <c r="F24" i="80"/>
  <c r="B24" i="80"/>
  <c r="G23" i="80"/>
  <c r="C23" i="80"/>
  <c r="H22" i="80"/>
  <c r="D22" i="80"/>
  <c r="I21" i="80"/>
  <c r="E21" i="80"/>
  <c r="B21" i="80"/>
  <c r="J20" i="80"/>
  <c r="F20" i="80"/>
  <c r="B20" i="80"/>
  <c r="G19" i="80"/>
  <c r="D19" i="80"/>
  <c r="C19" i="80"/>
  <c r="H18" i="80"/>
  <c r="D18" i="80"/>
  <c r="I17" i="80"/>
  <c r="E17" i="80"/>
  <c r="B17" i="80"/>
  <c r="J16" i="80"/>
  <c r="F16" i="80"/>
  <c r="B16" i="80"/>
  <c r="C15" i="80"/>
  <c r="D14" i="80"/>
  <c r="I13" i="80"/>
  <c r="E13" i="80"/>
  <c r="F12" i="80"/>
  <c r="E12" i="80"/>
  <c r="C12" i="80"/>
  <c r="C11" i="80"/>
  <c r="H10" i="80"/>
  <c r="G10" i="80"/>
  <c r="J9" i="80"/>
  <c r="I9" i="80"/>
  <c r="B8" i="80"/>
  <c r="G7" i="80"/>
  <c r="B9" i="80"/>
  <c r="H9" i="80"/>
  <c r="C10" i="80"/>
  <c r="B12" i="80"/>
  <c r="E14" i="80"/>
  <c r="B15" i="80"/>
  <c r="G15" i="80"/>
  <c r="E16" i="80"/>
  <c r="H17" i="80"/>
  <c r="E20" i="80"/>
  <c r="H21" i="80"/>
  <c r="E24" i="80"/>
  <c r="F25" i="80"/>
  <c r="I26" i="80"/>
  <c r="B27" i="80"/>
  <c r="F27" i="80"/>
  <c r="B29" i="80"/>
  <c r="C30" i="80"/>
  <c r="E30" i="80"/>
  <c r="G32" i="80"/>
  <c r="I32" i="80"/>
  <c r="J33" i="80"/>
  <c r="C34" i="80"/>
  <c r="G34" i="80"/>
  <c r="C36" i="80"/>
  <c r="D37" i="80"/>
  <c r="F37" i="80"/>
  <c r="H39" i="80"/>
  <c r="J39" i="80"/>
  <c r="B41" i="80"/>
  <c r="D41" i="80"/>
  <c r="H41" i="80"/>
  <c r="E42" i="80"/>
  <c r="B43" i="80"/>
  <c r="D43" i="80"/>
  <c r="B44" i="80"/>
  <c r="C44" i="80"/>
  <c r="I44" i="80"/>
  <c r="B45" i="80"/>
  <c r="J45" i="80"/>
  <c r="C46" i="80"/>
  <c r="D46" i="80"/>
  <c r="I46" i="80"/>
  <c r="H47" i="80"/>
  <c r="J47" i="80"/>
  <c r="G48" i="80"/>
  <c r="D49" i="80"/>
  <c r="H49" i="80"/>
  <c r="J49" i="80"/>
  <c r="B51" i="80"/>
  <c r="C51" i="80"/>
  <c r="H51" i="80"/>
  <c r="D53" i="80"/>
  <c r="E53" i="80"/>
  <c r="F53" i="80"/>
  <c r="C7" i="80"/>
  <c r="J7" i="80"/>
  <c r="I54" i="79" l="1"/>
  <c r="I57" i="79" s="1"/>
  <c r="F54" i="79"/>
  <c r="F57" i="79" s="1"/>
  <c r="F54" i="80"/>
  <c r="J54" i="79"/>
  <c r="J57" i="79" s="1"/>
  <c r="J8" i="80"/>
  <c r="K8" i="80" s="1"/>
  <c r="E9" i="80"/>
  <c r="K9" i="80" s="1"/>
  <c r="E54" i="79"/>
  <c r="E57" i="79" s="1"/>
  <c r="D34" i="80"/>
  <c r="K34" i="80" s="1"/>
  <c r="K34" i="79"/>
  <c r="K52" i="80"/>
  <c r="K50" i="79"/>
  <c r="K18" i="79"/>
  <c r="K7" i="79"/>
  <c r="K10" i="80"/>
  <c r="K14" i="80"/>
  <c r="K18" i="80"/>
  <c r="K22" i="80"/>
  <c r="K26" i="80"/>
  <c r="K30" i="80"/>
  <c r="K38" i="80"/>
  <c r="K41" i="79"/>
  <c r="G54" i="80"/>
  <c r="K42" i="79"/>
  <c r="K43" i="79"/>
  <c r="K44" i="79"/>
  <c r="K45" i="79"/>
  <c r="K46" i="80"/>
  <c r="K47" i="79"/>
  <c r="K48" i="79"/>
  <c r="K49" i="79"/>
  <c r="K50" i="80"/>
  <c r="K51" i="79"/>
  <c r="K53" i="79"/>
  <c r="I54" i="80"/>
  <c r="H54" i="80"/>
  <c r="C13" i="80"/>
  <c r="K13" i="79"/>
  <c r="C17" i="80"/>
  <c r="K17" i="80" s="1"/>
  <c r="K17" i="79"/>
  <c r="C21" i="80"/>
  <c r="K21" i="80" s="1"/>
  <c r="K21" i="79"/>
  <c r="C29" i="80"/>
  <c r="K29" i="80" s="1"/>
  <c r="K29" i="79"/>
  <c r="K46" i="79"/>
  <c r="K30" i="79"/>
  <c r="K14" i="79"/>
  <c r="K15" i="79"/>
  <c r="E15" i="80"/>
  <c r="K15" i="80" s="1"/>
  <c r="K19" i="79"/>
  <c r="E19" i="80"/>
  <c r="K19" i="80" s="1"/>
  <c r="K23" i="79"/>
  <c r="E23" i="80"/>
  <c r="K23" i="80" s="1"/>
  <c r="K27" i="79"/>
  <c r="E27" i="80"/>
  <c r="K27" i="80" s="1"/>
  <c r="K28" i="79"/>
  <c r="D28" i="80"/>
  <c r="K28" i="80" s="1"/>
  <c r="K32" i="79"/>
  <c r="D32" i="80"/>
  <c r="K32" i="80" s="1"/>
  <c r="K36" i="79"/>
  <c r="D36" i="80"/>
  <c r="K36" i="80" s="1"/>
  <c r="B54" i="79"/>
  <c r="B57" i="79" s="1"/>
  <c r="H54" i="79"/>
  <c r="H57" i="79" s="1"/>
  <c r="C54" i="79"/>
  <c r="C57" i="79" s="1"/>
  <c r="D54" i="79"/>
  <c r="D57" i="79" s="1"/>
  <c r="K7" i="80"/>
  <c r="C53" i="80"/>
  <c r="K53" i="80" s="1"/>
  <c r="E51" i="80"/>
  <c r="K51" i="80" s="1"/>
  <c r="C49" i="80"/>
  <c r="K49" i="80" s="1"/>
  <c r="D48" i="80"/>
  <c r="K48" i="80" s="1"/>
  <c r="E47" i="80"/>
  <c r="K47" i="80" s="1"/>
  <c r="C45" i="80"/>
  <c r="K45" i="80" s="1"/>
  <c r="D44" i="80"/>
  <c r="K44" i="80" s="1"/>
  <c r="E43" i="80"/>
  <c r="K43" i="80" s="1"/>
  <c r="B42" i="80"/>
  <c r="K42" i="80" s="1"/>
  <c r="C41" i="80"/>
  <c r="K41" i="80" s="1"/>
  <c r="K26" i="79"/>
  <c r="K10" i="79"/>
  <c r="K11" i="79"/>
  <c r="E11" i="80"/>
  <c r="K11" i="80" s="1"/>
  <c r="K12" i="79"/>
  <c r="D12" i="80"/>
  <c r="K16" i="79"/>
  <c r="D16" i="80"/>
  <c r="K16" i="80" s="1"/>
  <c r="K20" i="79"/>
  <c r="D20" i="80"/>
  <c r="K20" i="80" s="1"/>
  <c r="K24" i="79"/>
  <c r="D24" i="80"/>
  <c r="K24" i="80" s="1"/>
  <c r="C25" i="80"/>
  <c r="K25" i="80" s="1"/>
  <c r="K25" i="79"/>
  <c r="K31" i="79"/>
  <c r="E31" i="80"/>
  <c r="K31" i="80" s="1"/>
  <c r="C33" i="80"/>
  <c r="K33" i="80" s="1"/>
  <c r="K33" i="79"/>
  <c r="K35" i="79"/>
  <c r="E35" i="80"/>
  <c r="K35" i="80" s="1"/>
  <c r="C37" i="80"/>
  <c r="K37" i="80" s="1"/>
  <c r="K37" i="79"/>
  <c r="K39" i="79"/>
  <c r="E39" i="80"/>
  <c r="K39" i="80" s="1"/>
  <c r="K40" i="79"/>
  <c r="D40" i="80"/>
  <c r="K40" i="80" s="1"/>
  <c r="K52" i="79"/>
  <c r="G54" i="79"/>
  <c r="G57" i="79" s="1"/>
  <c r="K38" i="79"/>
  <c r="K22" i="79"/>
  <c r="K8" i="79"/>
  <c r="K9" i="79"/>
  <c r="D54" i="80" l="1"/>
  <c r="J54" i="80"/>
  <c r="B54" i="80"/>
  <c r="K54" i="79"/>
  <c r="K57" i="79" s="1"/>
  <c r="K13" i="80"/>
  <c r="C54" i="80"/>
  <c r="E54" i="80"/>
  <c r="K12" i="80"/>
  <c r="K54" i="80" l="1"/>
</calcChain>
</file>

<file path=xl/sharedStrings.xml><?xml version="1.0" encoding="utf-8"?>
<sst xmlns="http://schemas.openxmlformats.org/spreadsheetml/2006/main" count="860" uniqueCount="64">
  <si>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</si>
  <si>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</si>
  <si>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</si>
  <si>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</si>
  <si>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</si>
  <si>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</si>
  <si>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</si>
  <si>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</si>
  <si>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</si>
  <si>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</si>
  <si>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</si>
  <si>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</si>
  <si>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</si>
  <si>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</si>
  <si>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</si>
  <si>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</si>
  <si>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</si>
  <si>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</si>
  <si>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</si>
  <si>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</si>
  <si>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</si>
  <si>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</si>
  <si>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</si>
  <si>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</si>
  <si>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</si>
  <si>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</si>
  <si>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</si>
  <si>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</si>
  <si>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</si>
  <si>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</si>
  <si>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</si>
  <si>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</si>
  <si>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</si>
  <si>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</si>
  <si>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</si>
  <si>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</si>
  <si>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</si>
  <si>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</si>
  <si>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</si>
  <si>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</si>
  <si>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</si>
  <si>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</si>
  <si>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</si>
  <si>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</si>
  <si>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</si>
  <si>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</si>
  <si>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</si>
  <si>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</si>
  <si>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</si>
  <si>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</si>
  <si>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</si>
  <si>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</si>
  <si>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</si>
  <si>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</si>
  <si>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</si>
  <si>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</si>
  <si>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</si>
  <si>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</si>
  <si>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</si>
  <si>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</si>
  <si>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</si>
  <si>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</si>
  <si>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2024</t>
  </si>
  <si>
    <t>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</si>
</sst>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36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01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30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166" fontId="20" fillId="0" borderId="0" applyFont="0" applyFill="0" applyBorder="0" applyAlignment="0" applyProtection="0"/>
    <xf numFmtId="165" fontId="31" fillId="0" borderId="0">
      <protection locked="0"/>
    </xf>
    <xf numFmtId="165" fontId="31" fillId="0" borderId="0">
      <protection locked="0"/>
    </xf>
    <xf numFmtId="165" fontId="32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2" fillId="0" borderId="0">
      <protection locked="0"/>
    </xf>
    <xf numFmtId="0" fontId="19" fillId="3" borderId="0" applyNumberFormat="0" applyBorder="0" applyAlignment="0" applyProtection="0"/>
    <xf numFmtId="164" fontId="20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21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2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23" borderId="5" applyNumberFormat="0" applyFont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2" fillId="16" borderId="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7" applyNumberFormat="0" applyFill="0" applyAlignment="0" applyProtection="0"/>
    <xf numFmtId="0" fontId="17" fillId="0" borderId="8" applyNumberFormat="0" applyFill="0" applyAlignment="0" applyProtection="0"/>
    <xf numFmtId="0" fontId="28" fillId="0" borderId="9" applyNumberFormat="0" applyFill="0" applyAlignment="0" applyProtection="0"/>
    <xf numFmtId="0" fontId="35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8">
    <xf numFmtId="0" fontId="0" fillId="0" borderId="0" xfId="0"/>
    <xf numFmtId="0" fontId="29" fillId="0" borderId="10" xfId="73" applyFont="1" applyBorder="1"/>
    <xf numFmtId="0" fontId="29" fillId="0" borderId="11" xfId="73" applyFont="1" applyBorder="1"/>
    <xf numFmtId="0" fontId="20" fillId="0" borderId="0" xfId="73"/>
    <xf numFmtId="0" fontId="29" fillId="0" borderId="12" xfId="73" applyFont="1" applyBorder="1"/>
    <xf numFmtId="0" fontId="29" fillId="0" borderId="13" xfId="73" applyFont="1" applyBorder="1"/>
    <xf numFmtId="0" fontId="35" fillId="0" borderId="0" xfId="48"/>
    <xf numFmtId="14" fontId="35" fillId="0" borderId="0" xfId="48" applyNumberFormat="1"/>
    <xf numFmtId="4" fontId="35" fillId="0" borderId="0" xfId="48" applyNumberFormat="1"/>
    <xf numFmtId="4" fontId="29" fillId="0" borderId="14" xfId="48" applyNumberFormat="1" applyFont="1" applyBorder="1" applyAlignment="1">
      <alignment horizontal="center" wrapText="1"/>
    </xf>
    <xf numFmtId="4" fontId="29" fillId="0" borderId="15" xfId="48" applyNumberFormat="1" applyFont="1" applyBorder="1" applyAlignment="1">
      <alignment horizontal="center" wrapText="1"/>
    </xf>
    <xf numFmtId="167" fontId="35" fillId="0" borderId="16" xfId="48" applyNumberFormat="1" applyBorder="1"/>
    <xf numFmtId="4" fontId="35" fillId="0" borderId="16" xfId="48" applyNumberFormat="1" applyBorder="1"/>
    <xf numFmtId="4" fontId="29" fillId="0" borderId="13" xfId="48" applyNumberFormat="1" applyFont="1" applyBorder="1"/>
    <xf numFmtId="0" fontId="29" fillId="0" borderId="0" xfId="48" applyFont="1"/>
    <xf numFmtId="0" fontId="35" fillId="0" borderId="0" xfId="90"/>
    <xf numFmtId="14" fontId="35" fillId="0" borderId="0" xfId="90" applyNumberFormat="1"/>
    <xf numFmtId="4" fontId="35" fillId="0" borderId="0" xfId="90" applyNumberFormat="1"/>
    <xf numFmtId="4" fontId="29" fillId="0" borderId="14" xfId="90" applyNumberFormat="1" applyFont="1" applyBorder="1" applyAlignment="1">
      <alignment horizontal="center" wrapText="1"/>
    </xf>
    <xf numFmtId="4" fontId="29" fillId="0" borderId="15" xfId="90" applyNumberFormat="1" applyFont="1" applyBorder="1" applyAlignment="1">
      <alignment horizontal="center" wrapText="1"/>
    </xf>
    <xf numFmtId="167" fontId="35" fillId="0" borderId="16" xfId="90" applyNumberFormat="1" applyBorder="1"/>
    <xf numFmtId="167" fontId="35" fillId="0" borderId="17" xfId="90" applyNumberFormat="1" applyBorder="1"/>
    <xf numFmtId="4" fontId="35" fillId="0" borderId="16" xfId="90" applyNumberFormat="1" applyBorder="1"/>
    <xf numFmtId="167" fontId="20" fillId="0" borderId="16" xfId="90" applyNumberFormat="1" applyFont="1" applyBorder="1"/>
    <xf numFmtId="167" fontId="20" fillId="0" borderId="18" xfId="90" applyNumberFormat="1" applyFont="1" applyBorder="1"/>
    <xf numFmtId="4" fontId="29" fillId="0" borderId="13" xfId="90" applyNumberFormat="1" applyFont="1" applyBorder="1"/>
    <xf numFmtId="0" fontId="29" fillId="0" borderId="0" xfId="90" applyFont="1"/>
    <xf numFmtId="0" fontId="10" fillId="0" borderId="0" xfId="91"/>
    <xf numFmtId="14" fontId="10" fillId="0" borderId="0" xfId="91" applyNumberFormat="1"/>
    <xf numFmtId="4" fontId="10" fillId="0" borderId="0" xfId="91" applyNumberFormat="1"/>
    <xf numFmtId="4" fontId="29" fillId="0" borderId="14" xfId="91" applyNumberFormat="1" applyFont="1" applyBorder="1" applyAlignment="1">
      <alignment horizontal="center" wrapText="1"/>
    </xf>
    <xf numFmtId="4" fontId="29" fillId="0" borderId="15" xfId="91" applyNumberFormat="1" applyFont="1" applyBorder="1" applyAlignment="1">
      <alignment horizontal="center" wrapText="1"/>
    </xf>
    <xf numFmtId="167" fontId="10" fillId="0" borderId="16" xfId="91" applyNumberFormat="1" applyBorder="1"/>
    <xf numFmtId="167" fontId="10" fillId="0" borderId="17" xfId="91" applyNumberFormat="1" applyBorder="1"/>
    <xf numFmtId="4" fontId="10" fillId="0" borderId="16" xfId="91" applyNumberFormat="1" applyBorder="1"/>
    <xf numFmtId="167" fontId="20" fillId="0" borderId="16" xfId="91" applyNumberFormat="1" applyFont="1" applyBorder="1"/>
    <xf numFmtId="167" fontId="20" fillId="0" borderId="18" xfId="91" applyNumberFormat="1" applyFont="1" applyBorder="1"/>
    <xf numFmtId="4" fontId="29" fillId="0" borderId="13" xfId="91" applyNumberFormat="1" applyFont="1" applyBorder="1"/>
    <xf numFmtId="0" fontId="29" fillId="0" borderId="0" xfId="91" applyFont="1"/>
    <xf numFmtId="0" fontId="9" fillId="0" borderId="0" xfId="92"/>
    <xf numFmtId="14" fontId="9" fillId="0" borderId="0" xfId="92" applyNumberFormat="1"/>
    <xf numFmtId="4" fontId="9" fillId="0" borderId="0" xfId="92" applyNumberFormat="1"/>
    <xf numFmtId="4" fontId="29" fillId="0" borderId="14" xfId="92" applyNumberFormat="1" applyFont="1" applyBorder="1" applyAlignment="1">
      <alignment horizontal="center" wrapText="1"/>
    </xf>
    <xf numFmtId="4" fontId="29" fillId="0" borderId="15" xfId="92" applyNumberFormat="1" applyFont="1" applyBorder="1" applyAlignment="1">
      <alignment horizontal="center" wrapText="1"/>
    </xf>
    <xf numFmtId="167" fontId="9" fillId="0" borderId="16" xfId="92" applyNumberFormat="1" applyBorder="1"/>
    <xf numFmtId="167" fontId="9" fillId="0" borderId="17" xfId="92" applyNumberFormat="1" applyBorder="1"/>
    <xf numFmtId="4" fontId="9" fillId="0" borderId="16" xfId="92" applyNumberFormat="1" applyBorder="1"/>
    <xf numFmtId="167" fontId="20" fillId="0" borderId="16" xfId="92" applyNumberFormat="1" applyFont="1" applyBorder="1"/>
    <xf numFmtId="167" fontId="20" fillId="0" borderId="18" xfId="92" applyNumberFormat="1" applyFont="1" applyBorder="1"/>
    <xf numFmtId="4" fontId="29" fillId="0" borderId="13" xfId="92" applyNumberFormat="1" applyFont="1" applyBorder="1"/>
    <xf numFmtId="0" fontId="29" fillId="0" borderId="0" xfId="92" applyFont="1"/>
    <xf numFmtId="0" fontId="8" fillId="0" borderId="0" xfId="93"/>
    <xf numFmtId="14" fontId="8" fillId="0" borderId="0" xfId="93" applyNumberFormat="1"/>
    <xf numFmtId="4" fontId="8" fillId="0" borderId="0" xfId="93" applyNumberFormat="1"/>
    <xf numFmtId="4" fontId="29" fillId="0" borderId="14" xfId="93" applyNumberFormat="1" applyFont="1" applyBorder="1" applyAlignment="1">
      <alignment horizontal="center" wrapText="1"/>
    </xf>
    <xf numFmtId="4" fontId="29" fillId="0" borderId="15" xfId="93" applyNumberFormat="1" applyFont="1" applyBorder="1" applyAlignment="1">
      <alignment horizontal="center" wrapText="1"/>
    </xf>
    <xf numFmtId="167" fontId="8" fillId="0" borderId="16" xfId="93" applyNumberFormat="1" applyBorder="1"/>
    <xf numFmtId="167" fontId="8" fillId="0" borderId="17" xfId="93" applyNumberFormat="1" applyBorder="1"/>
    <xf numFmtId="4" fontId="8" fillId="0" borderId="16" xfId="93" applyNumberFormat="1" applyBorder="1"/>
    <xf numFmtId="167" fontId="20" fillId="0" borderId="16" xfId="93" applyNumberFormat="1" applyFont="1" applyBorder="1"/>
    <xf numFmtId="167" fontId="20" fillId="0" borderId="18" xfId="93" applyNumberFormat="1" applyFont="1" applyBorder="1"/>
    <xf numFmtId="4" fontId="29" fillId="0" borderId="13" xfId="93" applyNumberFormat="1" applyFont="1" applyBorder="1"/>
    <xf numFmtId="0" fontId="29" fillId="0" borderId="0" xfId="93" applyFont="1"/>
    <xf numFmtId="0" fontId="7" fillId="0" borderId="0" xfId="94"/>
    <xf numFmtId="14" fontId="7" fillId="0" borderId="0" xfId="94" applyNumberFormat="1"/>
    <xf numFmtId="4" fontId="7" fillId="0" borderId="0" xfId="94" applyNumberFormat="1"/>
    <xf numFmtId="4" fontId="29" fillId="0" borderId="14" xfId="94" applyNumberFormat="1" applyFont="1" applyBorder="1" applyAlignment="1">
      <alignment horizontal="center" wrapText="1"/>
    </xf>
    <xf numFmtId="4" fontId="29" fillId="0" borderId="15" xfId="94" applyNumberFormat="1" applyFont="1" applyBorder="1" applyAlignment="1">
      <alignment horizontal="center" wrapText="1"/>
    </xf>
    <xf numFmtId="167" fontId="7" fillId="0" borderId="16" xfId="94" applyNumberFormat="1" applyBorder="1"/>
    <xf numFmtId="167" fontId="7" fillId="0" borderId="17" xfId="94" applyNumberFormat="1" applyBorder="1"/>
    <xf numFmtId="4" fontId="7" fillId="0" borderId="16" xfId="94" applyNumberFormat="1" applyBorder="1"/>
    <xf numFmtId="167" fontId="20" fillId="0" borderId="16" xfId="94" applyNumberFormat="1" applyFont="1" applyBorder="1"/>
    <xf numFmtId="167" fontId="20" fillId="0" borderId="18" xfId="94" applyNumberFormat="1" applyFont="1" applyBorder="1"/>
    <xf numFmtId="4" fontId="29" fillId="0" borderId="13" xfId="94" applyNumberFormat="1" applyFont="1" applyBorder="1"/>
    <xf numFmtId="0" fontId="29" fillId="0" borderId="0" xfId="94" applyFont="1"/>
    <xf numFmtId="0" fontId="6" fillId="0" borderId="0" xfId="95"/>
    <xf numFmtId="14" fontId="6" fillId="0" borderId="0" xfId="95" applyNumberFormat="1"/>
    <xf numFmtId="4" fontId="6" fillId="0" borderId="0" xfId="95" applyNumberFormat="1"/>
    <xf numFmtId="4" fontId="29" fillId="0" borderId="14" xfId="95" applyNumberFormat="1" applyFont="1" applyBorder="1" applyAlignment="1">
      <alignment horizontal="center" wrapText="1"/>
    </xf>
    <xf numFmtId="4" fontId="29" fillId="0" borderId="15" xfId="95" applyNumberFormat="1" applyFont="1" applyBorder="1" applyAlignment="1">
      <alignment horizontal="center" wrapText="1"/>
    </xf>
    <xf numFmtId="167" fontId="6" fillId="0" borderId="16" xfId="95" applyNumberFormat="1" applyBorder="1"/>
    <xf numFmtId="167" fontId="6" fillId="0" borderId="17" xfId="95" applyNumberFormat="1" applyBorder="1"/>
    <xf numFmtId="4" fontId="6" fillId="0" borderId="16" xfId="95" applyNumberFormat="1" applyBorder="1"/>
    <xf numFmtId="167" fontId="20" fillId="0" borderId="16" xfId="95" applyNumberFormat="1" applyFont="1" applyBorder="1"/>
    <xf numFmtId="167" fontId="20" fillId="0" borderId="18" xfId="95" applyNumberFormat="1" applyFont="1" applyBorder="1"/>
    <xf numFmtId="4" fontId="29" fillId="0" borderId="13" xfId="95" applyNumberFormat="1" applyFont="1" applyBorder="1"/>
    <xf numFmtId="0" fontId="29" fillId="0" borderId="0" xfId="95" applyFont="1"/>
    <xf numFmtId="0" fontId="5" fillId="0" borderId="0" xfId="96"/>
    <xf numFmtId="14" fontId="5" fillId="0" borderId="0" xfId="96" applyNumberFormat="1"/>
    <xf numFmtId="4" fontId="5" fillId="0" borderId="0" xfId="96" applyNumberFormat="1"/>
    <xf numFmtId="4" fontId="29" fillId="0" borderId="14" xfId="96" applyNumberFormat="1" applyFont="1" applyBorder="1" applyAlignment="1">
      <alignment horizontal="center" wrapText="1"/>
    </xf>
    <xf numFmtId="4" fontId="29" fillId="0" borderId="15" xfId="96" applyNumberFormat="1" applyFont="1" applyBorder="1" applyAlignment="1">
      <alignment horizontal="center" wrapText="1"/>
    </xf>
    <xf numFmtId="167" fontId="5" fillId="0" borderId="16" xfId="96" applyNumberFormat="1" applyBorder="1"/>
    <xf numFmtId="167" fontId="5" fillId="0" borderId="17" xfId="96" applyNumberFormat="1" applyBorder="1"/>
    <xf numFmtId="4" fontId="5" fillId="0" borderId="16" xfId="96" applyNumberFormat="1" applyBorder="1"/>
    <xf numFmtId="167" fontId="20" fillId="0" borderId="16" xfId="96" applyNumberFormat="1" applyFont="1" applyBorder="1"/>
    <xf numFmtId="167" fontId="20" fillId="0" borderId="18" xfId="96" applyNumberFormat="1" applyFont="1" applyBorder="1"/>
    <xf numFmtId="4" fontId="29" fillId="0" borderId="13" xfId="96" applyNumberFormat="1" applyFont="1" applyBorder="1"/>
    <xf numFmtId="0" fontId="29" fillId="0" borderId="0" xfId="96" applyFont="1"/>
    <xf numFmtId="0" fontId="4" fillId="0" borderId="0" xfId="97"/>
    <xf numFmtId="4" fontId="4" fillId="0" borderId="0" xfId="97" applyNumberFormat="1"/>
    <xf numFmtId="0" fontId="29" fillId="0" borderId="0" xfId="97" applyFont="1"/>
    <xf numFmtId="4" fontId="29" fillId="0" borderId="13" xfId="97" applyNumberFormat="1" applyFont="1" applyBorder="1"/>
    <xf numFmtId="4" fontId="4" fillId="0" borderId="16" xfId="97" applyNumberFormat="1" applyBorder="1"/>
    <xf numFmtId="167" fontId="4" fillId="0" borderId="17" xfId="97" applyNumberFormat="1" applyBorder="1"/>
    <xf numFmtId="167" fontId="4" fillId="0" borderId="16" xfId="97" applyNumberFormat="1" applyBorder="1"/>
    <xf numFmtId="167" fontId="20" fillId="0" borderId="18" xfId="97" applyNumberFormat="1" applyFont="1" applyBorder="1"/>
    <xf numFmtId="167" fontId="20" fillId="0" borderId="16" xfId="97" applyNumberFormat="1" applyFont="1" applyBorder="1"/>
    <xf numFmtId="4" fontId="29" fillId="0" borderId="15" xfId="97" applyNumberFormat="1" applyFont="1" applyBorder="1" applyAlignment="1">
      <alignment horizontal="center" wrapText="1"/>
    </xf>
    <xf numFmtId="4" fontId="29" fillId="0" borderId="14" xfId="97" applyNumberFormat="1" applyFont="1" applyBorder="1" applyAlignment="1">
      <alignment horizontal="center" wrapText="1"/>
    </xf>
    <xf numFmtId="14" fontId="4" fillId="0" borderId="0" xfId="97" applyNumberFormat="1"/>
    <xf numFmtId="0" fontId="3" fillId="0" borderId="0" xfId="98"/>
    <xf numFmtId="14" fontId="3" fillId="0" borderId="0" xfId="98" applyNumberFormat="1"/>
    <xf numFmtId="4" fontId="3" fillId="0" borderId="0" xfId="98" applyNumberFormat="1"/>
    <xf numFmtId="4" fontId="29" fillId="0" borderId="14" xfId="98" applyNumberFormat="1" applyFont="1" applyBorder="1" applyAlignment="1">
      <alignment horizontal="center" wrapText="1"/>
    </xf>
    <xf numFmtId="4" fontId="29" fillId="0" borderId="15" xfId="98" applyNumberFormat="1" applyFont="1" applyBorder="1" applyAlignment="1">
      <alignment horizontal="center" wrapText="1"/>
    </xf>
    <xf numFmtId="167" fontId="3" fillId="0" borderId="16" xfId="98" applyNumberFormat="1" applyBorder="1"/>
    <xf numFmtId="167" fontId="3" fillId="0" borderId="17" xfId="98" applyNumberFormat="1" applyBorder="1"/>
    <xf numFmtId="4" fontId="3" fillId="0" borderId="16" xfId="98" applyNumberFormat="1" applyBorder="1"/>
    <xf numFmtId="167" fontId="20" fillId="0" borderId="16" xfId="98" applyNumberFormat="1" applyFont="1" applyBorder="1"/>
    <xf numFmtId="167" fontId="20" fillId="0" borderId="18" xfId="98" applyNumberFormat="1" applyFont="1" applyBorder="1"/>
    <xf numFmtId="4" fontId="29" fillId="0" borderId="13" xfId="98" applyNumberFormat="1" applyFont="1" applyBorder="1"/>
    <xf numFmtId="0" fontId="29" fillId="0" borderId="0" xfId="98" applyFont="1"/>
    <xf numFmtId="0" fontId="2" fillId="0" borderId="0" xfId="99"/>
    <xf numFmtId="14" fontId="2" fillId="0" borderId="0" xfId="99" applyNumberFormat="1"/>
    <xf numFmtId="4" fontId="2" fillId="0" borderId="0" xfId="99" applyNumberFormat="1"/>
    <xf numFmtId="4" fontId="29" fillId="0" borderId="14" xfId="99" applyNumberFormat="1" applyFont="1" applyBorder="1" applyAlignment="1">
      <alignment horizontal="center" wrapText="1"/>
    </xf>
    <xf numFmtId="4" fontId="29" fillId="0" borderId="15" xfId="99" applyNumberFormat="1" applyFont="1" applyBorder="1" applyAlignment="1">
      <alignment horizontal="center" wrapText="1"/>
    </xf>
    <xf numFmtId="167" fontId="2" fillId="0" borderId="16" xfId="99" applyNumberFormat="1" applyBorder="1"/>
    <xf numFmtId="167" fontId="2" fillId="0" borderId="17" xfId="99" applyNumberFormat="1" applyBorder="1"/>
    <xf numFmtId="4" fontId="2" fillId="0" borderId="16" xfId="99" applyNumberFormat="1" applyBorder="1"/>
    <xf numFmtId="167" fontId="20" fillId="0" borderId="16" xfId="99" applyNumberFormat="1" applyFont="1" applyBorder="1"/>
    <xf numFmtId="167" fontId="20" fillId="0" borderId="18" xfId="99" applyNumberFormat="1" applyFont="1" applyBorder="1"/>
    <xf numFmtId="4" fontId="29" fillId="0" borderId="13" xfId="99" applyNumberFormat="1" applyFont="1" applyBorder="1"/>
    <xf numFmtId="0" fontId="29" fillId="0" borderId="0" xfId="99" applyFont="1"/>
    <xf numFmtId="0" fontId="1" fillId="0" borderId="0" xfId="100"/>
    <xf numFmtId="14" fontId="1" fillId="0" borderId="0" xfId="100" applyNumberFormat="1"/>
    <xf numFmtId="4" fontId="1" fillId="0" borderId="0" xfId="100" applyNumberFormat="1"/>
    <xf numFmtId="4" fontId="29" fillId="0" borderId="14" xfId="100" applyNumberFormat="1" applyFont="1" applyBorder="1" applyAlignment="1">
      <alignment horizontal="center" wrapText="1"/>
    </xf>
    <xf numFmtId="4" fontId="29" fillId="0" borderId="15" xfId="100" applyNumberFormat="1" applyFont="1" applyBorder="1" applyAlignment="1">
      <alignment horizontal="center" wrapText="1"/>
    </xf>
    <xf numFmtId="167" fontId="1" fillId="0" borderId="16" xfId="100" applyNumberFormat="1" applyBorder="1"/>
    <xf numFmtId="167" fontId="1" fillId="0" borderId="17" xfId="100" applyNumberFormat="1" applyBorder="1"/>
    <xf numFmtId="4" fontId="1" fillId="0" borderId="16" xfId="100" applyNumberFormat="1" applyBorder="1"/>
    <xf numFmtId="167" fontId="20" fillId="0" borderId="16" xfId="100" applyNumberFormat="1" applyFont="1" applyBorder="1"/>
    <xf numFmtId="167" fontId="20" fillId="0" borderId="18" xfId="100" applyNumberFormat="1" applyFont="1" applyBorder="1"/>
    <xf numFmtId="4" fontId="29" fillId="0" borderId="13" xfId="100" applyNumberFormat="1" applyFont="1" applyBorder="1"/>
    <xf numFmtId="0" fontId="29" fillId="0" borderId="0" xfId="100" applyFont="1"/>
    <xf numFmtId="0" fontId="29" fillId="0" borderId="14" xfId="90" applyFont="1" applyBorder="1" applyAlignment="1">
      <alignment horizontal="center" wrapText="1"/>
    </xf>
    <xf numFmtId="0" fontId="35" fillId="0" borderId="15" xfId="90" applyBorder="1" applyAlignment="1">
      <alignment horizontal="center" wrapText="1"/>
    </xf>
    <xf numFmtId="0" fontId="29" fillId="0" borderId="19" xfId="90" applyFont="1" applyBorder="1" applyAlignment="1">
      <alignment horizontal="center"/>
    </xf>
    <xf numFmtId="0" fontId="29" fillId="0" borderId="0" xfId="90" applyFont="1" applyAlignment="1">
      <alignment horizontal="center"/>
    </xf>
    <xf numFmtId="14" fontId="29" fillId="0" borderId="19" xfId="90" applyNumberFormat="1" applyFont="1" applyBorder="1" applyAlignment="1">
      <alignment horizontal="center"/>
    </xf>
    <xf numFmtId="14" fontId="29" fillId="0" borderId="0" xfId="90" applyNumberFormat="1" applyFont="1" applyAlignment="1">
      <alignment horizontal="center"/>
    </xf>
    <xf numFmtId="0" fontId="35" fillId="0" borderId="20" xfId="90" applyBorder="1" applyAlignment="1">
      <alignment horizontal="center"/>
    </xf>
    <xf numFmtId="0" fontId="29" fillId="0" borderId="14" xfId="90" applyFont="1" applyBorder="1" applyAlignment="1">
      <alignment horizontal="center" vertical="center"/>
    </xf>
    <xf numFmtId="0" fontId="29" fillId="0" borderId="15" xfId="90" applyFont="1" applyBorder="1" applyAlignment="1">
      <alignment horizontal="center" vertical="center"/>
    </xf>
    <xf numFmtId="4" fontId="29" fillId="0" borderId="14" xfId="90" applyNumberFormat="1" applyFont="1" applyBorder="1" applyAlignment="1">
      <alignment horizontal="center" wrapText="1"/>
    </xf>
    <xf numFmtId="4" fontId="35" fillId="0" borderId="15" xfId="90" applyNumberFormat="1" applyBorder="1" applyAlignment="1">
      <alignment horizontal="center" wrapText="1"/>
    </xf>
    <xf numFmtId="0" fontId="29" fillId="0" borderId="14" xfId="91" applyFont="1" applyBorder="1" applyAlignment="1">
      <alignment horizontal="center" wrapText="1"/>
    </xf>
    <xf numFmtId="0" fontId="10" fillId="0" borderId="15" xfId="91" applyBorder="1" applyAlignment="1">
      <alignment horizontal="center" wrapText="1"/>
    </xf>
    <xf numFmtId="0" fontId="29" fillId="0" borderId="19" xfId="91" applyFont="1" applyBorder="1" applyAlignment="1">
      <alignment horizontal="center"/>
    </xf>
    <xf numFmtId="0" fontId="29" fillId="0" borderId="0" xfId="91" applyFont="1" applyAlignment="1">
      <alignment horizontal="center"/>
    </xf>
    <xf numFmtId="14" fontId="29" fillId="0" borderId="19" xfId="91" applyNumberFormat="1" applyFont="1" applyBorder="1" applyAlignment="1">
      <alignment horizontal="center"/>
    </xf>
    <xf numFmtId="14" fontId="29" fillId="0" borderId="0" xfId="91" applyNumberFormat="1" applyFont="1" applyAlignment="1">
      <alignment horizontal="center"/>
    </xf>
    <xf numFmtId="0" fontId="0" fillId="0" borderId="20" xfId="91" applyFont="1" applyBorder="1" applyAlignment="1">
      <alignment horizontal="center"/>
    </xf>
    <xf numFmtId="0" fontId="29" fillId="0" borderId="14" xfId="91" applyFont="1" applyBorder="1" applyAlignment="1">
      <alignment horizontal="center" vertical="center"/>
    </xf>
    <xf numFmtId="0" fontId="29" fillId="0" borderId="15" xfId="91" applyFont="1" applyBorder="1" applyAlignment="1">
      <alignment horizontal="center" vertical="center"/>
    </xf>
    <xf numFmtId="4" fontId="29" fillId="0" borderId="14" xfId="91" applyNumberFormat="1" applyFont="1" applyBorder="1" applyAlignment="1">
      <alignment horizontal="center" wrapText="1"/>
    </xf>
    <xf numFmtId="4" fontId="10" fillId="0" borderId="15" xfId="91" applyNumberFormat="1" applyBorder="1" applyAlignment="1">
      <alignment horizontal="center" wrapText="1"/>
    </xf>
    <xf numFmtId="0" fontId="29" fillId="0" borderId="14" xfId="92" applyFont="1" applyBorder="1" applyAlignment="1">
      <alignment horizontal="center" wrapText="1"/>
    </xf>
    <xf numFmtId="0" fontId="9" fillId="0" borderId="15" xfId="92" applyBorder="1" applyAlignment="1">
      <alignment horizontal="center" wrapText="1"/>
    </xf>
    <xf numFmtId="0" fontId="29" fillId="0" borderId="19" xfId="92" applyFont="1" applyBorder="1" applyAlignment="1">
      <alignment horizontal="center"/>
    </xf>
    <xf numFmtId="0" fontId="29" fillId="0" borderId="0" xfId="92" applyFont="1" applyAlignment="1">
      <alignment horizontal="center"/>
    </xf>
    <xf numFmtId="14" fontId="29" fillId="0" borderId="19" xfId="92" applyNumberFormat="1" applyFont="1" applyBorder="1" applyAlignment="1">
      <alignment horizontal="center"/>
    </xf>
    <xf numFmtId="14" fontId="29" fillId="0" borderId="0" xfId="92" applyNumberFormat="1" applyFont="1" applyAlignment="1">
      <alignment horizontal="center"/>
    </xf>
    <xf numFmtId="0" fontId="0" fillId="0" borderId="20" xfId="92" applyFont="1" applyBorder="1" applyAlignment="1">
      <alignment horizontal="center"/>
    </xf>
    <xf numFmtId="0" fontId="29" fillId="0" borderId="14" xfId="92" applyFont="1" applyBorder="1" applyAlignment="1">
      <alignment horizontal="center" vertical="center"/>
    </xf>
    <xf numFmtId="0" fontId="29" fillId="0" borderId="15" xfId="92" applyFont="1" applyBorder="1" applyAlignment="1">
      <alignment horizontal="center" vertical="center"/>
    </xf>
    <xf numFmtId="4" fontId="29" fillId="0" borderId="14" xfId="92" applyNumberFormat="1" applyFont="1" applyBorder="1" applyAlignment="1">
      <alignment horizontal="center" wrapText="1"/>
    </xf>
    <xf numFmtId="4" fontId="9" fillId="0" borderId="15" xfId="92" applyNumberFormat="1" applyBorder="1" applyAlignment="1">
      <alignment horizontal="center" wrapText="1"/>
    </xf>
    <xf numFmtId="0" fontId="29" fillId="0" borderId="14" xfId="93" applyFont="1" applyBorder="1" applyAlignment="1">
      <alignment horizontal="center" wrapText="1"/>
    </xf>
    <xf numFmtId="0" fontId="8" fillId="0" borderId="15" xfId="93" applyBorder="1" applyAlignment="1">
      <alignment horizontal="center" wrapText="1"/>
    </xf>
    <xf numFmtId="0" fontId="29" fillId="0" borderId="19" xfId="93" applyFont="1" applyBorder="1" applyAlignment="1">
      <alignment horizontal="center"/>
    </xf>
    <xf numFmtId="0" fontId="29" fillId="0" borderId="0" xfId="93" applyFont="1" applyAlignment="1">
      <alignment horizontal="center"/>
    </xf>
    <xf numFmtId="14" fontId="29" fillId="0" borderId="19" xfId="93" applyNumberFormat="1" applyFont="1" applyBorder="1" applyAlignment="1">
      <alignment horizontal="center"/>
    </xf>
    <xf numFmtId="14" fontId="29" fillId="0" borderId="0" xfId="93" applyNumberFormat="1" applyFont="1" applyAlignment="1">
      <alignment horizontal="center"/>
    </xf>
    <xf numFmtId="0" fontId="0" fillId="0" borderId="20" xfId="93" applyFont="1" applyBorder="1" applyAlignment="1">
      <alignment horizontal="center"/>
    </xf>
    <xf numFmtId="0" fontId="29" fillId="0" borderId="14" xfId="93" applyFont="1" applyBorder="1" applyAlignment="1">
      <alignment horizontal="center" vertical="center"/>
    </xf>
    <xf numFmtId="0" fontId="29" fillId="0" borderId="15" xfId="93" applyFont="1" applyBorder="1" applyAlignment="1">
      <alignment horizontal="center" vertical="center"/>
    </xf>
    <xf numFmtId="4" fontId="29" fillId="0" borderId="14" xfId="93" applyNumberFormat="1" applyFont="1" applyBorder="1" applyAlignment="1">
      <alignment horizontal="center" wrapText="1"/>
    </xf>
    <xf numFmtId="4" fontId="8" fillId="0" borderId="15" xfId="93" applyNumberFormat="1" applyBorder="1" applyAlignment="1">
      <alignment horizontal="center" wrapText="1"/>
    </xf>
    <xf numFmtId="0" fontId="29" fillId="0" borderId="14" xfId="94" applyFont="1" applyBorder="1" applyAlignment="1">
      <alignment horizontal="center" wrapText="1"/>
    </xf>
    <xf numFmtId="0" fontId="7" fillId="0" borderId="15" xfId="94" applyBorder="1" applyAlignment="1">
      <alignment horizontal="center" wrapText="1"/>
    </xf>
    <xf numFmtId="0" fontId="29" fillId="0" borderId="19" xfId="94" applyFont="1" applyBorder="1" applyAlignment="1">
      <alignment horizontal="center"/>
    </xf>
    <xf numFmtId="0" fontId="29" fillId="0" borderId="0" xfId="94" applyFont="1" applyAlignment="1">
      <alignment horizontal="center"/>
    </xf>
    <xf numFmtId="14" fontId="29" fillId="0" borderId="19" xfId="94" applyNumberFormat="1" applyFont="1" applyBorder="1" applyAlignment="1">
      <alignment horizontal="center"/>
    </xf>
    <xf numFmtId="14" fontId="29" fillId="0" borderId="0" xfId="94" applyNumberFormat="1" applyFont="1" applyAlignment="1">
      <alignment horizontal="center"/>
    </xf>
    <xf numFmtId="0" fontId="0" fillId="0" borderId="20" xfId="94" applyFont="1" applyBorder="1" applyAlignment="1">
      <alignment horizontal="center"/>
    </xf>
    <xf numFmtId="0" fontId="29" fillId="0" borderId="14" xfId="94" applyFont="1" applyBorder="1" applyAlignment="1">
      <alignment horizontal="center" vertical="center"/>
    </xf>
    <xf numFmtId="0" fontId="29" fillId="0" borderId="15" xfId="94" applyFont="1" applyBorder="1" applyAlignment="1">
      <alignment horizontal="center" vertical="center"/>
    </xf>
    <xf numFmtId="4" fontId="29" fillId="0" borderId="14" xfId="94" applyNumberFormat="1" applyFont="1" applyBorder="1" applyAlignment="1">
      <alignment horizontal="center" wrapText="1"/>
    </xf>
    <xf numFmtId="4" fontId="7" fillId="0" borderId="15" xfId="94" applyNumberFormat="1" applyBorder="1" applyAlignment="1">
      <alignment horizontal="center" wrapText="1"/>
    </xf>
    <xf numFmtId="0" fontId="29" fillId="0" borderId="19" xfId="95" applyFont="1" applyBorder="1" applyAlignment="1">
      <alignment horizontal="center"/>
    </xf>
    <xf numFmtId="0" fontId="29" fillId="0" borderId="0" xfId="95" applyFont="1" applyAlignment="1">
      <alignment horizontal="center"/>
    </xf>
    <xf numFmtId="14" fontId="29" fillId="0" borderId="19" xfId="95" applyNumberFormat="1" applyFont="1" applyBorder="1" applyAlignment="1">
      <alignment horizontal="center"/>
    </xf>
    <xf numFmtId="14" fontId="29" fillId="0" borderId="0" xfId="95" applyNumberFormat="1" applyFont="1" applyAlignment="1">
      <alignment horizontal="center"/>
    </xf>
    <xf numFmtId="0" fontId="0" fillId="0" borderId="20" xfId="95" applyFont="1" applyBorder="1" applyAlignment="1">
      <alignment horizontal="center"/>
    </xf>
    <xf numFmtId="0" fontId="29" fillId="0" borderId="14" xfId="95" applyFont="1" applyBorder="1" applyAlignment="1">
      <alignment horizontal="center" vertical="center"/>
    </xf>
    <xf numFmtId="0" fontId="29" fillId="0" borderId="15" xfId="95" applyFont="1" applyBorder="1" applyAlignment="1">
      <alignment horizontal="center" vertical="center"/>
    </xf>
    <xf numFmtId="4" fontId="29" fillId="0" borderId="14" xfId="95" applyNumberFormat="1" applyFont="1" applyBorder="1" applyAlignment="1">
      <alignment horizontal="center" wrapText="1"/>
    </xf>
    <xf numFmtId="4" fontId="6" fillId="0" borderId="15" xfId="95" applyNumberFormat="1" applyBorder="1" applyAlignment="1">
      <alignment horizontal="center" wrapText="1"/>
    </xf>
    <xf numFmtId="0" fontId="29" fillId="0" borderId="14" xfId="95" applyFont="1" applyBorder="1" applyAlignment="1">
      <alignment horizontal="center" wrapText="1"/>
    </xf>
    <xf numFmtId="0" fontId="6" fillId="0" borderId="15" xfId="95" applyBorder="1" applyAlignment="1">
      <alignment horizontal="center" wrapText="1"/>
    </xf>
    <xf numFmtId="0" fontId="29" fillId="0" borderId="14" xfId="96" applyFont="1" applyBorder="1" applyAlignment="1">
      <alignment horizontal="center" wrapText="1"/>
    </xf>
    <xf numFmtId="0" fontId="5" fillId="0" borderId="15" xfId="96" applyBorder="1" applyAlignment="1">
      <alignment horizontal="center" wrapText="1"/>
    </xf>
    <xf numFmtId="0" fontId="29" fillId="0" borderId="19" xfId="96" applyFont="1" applyBorder="1" applyAlignment="1">
      <alignment horizontal="center"/>
    </xf>
    <xf numFmtId="0" fontId="29" fillId="0" borderId="0" xfId="96" applyFont="1" applyAlignment="1">
      <alignment horizontal="center"/>
    </xf>
    <xf numFmtId="14" fontId="29" fillId="0" borderId="19" xfId="96" applyNumberFormat="1" applyFont="1" applyBorder="1" applyAlignment="1">
      <alignment horizontal="center"/>
    </xf>
    <xf numFmtId="14" fontId="29" fillId="0" borderId="0" xfId="96" applyNumberFormat="1" applyFont="1" applyAlignment="1">
      <alignment horizontal="center"/>
    </xf>
    <xf numFmtId="0" fontId="0" fillId="0" borderId="20" xfId="96" applyFont="1" applyBorder="1" applyAlignment="1">
      <alignment horizontal="center"/>
    </xf>
    <xf numFmtId="0" fontId="29" fillId="0" borderId="14" xfId="96" applyFont="1" applyBorder="1" applyAlignment="1">
      <alignment horizontal="center" vertical="center"/>
    </xf>
    <xf numFmtId="0" fontId="29" fillId="0" borderId="15" xfId="96" applyFont="1" applyBorder="1" applyAlignment="1">
      <alignment horizontal="center" vertical="center"/>
    </xf>
    <xf numFmtId="4" fontId="29" fillId="0" borderId="14" xfId="96" applyNumberFormat="1" applyFont="1" applyBorder="1" applyAlignment="1">
      <alignment horizontal="center" wrapText="1"/>
    </xf>
    <xf numFmtId="4" fontId="5" fillId="0" borderId="15" xfId="96" applyNumberFormat="1" applyBorder="1" applyAlignment="1">
      <alignment horizontal="center" wrapText="1"/>
    </xf>
    <xf numFmtId="0" fontId="29" fillId="0" borderId="14" xfId="97" applyFont="1" applyBorder="1" applyAlignment="1">
      <alignment horizontal="center" wrapText="1"/>
    </xf>
    <xf numFmtId="0" fontId="4" fillId="0" borderId="15" xfId="97" applyBorder="1" applyAlignment="1">
      <alignment horizontal="center" wrapText="1"/>
    </xf>
    <xf numFmtId="0" fontId="29" fillId="0" borderId="19" xfId="97" applyFont="1" applyBorder="1" applyAlignment="1">
      <alignment horizontal="center"/>
    </xf>
    <xf numFmtId="0" fontId="29" fillId="0" borderId="0" xfId="97" applyFont="1" applyAlignment="1">
      <alignment horizontal="center"/>
    </xf>
    <xf numFmtId="14" fontId="29" fillId="0" borderId="19" xfId="97" applyNumberFormat="1" applyFont="1" applyBorder="1" applyAlignment="1">
      <alignment horizontal="center"/>
    </xf>
    <xf numFmtId="14" fontId="29" fillId="0" borderId="0" xfId="97" applyNumberFormat="1" applyFont="1" applyAlignment="1">
      <alignment horizontal="center"/>
    </xf>
    <xf numFmtId="0" fontId="0" fillId="0" borderId="20" xfId="97" applyFont="1" applyBorder="1" applyAlignment="1">
      <alignment horizontal="center"/>
    </xf>
    <xf numFmtId="0" fontId="29" fillId="0" borderId="14" xfId="97" applyFont="1" applyBorder="1" applyAlignment="1">
      <alignment horizontal="center" vertical="center"/>
    </xf>
    <xf numFmtId="0" fontId="29" fillId="0" borderId="15" xfId="97" applyFont="1" applyBorder="1" applyAlignment="1">
      <alignment horizontal="center" vertical="center"/>
    </xf>
    <xf numFmtId="4" fontId="29" fillId="0" borderId="14" xfId="97" applyNumberFormat="1" applyFont="1" applyBorder="1" applyAlignment="1">
      <alignment horizontal="center" wrapText="1"/>
    </xf>
    <xf numFmtId="4" fontId="4" fillId="0" borderId="15" xfId="97" applyNumberFormat="1" applyBorder="1" applyAlignment="1">
      <alignment horizontal="center" wrapText="1"/>
    </xf>
    <xf numFmtId="0" fontId="29" fillId="0" borderId="14" xfId="98" applyFont="1" applyBorder="1" applyAlignment="1">
      <alignment horizontal="center" wrapText="1"/>
    </xf>
    <xf numFmtId="0" fontId="3" fillId="0" borderId="15" xfId="98" applyBorder="1" applyAlignment="1">
      <alignment horizontal="center" wrapText="1"/>
    </xf>
    <xf numFmtId="0" fontId="29" fillId="0" borderId="19" xfId="98" applyFont="1" applyBorder="1" applyAlignment="1">
      <alignment horizontal="center"/>
    </xf>
    <xf numFmtId="0" fontId="29" fillId="0" borderId="0" xfId="98" applyFont="1" applyAlignment="1">
      <alignment horizontal="center"/>
    </xf>
    <xf numFmtId="14" fontId="29" fillId="0" borderId="19" xfId="98" applyNumberFormat="1" applyFont="1" applyBorder="1" applyAlignment="1">
      <alignment horizontal="center"/>
    </xf>
    <xf numFmtId="14" fontId="29" fillId="0" borderId="0" xfId="98" applyNumberFormat="1" applyFont="1" applyAlignment="1">
      <alignment horizontal="center"/>
    </xf>
    <xf numFmtId="0" fontId="0" fillId="0" borderId="20" xfId="98" applyFont="1" applyBorder="1" applyAlignment="1">
      <alignment horizontal="center"/>
    </xf>
    <xf numFmtId="0" fontId="29" fillId="0" borderId="14" xfId="98" applyFont="1" applyBorder="1" applyAlignment="1">
      <alignment horizontal="center" vertical="center"/>
    </xf>
    <xf numFmtId="0" fontId="29" fillId="0" borderId="15" xfId="98" applyFont="1" applyBorder="1" applyAlignment="1">
      <alignment horizontal="center" vertical="center"/>
    </xf>
    <xf numFmtId="4" fontId="29" fillId="0" borderId="14" xfId="98" applyNumberFormat="1" applyFont="1" applyBorder="1" applyAlignment="1">
      <alignment horizontal="center" wrapText="1"/>
    </xf>
    <xf numFmtId="4" fontId="3" fillId="0" borderId="15" xfId="98" applyNumberFormat="1" applyBorder="1" applyAlignment="1">
      <alignment horizontal="center" wrapText="1"/>
    </xf>
    <xf numFmtId="0" fontId="29" fillId="0" borderId="14" xfId="99" applyFont="1" applyBorder="1" applyAlignment="1">
      <alignment horizontal="center" wrapText="1"/>
    </xf>
    <xf numFmtId="0" fontId="2" fillId="0" borderId="15" xfId="99" applyBorder="1" applyAlignment="1">
      <alignment horizontal="center" wrapText="1"/>
    </xf>
    <xf numFmtId="0" fontId="29" fillId="0" borderId="19" xfId="99" applyFont="1" applyBorder="1" applyAlignment="1">
      <alignment horizontal="center"/>
    </xf>
    <xf numFmtId="0" fontId="29" fillId="0" borderId="0" xfId="99" applyFont="1" applyAlignment="1">
      <alignment horizontal="center"/>
    </xf>
    <xf numFmtId="14" fontId="29" fillId="0" borderId="19" xfId="99" applyNumberFormat="1" applyFont="1" applyBorder="1" applyAlignment="1">
      <alignment horizontal="center"/>
    </xf>
    <xf numFmtId="14" fontId="29" fillId="0" borderId="0" xfId="99" applyNumberFormat="1" applyFont="1" applyAlignment="1">
      <alignment horizontal="center"/>
    </xf>
    <xf numFmtId="0" fontId="0" fillId="0" borderId="20" xfId="99" applyFont="1" applyBorder="1" applyAlignment="1">
      <alignment horizontal="center"/>
    </xf>
    <xf numFmtId="0" fontId="29" fillId="0" borderId="14" xfId="99" applyFont="1" applyBorder="1" applyAlignment="1">
      <alignment horizontal="center" vertical="center"/>
    </xf>
    <xf numFmtId="0" fontId="29" fillId="0" borderId="15" xfId="99" applyFont="1" applyBorder="1" applyAlignment="1">
      <alignment horizontal="center" vertical="center"/>
    </xf>
    <xf numFmtId="4" fontId="29" fillId="0" borderId="14" xfId="99" applyNumberFormat="1" applyFont="1" applyBorder="1" applyAlignment="1">
      <alignment horizontal="center" wrapText="1"/>
    </xf>
    <xf numFmtId="4" fontId="2" fillId="0" borderId="15" xfId="99" applyNumberFormat="1" applyBorder="1" applyAlignment="1">
      <alignment horizontal="center" wrapText="1"/>
    </xf>
    <xf numFmtId="0" fontId="29" fillId="0" borderId="14" xfId="100" applyFont="1" applyBorder="1" applyAlignment="1">
      <alignment horizontal="center" wrapText="1"/>
    </xf>
    <xf numFmtId="0" fontId="1" fillId="0" borderId="15" xfId="100" applyBorder="1" applyAlignment="1">
      <alignment horizontal="center" wrapText="1"/>
    </xf>
    <xf numFmtId="0" fontId="29" fillId="0" borderId="19" xfId="100" applyFont="1" applyBorder="1" applyAlignment="1">
      <alignment horizontal="center"/>
    </xf>
    <xf numFmtId="0" fontId="29" fillId="0" borderId="0" xfId="100" applyFont="1" applyAlignment="1">
      <alignment horizontal="center"/>
    </xf>
    <xf numFmtId="14" fontId="29" fillId="0" borderId="19" xfId="100" applyNumberFormat="1" applyFont="1" applyBorder="1" applyAlignment="1">
      <alignment horizontal="center"/>
    </xf>
    <xf numFmtId="14" fontId="29" fillId="0" borderId="0" xfId="100" applyNumberFormat="1" applyFont="1" applyAlignment="1">
      <alignment horizontal="center"/>
    </xf>
    <xf numFmtId="0" fontId="0" fillId="0" borderId="20" xfId="100" applyFont="1" applyBorder="1" applyAlignment="1">
      <alignment horizontal="center"/>
    </xf>
    <xf numFmtId="0" fontId="29" fillId="0" borderId="14" xfId="100" applyFont="1" applyBorder="1" applyAlignment="1">
      <alignment horizontal="center" vertical="center"/>
    </xf>
    <xf numFmtId="0" fontId="29" fillId="0" borderId="15" xfId="100" applyFont="1" applyBorder="1" applyAlignment="1">
      <alignment horizontal="center" vertical="center"/>
    </xf>
    <xf numFmtId="4" fontId="29" fillId="0" borderId="14" xfId="100" applyNumberFormat="1" applyFont="1" applyBorder="1" applyAlignment="1">
      <alignment horizontal="center" wrapText="1"/>
    </xf>
    <xf numFmtId="4" fontId="1" fillId="0" borderId="15" xfId="100" applyNumberFormat="1" applyBorder="1" applyAlignment="1">
      <alignment horizontal="center" wrapText="1"/>
    </xf>
    <xf numFmtId="0" fontId="29" fillId="0" borderId="14" xfId="48" applyFont="1" applyBorder="1" applyAlignment="1">
      <alignment horizontal="center" wrapText="1"/>
    </xf>
    <xf numFmtId="0" fontId="35" fillId="0" borderId="15" xfId="48" applyBorder="1" applyAlignment="1">
      <alignment horizontal="center" wrapText="1"/>
    </xf>
    <xf numFmtId="0" fontId="29" fillId="0" borderId="19" xfId="48" applyFont="1" applyBorder="1" applyAlignment="1">
      <alignment horizontal="center"/>
    </xf>
    <xf numFmtId="0" fontId="29" fillId="0" borderId="0" xfId="48" applyFont="1" applyAlignment="1">
      <alignment horizontal="center"/>
    </xf>
    <xf numFmtId="14" fontId="29" fillId="0" borderId="19" xfId="48" applyNumberFormat="1" applyFont="1" applyBorder="1" applyAlignment="1">
      <alignment horizontal="center"/>
    </xf>
    <xf numFmtId="14" fontId="29" fillId="0" borderId="0" xfId="48" applyNumberFormat="1" applyFont="1" applyAlignment="1">
      <alignment horizontal="center"/>
    </xf>
    <xf numFmtId="0" fontId="29" fillId="0" borderId="14" xfId="48" applyFont="1" applyBorder="1" applyAlignment="1">
      <alignment horizontal="center" vertical="center"/>
    </xf>
    <xf numFmtId="0" fontId="29" fillId="0" borderId="15" xfId="48" applyFont="1" applyBorder="1" applyAlignment="1">
      <alignment horizontal="center" vertical="center"/>
    </xf>
    <xf numFmtId="4" fontId="29" fillId="0" borderId="14" xfId="48" applyNumberFormat="1" applyFont="1" applyBorder="1" applyAlignment="1">
      <alignment horizontal="center" wrapText="1"/>
    </xf>
    <xf numFmtId="4" fontId="35" fillId="0" borderId="15" xfId="48" applyNumberFormat="1" applyBorder="1" applyAlignment="1">
      <alignment horizontal="center" wrapText="1"/>
    </xf>
  </cellXfs>
  <cellStyles count="10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44" xr:uid="{00000000-0005-0000-0000-00002C000000}"/>
    <cellStyle name="Normal 11" xfId="45" xr:uid="{00000000-0005-0000-0000-00002D000000}"/>
    <cellStyle name="Normal 12" xfId="46" xr:uid="{00000000-0005-0000-0000-00002E000000}"/>
    <cellStyle name="Normal 13" xfId="47" xr:uid="{00000000-0005-0000-0000-00002F000000}"/>
    <cellStyle name="Normal 14" xfId="48" xr:uid="{00000000-0005-0000-0000-000030000000}"/>
    <cellStyle name="Normal 15" xfId="49" xr:uid="{00000000-0005-0000-0000-000031000000}"/>
    <cellStyle name="Normal 16" xfId="50" xr:uid="{00000000-0005-0000-0000-000032000000}"/>
    <cellStyle name="Normal 17" xfId="51" xr:uid="{00000000-0005-0000-0000-000033000000}"/>
    <cellStyle name="Normal 18" xfId="52" xr:uid="{00000000-0005-0000-0000-000034000000}"/>
    <cellStyle name="Normal 19" xfId="53" xr:uid="{00000000-0005-0000-0000-000035000000}"/>
    <cellStyle name="Normal 2" xfId="54" xr:uid="{00000000-0005-0000-0000-000036000000}"/>
    <cellStyle name="Normal 20" xfId="55" xr:uid="{00000000-0005-0000-0000-000037000000}"/>
    <cellStyle name="Normal 20 10 9 12" xfId="56" xr:uid="{00000000-0005-0000-0000-000038000000}"/>
    <cellStyle name="Normal 20 10 9 12 10" xfId="57" xr:uid="{00000000-0005-0000-0000-000039000000}"/>
    <cellStyle name="Normal 20 10 9 12 11" xfId="58" xr:uid="{00000000-0005-0000-0000-00003A000000}"/>
    <cellStyle name="Normal 20 10 9 12 2" xfId="59" xr:uid="{00000000-0005-0000-0000-00003B000000}"/>
    <cellStyle name="Normal 20 10 9 12 3" xfId="60" xr:uid="{00000000-0005-0000-0000-00003C000000}"/>
    <cellStyle name="Normal 20 10 9 12 4" xfId="61" xr:uid="{00000000-0005-0000-0000-00003D000000}"/>
    <cellStyle name="Normal 20 10 9 12 5" xfId="62" xr:uid="{00000000-0005-0000-0000-00003E000000}"/>
    <cellStyle name="Normal 20 10 9 12 59" xfId="90" xr:uid="{00000000-0005-0000-0000-00003F000000}"/>
    <cellStyle name="Normal 20 10 9 12 59 10" xfId="99" xr:uid="{FF1EA9FC-0665-4F22-B129-D4A09F2E0729}"/>
    <cellStyle name="Normal 20 10 9 12 59 11" xfId="100" xr:uid="{EABF6738-E06B-41E9-BAA0-AF10EE5E1EF5}"/>
    <cellStyle name="Normal 20 10 9 12 59 2" xfId="91" xr:uid="{00000000-0005-0000-0000-000040000000}"/>
    <cellStyle name="Normal 20 10 9 12 59 3" xfId="92" xr:uid="{00000000-0005-0000-0000-000041000000}"/>
    <cellStyle name="Normal 20 10 9 12 59 4" xfId="93" xr:uid="{00000000-0005-0000-0000-000042000000}"/>
    <cellStyle name="Normal 20 10 9 12 59 5" xfId="94" xr:uid="{00000000-0005-0000-0000-000043000000}"/>
    <cellStyle name="Normal 20 10 9 12 59 6" xfId="95" xr:uid="{00000000-0005-0000-0000-000044000000}"/>
    <cellStyle name="Normal 20 10 9 12 59 7" xfId="96" xr:uid="{ACB9EDE9-957A-4562-9A34-B73DB7F3FD51}"/>
    <cellStyle name="Normal 20 10 9 12 59 8" xfId="97" xr:uid="{A0BF5303-A96D-4EE4-AA6D-2CC80BE391E9}"/>
    <cellStyle name="Normal 20 10 9 12 59 9" xfId="98" xr:uid="{F30E73EC-BFC2-42FE-A219-81B6456232FA}"/>
    <cellStyle name="Normal 20 10 9 12 6" xfId="63" xr:uid="{00000000-0005-0000-0000-000045000000}"/>
    <cellStyle name="Normal 20 10 9 12 7" xfId="64" xr:uid="{00000000-0005-0000-0000-000046000000}"/>
    <cellStyle name="Normal 20 10 9 12 8" xfId="65" xr:uid="{00000000-0005-0000-0000-000047000000}"/>
    <cellStyle name="Normal 20 10 9 12 9" xfId="66" xr:uid="{00000000-0005-0000-0000-000048000000}"/>
    <cellStyle name="Normal 20 2" xfId="67" xr:uid="{00000000-0005-0000-0000-000049000000}"/>
    <cellStyle name="Normal 20 3" xfId="68" xr:uid="{00000000-0005-0000-0000-00004A000000}"/>
    <cellStyle name="Normal 20 4" xfId="69" xr:uid="{00000000-0005-0000-0000-00004B000000}"/>
    <cellStyle name="Normal 20 5" xfId="70" xr:uid="{00000000-0005-0000-0000-00004C000000}"/>
    <cellStyle name="Normal 3" xfId="71" xr:uid="{00000000-0005-0000-0000-00004D000000}"/>
    <cellStyle name="Normal 4" xfId="72" xr:uid="{00000000-0005-0000-0000-00004E000000}"/>
    <cellStyle name="Normal 4 2" xfId="73" xr:uid="{00000000-0005-0000-0000-00004F000000}"/>
    <cellStyle name="Normal 5" xfId="74" xr:uid="{00000000-0005-0000-0000-000050000000}"/>
    <cellStyle name="Normal 6" xfId="75" xr:uid="{00000000-0005-0000-0000-000051000000}"/>
    <cellStyle name="Normal 7" xfId="76" xr:uid="{00000000-0005-0000-0000-000052000000}"/>
    <cellStyle name="Normal 8" xfId="77" xr:uid="{00000000-0005-0000-0000-000053000000}"/>
    <cellStyle name="Normal 9" xfId="78" xr:uid="{00000000-0005-0000-0000-000054000000}"/>
    <cellStyle name="Notas" xfId="79" builtinId="10" customBuiltin="1"/>
    <cellStyle name="Porcentual 2" xfId="80" xr:uid="{00000000-0005-0000-0000-000056000000}"/>
    <cellStyle name="Porcentual 3" xfId="81" xr:uid="{00000000-0005-0000-0000-000057000000}"/>
    <cellStyle name="Salida" xfId="82" builtinId="21" customBuiltin="1"/>
    <cellStyle name="Texto de advertencia" xfId="83" builtinId="11" customBuiltin="1"/>
    <cellStyle name="Texto explicativo" xfId="84" builtinId="53" customBuiltin="1"/>
    <cellStyle name="Título" xfId="85" builtinId="15" customBuiltin="1"/>
    <cellStyle name="Título 1" xfId="86" xr:uid="{00000000-0005-0000-0000-00005C000000}"/>
    <cellStyle name="Título 2" xfId="87" builtinId="17" customBuiltin="1"/>
    <cellStyle name="Título 3" xfId="88" builtinId="18" customBuiltin="1"/>
    <cellStyle name="Total" xfId="8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6.140625" style="15" customWidth="1"/>
    <col min="7" max="7" width="14.140625" style="15" customWidth="1"/>
    <col min="8" max="8" width="12.7109375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16384" width="11.42578125" style="15"/>
  </cols>
  <sheetData>
    <row r="1" spans="1:13" x14ac:dyDescent="0.2">
      <c r="A1" s="149" t="s">
        <v>14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3" x14ac:dyDescent="0.2">
      <c r="A2" s="151">
        <v>45303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153"/>
      <c r="D4" s="153"/>
      <c r="E4" s="15"/>
    </row>
    <row r="5" spans="1:13" ht="12.75" customHeight="1" x14ac:dyDescent="0.2">
      <c r="A5" s="154" t="s">
        <v>0</v>
      </c>
      <c r="B5" s="156" t="s">
        <v>9</v>
      </c>
      <c r="C5" s="18" t="s">
        <v>10</v>
      </c>
      <c r="D5" s="18" t="s">
        <v>10</v>
      </c>
      <c r="E5" s="156" t="s">
        <v>1</v>
      </c>
      <c r="F5" s="147" t="s">
        <v>7</v>
      </c>
      <c r="G5" s="147" t="s">
        <v>8</v>
      </c>
      <c r="H5" s="147" t="s">
        <v>2</v>
      </c>
      <c r="I5" s="147" t="s">
        <v>3</v>
      </c>
      <c r="J5" s="147" t="s">
        <v>4</v>
      </c>
      <c r="K5" s="147" t="s">
        <v>5</v>
      </c>
    </row>
    <row r="6" spans="1:13" ht="23.25" customHeight="1" thickBot="1" x14ac:dyDescent="0.25">
      <c r="A6" s="155"/>
      <c r="B6" s="157"/>
      <c r="C6" s="19" t="s">
        <v>11</v>
      </c>
      <c r="D6" s="19" t="s">
        <v>12</v>
      </c>
      <c r="E6" s="157" t="s">
        <v>6</v>
      </c>
      <c r="F6" s="148" t="s">
        <v>6</v>
      </c>
      <c r="G6" s="148" t="s">
        <v>6</v>
      </c>
      <c r="H6" s="148"/>
      <c r="I6" s="148"/>
      <c r="J6" s="148"/>
      <c r="K6" s="148" t="s">
        <v>6</v>
      </c>
    </row>
    <row r="7" spans="1:13" x14ac:dyDescent="0.2">
      <c r="A7" s="1" t="s">
        <v>15</v>
      </c>
      <c r="B7" s="20">
        <v>3338577.49</v>
      </c>
      <c r="C7" s="20">
        <v>152811.85999999999</v>
      </c>
      <c r="D7" s="20">
        <v>54933.23</v>
      </c>
      <c r="E7" s="20">
        <v>117264.29</v>
      </c>
      <c r="F7" s="20">
        <v>5031242.0599999996</v>
      </c>
      <c r="G7" s="20">
        <v>37846.46</v>
      </c>
      <c r="H7" s="21"/>
      <c r="I7" s="21"/>
      <c r="J7" s="21"/>
      <c r="K7" s="22">
        <v>8732675.3900000006</v>
      </c>
      <c r="L7" s="17"/>
      <c r="M7" s="17"/>
    </row>
    <row r="8" spans="1:13" x14ac:dyDescent="0.2">
      <c r="A8" s="2" t="s">
        <v>16</v>
      </c>
      <c r="B8" s="20">
        <v>3155585.02</v>
      </c>
      <c r="C8" s="20">
        <v>144436.01</v>
      </c>
      <c r="D8" s="20">
        <v>51922.26</v>
      </c>
      <c r="E8" s="20">
        <v>110472.04</v>
      </c>
      <c r="F8" s="20">
        <v>3738726.35</v>
      </c>
      <c r="G8" s="20">
        <v>28123.78</v>
      </c>
      <c r="H8" s="21"/>
      <c r="I8" s="21"/>
      <c r="J8" s="21"/>
      <c r="K8" s="22">
        <v>7229265.46</v>
      </c>
      <c r="L8" s="17"/>
      <c r="M8" s="17"/>
    </row>
    <row r="9" spans="1:13" x14ac:dyDescent="0.2">
      <c r="A9" s="2" t="s">
        <v>17</v>
      </c>
      <c r="B9" s="20"/>
      <c r="C9" s="20"/>
      <c r="E9" s="20"/>
      <c r="F9" s="20">
        <v>1433358.14</v>
      </c>
      <c r="G9" s="20">
        <v>10782.14</v>
      </c>
      <c r="H9" s="21"/>
      <c r="I9" s="21"/>
      <c r="J9" s="21"/>
      <c r="K9" s="22">
        <v>1444140.28</v>
      </c>
      <c r="L9" s="17"/>
      <c r="M9" s="17"/>
    </row>
    <row r="10" spans="1:13" x14ac:dyDescent="0.2">
      <c r="A10" s="2" t="s">
        <v>18</v>
      </c>
      <c r="B10" s="20"/>
      <c r="C10" s="20"/>
      <c r="D10" s="20"/>
      <c r="E10" s="20"/>
      <c r="F10" s="20">
        <v>1611264.37</v>
      </c>
      <c r="G10" s="20">
        <v>12120.4</v>
      </c>
      <c r="H10" s="21"/>
      <c r="I10" s="21"/>
      <c r="J10" s="21"/>
      <c r="K10" s="22">
        <v>1623384.77</v>
      </c>
      <c r="L10" s="17"/>
      <c r="M10" s="17"/>
    </row>
    <row r="11" spans="1:13" x14ac:dyDescent="0.2">
      <c r="A11" s="2" t="s">
        <v>19</v>
      </c>
      <c r="B11" s="20"/>
      <c r="C11" s="20"/>
      <c r="D11" s="20"/>
      <c r="E11" s="20"/>
      <c r="F11" s="20">
        <v>1601829.95</v>
      </c>
      <c r="G11" s="20">
        <v>12049.43</v>
      </c>
      <c r="H11" s="21"/>
      <c r="I11" s="21"/>
      <c r="J11" s="21"/>
      <c r="K11" s="22">
        <v>1613879.38</v>
      </c>
      <c r="L11" s="17"/>
      <c r="M11" s="17"/>
    </row>
    <row r="12" spans="1:13" x14ac:dyDescent="0.2">
      <c r="A12" s="2" t="s">
        <v>20</v>
      </c>
      <c r="B12" s="20"/>
      <c r="C12" s="20"/>
      <c r="D12" s="20"/>
      <c r="E12" s="20"/>
      <c r="F12" s="20">
        <v>1405054.87</v>
      </c>
      <c r="G12" s="20">
        <v>10569.23</v>
      </c>
      <c r="H12" s="21"/>
      <c r="I12" s="21"/>
      <c r="J12" s="21"/>
      <c r="K12" s="22">
        <v>1415624.1</v>
      </c>
      <c r="L12" s="17"/>
      <c r="M12" s="17"/>
    </row>
    <row r="13" spans="1:13" x14ac:dyDescent="0.2">
      <c r="A13" s="2" t="s">
        <v>21</v>
      </c>
      <c r="B13" s="20"/>
      <c r="C13" s="20"/>
      <c r="D13" s="20"/>
      <c r="E13" s="20"/>
      <c r="F13" s="20">
        <v>1690783.06</v>
      </c>
      <c r="G13" s="20">
        <v>12718.56</v>
      </c>
      <c r="H13" s="21"/>
      <c r="I13" s="21"/>
      <c r="J13" s="21"/>
      <c r="K13" s="22">
        <v>1703501.62</v>
      </c>
      <c r="L13" s="17"/>
      <c r="M13" s="17"/>
    </row>
    <row r="14" spans="1:13" x14ac:dyDescent="0.2">
      <c r="A14" s="2" t="s">
        <v>22</v>
      </c>
      <c r="B14" s="20"/>
      <c r="C14" s="20"/>
      <c r="D14" s="20"/>
      <c r="E14" s="20"/>
      <c r="F14" s="20">
        <v>1623394.34</v>
      </c>
      <c r="G14" s="20">
        <v>12211.64</v>
      </c>
      <c r="H14" s="21"/>
      <c r="I14" s="21"/>
      <c r="J14" s="21"/>
      <c r="K14" s="22">
        <v>1635605.98</v>
      </c>
      <c r="L14" s="17"/>
      <c r="M14" s="17"/>
    </row>
    <row r="15" spans="1:13" x14ac:dyDescent="0.2">
      <c r="A15" s="2" t="s">
        <v>23</v>
      </c>
      <c r="B15" s="20"/>
      <c r="C15" s="20"/>
      <c r="D15" s="20"/>
      <c r="E15" s="20"/>
      <c r="F15" s="20">
        <v>1624068.22</v>
      </c>
      <c r="G15" s="20">
        <v>12216.71</v>
      </c>
      <c r="H15" s="21"/>
      <c r="I15" s="21"/>
      <c r="J15" s="21"/>
      <c r="K15" s="22">
        <v>1636284.93</v>
      </c>
      <c r="L15" s="17"/>
      <c r="M15" s="17"/>
    </row>
    <row r="16" spans="1:13" x14ac:dyDescent="0.2">
      <c r="A16" s="2" t="s">
        <v>24</v>
      </c>
      <c r="B16" s="20"/>
      <c r="C16" s="20"/>
      <c r="D16" s="20"/>
      <c r="E16" s="20"/>
      <c r="F16" s="20">
        <v>2260891.66</v>
      </c>
      <c r="G16" s="20">
        <v>17007.080000000002</v>
      </c>
      <c r="H16" s="21"/>
      <c r="I16" s="21"/>
      <c r="J16" s="21"/>
      <c r="K16" s="22">
        <v>2277898.7400000002</v>
      </c>
      <c r="L16" s="17"/>
      <c r="M16" s="17"/>
    </row>
    <row r="17" spans="1:13" x14ac:dyDescent="0.2">
      <c r="A17" s="2" t="s">
        <v>25</v>
      </c>
      <c r="B17" s="20"/>
      <c r="C17" s="20"/>
      <c r="D17" s="20"/>
      <c r="E17" s="20"/>
      <c r="F17" s="20">
        <v>1474465.26</v>
      </c>
      <c r="G17" s="20">
        <v>11091.36</v>
      </c>
      <c r="H17" s="21"/>
      <c r="I17" s="21"/>
      <c r="J17" s="21"/>
      <c r="K17" s="22">
        <v>1485556.62</v>
      </c>
      <c r="L17" s="17"/>
      <c r="M17" s="17"/>
    </row>
    <row r="18" spans="1:13" x14ac:dyDescent="0.2">
      <c r="A18" s="2" t="s">
        <v>26</v>
      </c>
      <c r="B18" s="20"/>
      <c r="C18" s="20"/>
      <c r="D18" s="20"/>
      <c r="E18" s="20"/>
      <c r="F18" s="20">
        <v>1322840.6299999999</v>
      </c>
      <c r="G18" s="20">
        <v>9950.7900000000009</v>
      </c>
      <c r="H18" s="21"/>
      <c r="I18" s="21"/>
      <c r="J18" s="21"/>
      <c r="K18" s="22">
        <v>1332791.42</v>
      </c>
      <c r="L18" s="17"/>
      <c r="M18" s="17"/>
    </row>
    <row r="19" spans="1:13" x14ac:dyDescent="0.2">
      <c r="A19" s="2" t="s">
        <v>27</v>
      </c>
      <c r="B19" s="20"/>
      <c r="C19" s="20"/>
      <c r="D19" s="20"/>
      <c r="E19" s="20"/>
      <c r="F19" s="20">
        <v>1512876.83</v>
      </c>
      <c r="G19" s="20">
        <v>11380.3</v>
      </c>
      <c r="H19" s="21"/>
      <c r="I19" s="21"/>
      <c r="J19" s="21"/>
      <c r="K19" s="22">
        <v>1524257.13</v>
      </c>
      <c r="L19" s="17"/>
      <c r="M19" s="17"/>
    </row>
    <row r="20" spans="1:13" x14ac:dyDescent="0.2">
      <c r="A20" s="2" t="s">
        <v>28</v>
      </c>
      <c r="B20" s="20"/>
      <c r="C20" s="20"/>
      <c r="D20" s="20"/>
      <c r="E20" s="20"/>
      <c r="F20" s="20">
        <v>2155091.36</v>
      </c>
      <c r="G20" s="20">
        <v>16211.22</v>
      </c>
      <c r="H20" s="22"/>
      <c r="I20" s="22"/>
      <c r="J20" s="22"/>
      <c r="K20" s="22">
        <v>2171302.58</v>
      </c>
      <c r="L20" s="17"/>
      <c r="M20" s="17"/>
    </row>
    <row r="21" spans="1:13" x14ac:dyDescent="0.2">
      <c r="A21" s="2" t="s">
        <v>29</v>
      </c>
      <c r="B21" s="20"/>
      <c r="C21" s="20"/>
      <c r="D21" s="20"/>
      <c r="E21" s="20"/>
      <c r="F21" s="20">
        <v>2074898.78</v>
      </c>
      <c r="G21" s="20">
        <v>15607.99</v>
      </c>
      <c r="H21" s="22"/>
      <c r="I21" s="22"/>
      <c r="J21" s="22"/>
      <c r="K21" s="22">
        <v>2090506.77</v>
      </c>
      <c r="L21" s="17"/>
      <c r="M21" s="17"/>
    </row>
    <row r="22" spans="1:13" x14ac:dyDescent="0.2">
      <c r="A22" s="2" t="s">
        <v>30</v>
      </c>
      <c r="B22" s="20"/>
      <c r="C22" s="20"/>
      <c r="D22" s="20"/>
      <c r="E22" s="20"/>
      <c r="F22" s="20">
        <v>1525006.8</v>
      </c>
      <c r="G22" s="20">
        <v>11471.54</v>
      </c>
      <c r="H22" s="22"/>
      <c r="I22" s="22"/>
      <c r="J22" s="22"/>
      <c r="K22" s="22">
        <v>1536478.34</v>
      </c>
      <c r="L22" s="17"/>
      <c r="M22" s="17"/>
    </row>
    <row r="23" spans="1:13" x14ac:dyDescent="0.2">
      <c r="A23" s="2" t="s">
        <v>31</v>
      </c>
      <c r="B23" s="20"/>
      <c r="C23" s="20"/>
      <c r="D23" s="20"/>
      <c r="E23" s="20"/>
      <c r="F23" s="20">
        <v>1437401.46</v>
      </c>
      <c r="G23" s="20">
        <v>10812.55</v>
      </c>
      <c r="H23" s="22"/>
      <c r="I23" s="22"/>
      <c r="J23" s="22"/>
      <c r="K23" s="22">
        <v>1448214.01</v>
      </c>
      <c r="L23" s="17"/>
      <c r="M23" s="17"/>
    </row>
    <row r="24" spans="1:13" x14ac:dyDescent="0.2">
      <c r="A24" s="2" t="s">
        <v>32</v>
      </c>
      <c r="B24" s="20"/>
      <c r="C24" s="20"/>
      <c r="D24" s="20"/>
      <c r="E24" s="20"/>
      <c r="F24" s="20">
        <v>1911144.18</v>
      </c>
      <c r="G24" s="20">
        <v>14376.18</v>
      </c>
      <c r="H24" s="22"/>
      <c r="I24" s="22"/>
      <c r="J24" s="22"/>
      <c r="K24" s="22">
        <v>1925520.36</v>
      </c>
      <c r="L24" s="17"/>
      <c r="M24" s="17"/>
    </row>
    <row r="25" spans="1:13" x14ac:dyDescent="0.2">
      <c r="A25" s="2" t="s">
        <v>33</v>
      </c>
      <c r="B25" s="20"/>
      <c r="C25" s="20"/>
      <c r="D25" s="20"/>
      <c r="E25" s="20"/>
      <c r="F25" s="20">
        <v>1574200.57</v>
      </c>
      <c r="G25" s="20">
        <v>11841.59</v>
      </c>
      <c r="H25" s="22"/>
      <c r="I25" s="22"/>
      <c r="J25" s="22"/>
      <c r="K25" s="22">
        <v>1586042.16</v>
      </c>
      <c r="L25" s="17"/>
      <c r="M25" s="17"/>
    </row>
    <row r="26" spans="1:13" x14ac:dyDescent="0.2">
      <c r="A26" s="2" t="s">
        <v>34</v>
      </c>
      <c r="B26" s="20"/>
      <c r="C26" s="20"/>
      <c r="D26" s="20"/>
      <c r="E26" s="20"/>
      <c r="F26" s="20">
        <v>1899688.1</v>
      </c>
      <c r="G26" s="20">
        <v>14290.01</v>
      </c>
      <c r="H26" s="22"/>
      <c r="I26" s="22"/>
      <c r="J26" s="22"/>
      <c r="K26" s="22">
        <v>1913978.11</v>
      </c>
      <c r="L26" s="17"/>
      <c r="M26" s="17"/>
    </row>
    <row r="27" spans="1:13" x14ac:dyDescent="0.2">
      <c r="A27" s="2" t="s">
        <v>35</v>
      </c>
      <c r="B27" s="20"/>
      <c r="C27" s="20"/>
      <c r="D27" s="20"/>
      <c r="E27" s="20"/>
      <c r="F27" s="20">
        <v>1559375.05</v>
      </c>
      <c r="G27" s="20">
        <v>11730.07</v>
      </c>
      <c r="H27" s="22"/>
      <c r="I27" s="22"/>
      <c r="J27" s="22"/>
      <c r="K27" s="22">
        <v>1571105.12</v>
      </c>
      <c r="L27" s="17"/>
      <c r="M27" s="17"/>
    </row>
    <row r="28" spans="1:13" x14ac:dyDescent="0.2">
      <c r="A28" s="2" t="s">
        <v>36</v>
      </c>
      <c r="B28" s="20"/>
      <c r="C28" s="20"/>
      <c r="D28" s="20"/>
      <c r="E28" s="20"/>
      <c r="F28" s="20">
        <v>1996727.86</v>
      </c>
      <c r="G28" s="20">
        <v>15019.97</v>
      </c>
      <c r="H28" s="22"/>
      <c r="I28" s="22"/>
      <c r="J28" s="22"/>
      <c r="K28" s="22">
        <v>2011747.83</v>
      </c>
      <c r="L28" s="17"/>
      <c r="M28" s="17"/>
    </row>
    <row r="29" spans="1:13" x14ac:dyDescent="0.2">
      <c r="A29" s="2" t="s">
        <v>37</v>
      </c>
      <c r="B29" s="20">
        <v>3661091.36</v>
      </c>
      <c r="C29" s="20">
        <v>167573.82</v>
      </c>
      <c r="D29" s="20">
        <v>60239.9</v>
      </c>
      <c r="E29" s="20">
        <v>128639.75</v>
      </c>
      <c r="F29" s="20">
        <v>4157210.32</v>
      </c>
      <c r="G29" s="20">
        <v>31271.74</v>
      </c>
      <c r="H29" s="22"/>
      <c r="I29" s="22"/>
      <c r="J29" s="22"/>
      <c r="K29" s="22">
        <v>8206026.8899999997</v>
      </c>
      <c r="L29" s="17"/>
      <c r="M29" s="17"/>
    </row>
    <row r="30" spans="1:13" x14ac:dyDescent="0.2">
      <c r="A30" s="2" t="s">
        <v>38</v>
      </c>
      <c r="B30" s="20">
        <v>4636085.16</v>
      </c>
      <c r="C30" s="20">
        <v>212200.79</v>
      </c>
      <c r="D30" s="20">
        <v>76282.53</v>
      </c>
      <c r="E30" s="20">
        <v>155973.89000000001</v>
      </c>
      <c r="F30" s="20">
        <v>6178198.1299999999</v>
      </c>
      <c r="G30" s="20">
        <v>46474.2</v>
      </c>
      <c r="H30" s="22"/>
      <c r="I30" s="22"/>
      <c r="J30" s="22"/>
      <c r="K30" s="22">
        <v>11305214.699999999</v>
      </c>
      <c r="L30" s="17"/>
      <c r="M30" s="17"/>
    </row>
    <row r="31" spans="1:13" x14ac:dyDescent="0.2">
      <c r="A31" s="2" t="s">
        <v>39</v>
      </c>
      <c r="B31" s="20">
        <v>126006045.63</v>
      </c>
      <c r="C31" s="20">
        <v>5767491.6799999997</v>
      </c>
      <c r="D31" s="20">
        <v>2073314.05</v>
      </c>
      <c r="E31" s="20">
        <v>4215527.3499999996</v>
      </c>
      <c r="F31" s="20">
        <v>269554892.08999997</v>
      </c>
      <c r="G31" s="20">
        <v>2027670.11</v>
      </c>
      <c r="H31" s="22"/>
      <c r="I31" s="22"/>
      <c r="J31" s="22"/>
      <c r="K31" s="22">
        <v>409644940.91000003</v>
      </c>
      <c r="L31" s="17"/>
      <c r="M31" s="17"/>
    </row>
    <row r="32" spans="1:13" x14ac:dyDescent="0.2">
      <c r="A32" s="2" t="s">
        <v>40</v>
      </c>
      <c r="B32" s="20">
        <v>3941790.21</v>
      </c>
      <c r="C32" s="20">
        <v>180421.84</v>
      </c>
      <c r="D32" s="20">
        <v>64858.55</v>
      </c>
      <c r="E32" s="20">
        <v>139994.57</v>
      </c>
      <c r="F32" s="20">
        <v>5293384.1900000004</v>
      </c>
      <c r="G32" s="20">
        <v>39818.370000000003</v>
      </c>
      <c r="H32" s="22"/>
      <c r="I32" s="22"/>
      <c r="J32" s="22"/>
      <c r="K32" s="22">
        <v>9660267.7300000004</v>
      </c>
      <c r="L32" s="17"/>
      <c r="M32" s="17"/>
    </row>
    <row r="33" spans="1:13" x14ac:dyDescent="0.2">
      <c r="A33" s="2" t="s">
        <v>41</v>
      </c>
      <c r="B33" s="20">
        <v>6316552.1799999997</v>
      </c>
      <c r="C33" s="20">
        <v>289118.37</v>
      </c>
      <c r="D33" s="20">
        <v>103933.08</v>
      </c>
      <c r="E33" s="20">
        <v>202301.54</v>
      </c>
      <c r="F33" s="20">
        <v>8518608.4800000004</v>
      </c>
      <c r="G33" s="20">
        <v>64079.44</v>
      </c>
      <c r="H33" s="22"/>
      <c r="I33" s="22"/>
      <c r="J33" s="22"/>
      <c r="K33" s="22">
        <v>15494593.09</v>
      </c>
      <c r="L33" s="17"/>
      <c r="M33" s="17"/>
    </row>
    <row r="34" spans="1:13" x14ac:dyDescent="0.2">
      <c r="A34" s="2" t="s">
        <v>42</v>
      </c>
      <c r="B34" s="20">
        <v>4612072.57</v>
      </c>
      <c r="C34" s="20">
        <v>211101.7</v>
      </c>
      <c r="D34" s="20">
        <v>75887.429999999993</v>
      </c>
      <c r="E34" s="20">
        <v>161465.49</v>
      </c>
      <c r="F34" s="20">
        <v>7736899.29</v>
      </c>
      <c r="G34" s="20">
        <v>58199.199999999997</v>
      </c>
      <c r="H34" s="22"/>
      <c r="I34" s="22"/>
      <c r="J34" s="22"/>
      <c r="K34" s="22">
        <v>12855625.68</v>
      </c>
      <c r="L34" s="17"/>
      <c r="M34" s="17"/>
    </row>
    <row r="35" spans="1:13" x14ac:dyDescent="0.2">
      <c r="A35" s="2" t="s">
        <v>43</v>
      </c>
      <c r="B35" s="20">
        <v>6540531.6500000004</v>
      </c>
      <c r="C35" s="20">
        <v>299370.25</v>
      </c>
      <c r="D35" s="20">
        <v>107618.46</v>
      </c>
      <c r="E35" s="20">
        <v>213594.43</v>
      </c>
      <c r="F35" s="20">
        <v>10934494.199999999</v>
      </c>
      <c r="G35" s="20">
        <v>82252.44</v>
      </c>
      <c r="H35" s="22"/>
      <c r="I35" s="22"/>
      <c r="J35" s="22"/>
      <c r="K35" s="22">
        <v>18177861.43</v>
      </c>
      <c r="L35" s="17"/>
      <c r="M35" s="17"/>
    </row>
    <row r="36" spans="1:13" x14ac:dyDescent="0.2">
      <c r="A36" s="2" t="s">
        <v>44</v>
      </c>
      <c r="B36" s="20">
        <v>3879688.7</v>
      </c>
      <c r="C36" s="20">
        <v>177579.36</v>
      </c>
      <c r="D36" s="20">
        <v>63836.72</v>
      </c>
      <c r="E36" s="20">
        <v>135824.25</v>
      </c>
      <c r="F36" s="20">
        <v>5139737.9000000004</v>
      </c>
      <c r="G36" s="20">
        <v>38662.6</v>
      </c>
      <c r="H36" s="22"/>
      <c r="I36" s="22"/>
      <c r="J36" s="22"/>
      <c r="K36" s="22">
        <v>9435329.5299999993</v>
      </c>
      <c r="L36" s="17"/>
      <c r="M36" s="17"/>
    </row>
    <row r="37" spans="1:13" x14ac:dyDescent="0.2">
      <c r="A37" s="2" t="s">
        <v>45</v>
      </c>
      <c r="B37" s="20">
        <v>24864204.899999999</v>
      </c>
      <c r="C37" s="20">
        <v>1138073.1299999999</v>
      </c>
      <c r="D37" s="20">
        <v>409117.71</v>
      </c>
      <c r="E37" s="20">
        <v>851033.2</v>
      </c>
      <c r="F37" s="20">
        <v>29908463.050000001</v>
      </c>
      <c r="G37" s="20">
        <v>224980.14</v>
      </c>
      <c r="H37" s="21"/>
      <c r="I37" s="21"/>
      <c r="J37" s="21"/>
      <c r="K37" s="22">
        <v>57395872.130000003</v>
      </c>
      <c r="L37" s="17"/>
      <c r="M37" s="17"/>
    </row>
    <row r="38" spans="1:13" x14ac:dyDescent="0.2">
      <c r="A38" s="2" t="s">
        <v>46</v>
      </c>
      <c r="B38" s="20">
        <v>8122464.2599999998</v>
      </c>
      <c r="C38" s="20">
        <v>371777.76</v>
      </c>
      <c r="D38" s="20">
        <v>133647.71</v>
      </c>
      <c r="E38" s="20">
        <v>265516.90999999997</v>
      </c>
      <c r="F38" s="20">
        <v>11089488.26</v>
      </c>
      <c r="G38" s="20">
        <v>83418.350000000006</v>
      </c>
      <c r="H38" s="21"/>
      <c r="I38" s="21"/>
      <c r="J38" s="21"/>
      <c r="K38" s="22">
        <v>20066313.25</v>
      </c>
      <c r="L38" s="17"/>
      <c r="M38" s="17"/>
    </row>
    <row r="39" spans="1:13" x14ac:dyDescent="0.2">
      <c r="A39" s="2" t="s">
        <v>47</v>
      </c>
      <c r="B39" s="20">
        <v>5004140.1399999997</v>
      </c>
      <c r="C39" s="20">
        <v>229047.24</v>
      </c>
      <c r="D39" s="20">
        <v>82338.539999999994</v>
      </c>
      <c r="E39" s="20">
        <v>168422.9</v>
      </c>
      <c r="F39" s="20">
        <v>6494925.1200000001</v>
      </c>
      <c r="G39" s="23">
        <v>48856.71</v>
      </c>
      <c r="H39" s="21"/>
      <c r="I39" s="21"/>
      <c r="J39" s="21"/>
      <c r="K39" s="22">
        <v>12027730.65</v>
      </c>
      <c r="L39" s="17"/>
      <c r="M39" s="17"/>
    </row>
    <row r="40" spans="1:13" x14ac:dyDescent="0.2">
      <c r="A40" s="2" t="s">
        <v>48</v>
      </c>
      <c r="B40" s="20">
        <v>3533162.24</v>
      </c>
      <c r="C40" s="20">
        <v>161718.29999999999</v>
      </c>
      <c r="D40" s="20">
        <v>58134.95</v>
      </c>
      <c r="E40" s="20">
        <v>123705.57</v>
      </c>
      <c r="F40" s="20">
        <v>7182290.0999999996</v>
      </c>
      <c r="G40" s="24">
        <v>54027.27</v>
      </c>
      <c r="H40" s="21"/>
      <c r="I40" s="21"/>
      <c r="J40" s="21"/>
      <c r="K40" s="22">
        <v>11113038.43</v>
      </c>
      <c r="L40" s="17"/>
      <c r="M40" s="17"/>
    </row>
    <row r="41" spans="1:13" x14ac:dyDescent="0.2">
      <c r="A41" s="2" t="s">
        <v>49</v>
      </c>
      <c r="B41" s="20">
        <v>4564047.4000000004</v>
      </c>
      <c r="C41" s="20">
        <v>208903.51</v>
      </c>
      <c r="D41" s="20">
        <v>75097.22</v>
      </c>
      <c r="E41" s="20">
        <v>152773.9</v>
      </c>
      <c r="F41" s="20">
        <v>4842553.6399999997</v>
      </c>
      <c r="G41" s="20">
        <v>36427.089999999997</v>
      </c>
      <c r="H41" s="21"/>
      <c r="I41" s="21"/>
      <c r="J41" s="21"/>
      <c r="K41" s="22">
        <v>9879802.7599999998</v>
      </c>
      <c r="L41" s="17"/>
      <c r="M41" s="17"/>
    </row>
    <row r="42" spans="1:13" x14ac:dyDescent="0.2">
      <c r="A42" s="2" t="s">
        <v>50</v>
      </c>
      <c r="B42" s="20">
        <v>6502028.71</v>
      </c>
      <c r="C42" s="20">
        <v>297607.92</v>
      </c>
      <c r="D42" s="20">
        <v>106984.93</v>
      </c>
      <c r="E42" s="20">
        <v>227633.11</v>
      </c>
      <c r="F42" s="20">
        <v>14438033.91</v>
      </c>
      <c r="G42" s="20">
        <v>108607.08</v>
      </c>
      <c r="H42" s="21"/>
      <c r="I42" s="21"/>
      <c r="J42" s="21"/>
      <c r="K42" s="22">
        <v>21680895.66</v>
      </c>
      <c r="L42" s="17"/>
      <c r="M42" s="17"/>
    </row>
    <row r="43" spans="1:13" x14ac:dyDescent="0.2">
      <c r="A43" s="2" t="s">
        <v>51</v>
      </c>
      <c r="B43" s="20">
        <v>3645772.99</v>
      </c>
      <c r="C43" s="20">
        <v>166872.67000000001</v>
      </c>
      <c r="D43" s="20">
        <v>59987.85</v>
      </c>
      <c r="E43" s="20">
        <v>128330.07</v>
      </c>
      <c r="F43" s="20">
        <v>7633794.54</v>
      </c>
      <c r="G43" s="20">
        <v>57423.62</v>
      </c>
      <c r="H43" s="21"/>
      <c r="I43" s="21"/>
      <c r="J43" s="21"/>
      <c r="K43" s="22">
        <v>11692181.74</v>
      </c>
      <c r="L43" s="17"/>
      <c r="M43" s="17"/>
    </row>
    <row r="44" spans="1:13" x14ac:dyDescent="0.2">
      <c r="A44" s="2" t="s">
        <v>52</v>
      </c>
      <c r="B44" s="20">
        <v>52943612.280000001</v>
      </c>
      <c r="C44" s="20">
        <v>2423311.06</v>
      </c>
      <c r="D44" s="20">
        <v>871138.64</v>
      </c>
      <c r="E44" s="20">
        <v>1853519</v>
      </c>
      <c r="F44" s="20">
        <v>65366387.439999998</v>
      </c>
      <c r="G44" s="20">
        <v>491704.93</v>
      </c>
      <c r="H44" s="21"/>
      <c r="I44" s="21"/>
      <c r="J44" s="21"/>
      <c r="K44" s="22">
        <v>123949673.34999999</v>
      </c>
      <c r="L44" s="17"/>
      <c r="M44" s="17"/>
    </row>
    <row r="45" spans="1:13" x14ac:dyDescent="0.2">
      <c r="A45" s="2" t="s">
        <v>53</v>
      </c>
      <c r="B45" s="20">
        <v>8374182.4000000004</v>
      </c>
      <c r="C45" s="20">
        <v>383299.29</v>
      </c>
      <c r="D45" s="20">
        <v>137789.5</v>
      </c>
      <c r="E45" s="20">
        <v>293160.71999999997</v>
      </c>
      <c r="F45" s="20">
        <v>12871246.1</v>
      </c>
      <c r="G45" s="20">
        <v>96821.25</v>
      </c>
      <c r="H45" s="21"/>
      <c r="I45" s="21"/>
      <c r="J45" s="21"/>
      <c r="K45" s="22">
        <v>22156499.260000002</v>
      </c>
      <c r="L45" s="17"/>
      <c r="M45" s="17"/>
    </row>
    <row r="46" spans="1:13" x14ac:dyDescent="0.2">
      <c r="A46" s="2" t="s">
        <v>54</v>
      </c>
      <c r="B46" s="20">
        <v>22245176.969999999</v>
      </c>
      <c r="C46" s="20">
        <v>1018196.17</v>
      </c>
      <c r="D46" s="20">
        <v>366024.01</v>
      </c>
      <c r="E46" s="20">
        <v>778795.92</v>
      </c>
      <c r="F46" s="20">
        <v>29208968.109999999</v>
      </c>
      <c r="G46" s="20">
        <v>219718.33</v>
      </c>
      <c r="H46" s="21"/>
      <c r="I46" s="21"/>
      <c r="J46" s="21"/>
      <c r="K46" s="22">
        <v>53836879.509999998</v>
      </c>
      <c r="L46" s="17"/>
      <c r="M46" s="17"/>
    </row>
    <row r="47" spans="1:13" x14ac:dyDescent="0.2">
      <c r="A47" s="2" t="s">
        <v>55</v>
      </c>
      <c r="B47" s="20">
        <v>5117992.92</v>
      </c>
      <c r="C47" s="20">
        <v>234258.46</v>
      </c>
      <c r="D47" s="20">
        <v>84211.88</v>
      </c>
      <c r="E47" s="20">
        <v>181924.81</v>
      </c>
      <c r="F47" s="20">
        <v>7397934.0099999998</v>
      </c>
      <c r="G47" s="20">
        <v>55649.41</v>
      </c>
      <c r="H47" s="21"/>
      <c r="I47" s="21"/>
      <c r="J47" s="21"/>
      <c r="K47" s="22">
        <v>13071971.49</v>
      </c>
      <c r="L47" s="17"/>
      <c r="M47" s="17"/>
    </row>
    <row r="48" spans="1:13" x14ac:dyDescent="0.2">
      <c r="A48" s="2" t="s">
        <v>56</v>
      </c>
      <c r="B48" s="20">
        <v>3987331.33</v>
      </c>
      <c r="C48" s="20">
        <v>182506.32</v>
      </c>
      <c r="D48" s="20">
        <v>65607.88</v>
      </c>
      <c r="E48" s="20">
        <v>140015.21</v>
      </c>
      <c r="F48" s="20">
        <v>4163949.2</v>
      </c>
      <c r="G48" s="20">
        <v>31322.43</v>
      </c>
      <c r="H48" s="21"/>
      <c r="I48" s="21"/>
      <c r="J48" s="21"/>
      <c r="K48" s="22">
        <v>8570732.3699999992</v>
      </c>
      <c r="L48" s="17"/>
      <c r="M48" s="17"/>
    </row>
    <row r="49" spans="1:13" x14ac:dyDescent="0.2">
      <c r="A49" s="2" t="s">
        <v>57</v>
      </c>
      <c r="B49" s="20">
        <v>4650989.5199999996</v>
      </c>
      <c r="C49" s="20">
        <v>212882.99</v>
      </c>
      <c r="D49" s="20">
        <v>76527.77</v>
      </c>
      <c r="E49" s="20">
        <v>159566.14000000001</v>
      </c>
      <c r="F49" s="20">
        <v>5018438.2</v>
      </c>
      <c r="G49" s="20">
        <v>37750.15</v>
      </c>
      <c r="H49" s="21"/>
      <c r="I49" s="21"/>
      <c r="J49" s="21"/>
      <c r="K49" s="22">
        <v>10156154.77</v>
      </c>
      <c r="L49" s="17"/>
      <c r="M49" s="17"/>
    </row>
    <row r="50" spans="1:13" x14ac:dyDescent="0.2">
      <c r="A50" s="2" t="s">
        <v>58</v>
      </c>
      <c r="B50" s="20">
        <v>11692473.4</v>
      </c>
      <c r="C50" s="20">
        <v>535182.6</v>
      </c>
      <c r="D50" s="20">
        <v>192388.94</v>
      </c>
      <c r="E50" s="20">
        <v>367999.29</v>
      </c>
      <c r="F50" s="20">
        <v>14328864.18</v>
      </c>
      <c r="G50" s="20">
        <v>107785.87</v>
      </c>
      <c r="H50" s="21"/>
      <c r="I50" s="21"/>
      <c r="J50" s="21"/>
      <c r="K50" s="22">
        <v>27224694.280000001</v>
      </c>
      <c r="L50" s="17"/>
      <c r="M50" s="17"/>
    </row>
    <row r="51" spans="1:13" x14ac:dyDescent="0.2">
      <c r="A51" s="2" t="s">
        <v>59</v>
      </c>
      <c r="B51" s="20">
        <v>4116088.47</v>
      </c>
      <c r="C51" s="20">
        <v>188399.74</v>
      </c>
      <c r="D51" s="20">
        <v>67726.460000000006</v>
      </c>
      <c r="E51" s="20">
        <v>138941.67000000001</v>
      </c>
      <c r="F51" s="20">
        <v>4029845.64</v>
      </c>
      <c r="G51" s="20">
        <v>30313.67</v>
      </c>
      <c r="H51" s="21"/>
      <c r="I51" s="21"/>
      <c r="J51" s="21"/>
      <c r="K51" s="22">
        <v>8571315.6500000004</v>
      </c>
      <c r="L51" s="17"/>
      <c r="M51" s="17"/>
    </row>
    <row r="52" spans="1:13" x14ac:dyDescent="0.2">
      <c r="A52" s="2" t="s">
        <v>60</v>
      </c>
      <c r="B52" s="20">
        <v>70913306.890000001</v>
      </c>
      <c r="C52" s="20">
        <v>3245811.78</v>
      </c>
      <c r="D52" s="20">
        <v>1166813.51</v>
      </c>
      <c r="E52" s="20">
        <v>2528531.89</v>
      </c>
      <c r="F52" s="20">
        <v>77921580.430000007</v>
      </c>
      <c r="G52" s="20">
        <v>586148.73</v>
      </c>
      <c r="H52" s="21"/>
      <c r="I52" s="21"/>
      <c r="J52" s="21"/>
      <c r="K52" s="22">
        <v>156362193.22999999</v>
      </c>
      <c r="L52" s="17"/>
      <c r="M52" s="17"/>
    </row>
    <row r="53" spans="1:13" ht="13.5" thickBot="1" x14ac:dyDescent="0.25">
      <c r="A53" s="4" t="s">
        <v>61</v>
      </c>
      <c r="B53" s="20">
        <v>7645110.6100000003</v>
      </c>
      <c r="C53" s="20">
        <v>349928.54</v>
      </c>
      <c r="D53" s="20">
        <v>125793.29</v>
      </c>
      <c r="E53" s="20">
        <v>6704193.5199999996</v>
      </c>
      <c r="F53" s="20">
        <v>12012713.77</v>
      </c>
      <c r="G53" s="20">
        <v>90363.12</v>
      </c>
      <c r="H53" s="21"/>
      <c r="I53" s="21"/>
      <c r="J53" s="21"/>
      <c r="K53" s="22">
        <v>26928102.850000001</v>
      </c>
      <c r="L53" s="17"/>
      <c r="M53" s="17"/>
    </row>
    <row r="54" spans="1:13" s="26" customFormat="1" ht="13.5" thickBot="1" x14ac:dyDescent="0.25">
      <c r="A54" s="5" t="s">
        <v>13</v>
      </c>
      <c r="B54" s="25">
        <v>414010105.39999998</v>
      </c>
      <c r="C54" s="25">
        <v>18949883.16</v>
      </c>
      <c r="D54" s="25">
        <v>6812157</v>
      </c>
      <c r="E54" s="25">
        <v>20645121.43</v>
      </c>
      <c r="F54" s="25">
        <v>673887230.20000005</v>
      </c>
      <c r="G54" s="25">
        <v>5069175.25</v>
      </c>
      <c r="H54" s="25">
        <v>0</v>
      </c>
      <c r="I54" s="25">
        <v>0</v>
      </c>
      <c r="J54" s="25">
        <v>0</v>
      </c>
      <c r="K54" s="25">
        <v>1139373672.4400001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C7BDE-547C-4DE2-8DF5-6FCAD194284B}">
  <dimension ref="A1:L63"/>
  <sheetViews>
    <sheetView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25" customWidth="1"/>
    <col min="5" max="5" width="17.7109375" style="125" customWidth="1"/>
    <col min="6" max="6" width="16.140625" style="123" customWidth="1"/>
    <col min="7" max="7" width="14.140625" style="123" customWidth="1"/>
    <col min="8" max="8" width="14" style="123" customWidth="1"/>
    <col min="9" max="10" width="17.140625" style="123" customWidth="1"/>
    <col min="11" max="11" width="15.42578125" style="123" bestFit="1" customWidth="1"/>
    <col min="12" max="16384" width="11.42578125" style="123"/>
  </cols>
  <sheetData>
    <row r="1" spans="1:12" x14ac:dyDescent="0.2">
      <c r="A1" s="248" t="s">
        <v>14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2" x14ac:dyDescent="0.2">
      <c r="A2" s="250">
        <v>45366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2" ht="11.25" x14ac:dyDescent="0.2">
      <c r="A3" s="124"/>
      <c r="B3" s="123"/>
      <c r="C3" s="123"/>
      <c r="E3" s="123"/>
    </row>
    <row r="4" spans="1:12" ht="13.5" customHeight="1" thickBot="1" x14ac:dyDescent="0.25">
      <c r="A4" s="124"/>
      <c r="B4" s="123"/>
      <c r="C4" s="252"/>
      <c r="D4" s="252"/>
      <c r="E4" s="123"/>
    </row>
    <row r="5" spans="1:12" ht="12.75" customHeight="1" x14ac:dyDescent="0.2">
      <c r="A5" s="253" t="s">
        <v>0</v>
      </c>
      <c r="B5" s="255" t="s">
        <v>9</v>
      </c>
      <c r="C5" s="126" t="s">
        <v>10</v>
      </c>
      <c r="D5" s="126" t="s">
        <v>10</v>
      </c>
      <c r="E5" s="255" t="s">
        <v>1</v>
      </c>
      <c r="F5" s="246" t="s">
        <v>7</v>
      </c>
      <c r="G5" s="246" t="s">
        <v>8</v>
      </c>
      <c r="H5" s="246" t="s">
        <v>2</v>
      </c>
      <c r="I5" s="246" t="s">
        <v>3</v>
      </c>
      <c r="J5" s="246" t="s">
        <v>4</v>
      </c>
      <c r="K5" s="246" t="s">
        <v>5</v>
      </c>
    </row>
    <row r="6" spans="1:12" ht="23.25" customHeight="1" thickBot="1" x14ac:dyDescent="0.25">
      <c r="A6" s="254"/>
      <c r="B6" s="256"/>
      <c r="C6" s="127" t="s">
        <v>11</v>
      </c>
      <c r="D6" s="127" t="s">
        <v>12</v>
      </c>
      <c r="E6" s="256" t="s">
        <v>6</v>
      </c>
      <c r="F6" s="247" t="s">
        <v>6</v>
      </c>
      <c r="G6" s="247" t="s">
        <v>6</v>
      </c>
      <c r="H6" s="247"/>
      <c r="I6" s="247"/>
      <c r="J6" s="247"/>
      <c r="K6" s="247" t="s">
        <v>6</v>
      </c>
    </row>
    <row r="7" spans="1:12" x14ac:dyDescent="0.2">
      <c r="A7" s="1" t="s">
        <v>15</v>
      </c>
      <c r="B7" s="128">
        <v>5731239.4400000004</v>
      </c>
      <c r="C7" s="128">
        <v>843141.75</v>
      </c>
      <c r="D7" s="128">
        <v>80907.86</v>
      </c>
      <c r="E7" s="128">
        <v>115621.71</v>
      </c>
      <c r="F7" s="128"/>
      <c r="G7" s="128"/>
      <c r="H7" s="129">
        <v>1898152.54</v>
      </c>
      <c r="I7" s="129"/>
      <c r="J7" s="129"/>
      <c r="K7" s="130">
        <v>8669063.3000000007</v>
      </c>
      <c r="L7" s="125"/>
    </row>
    <row r="8" spans="1:12" x14ac:dyDescent="0.2">
      <c r="A8" s="2" t="s">
        <v>16</v>
      </c>
      <c r="B8" s="128">
        <v>5417101.5700000003</v>
      </c>
      <c r="C8" s="128">
        <v>796927.88</v>
      </c>
      <c r="D8" s="128">
        <v>76473.179999999993</v>
      </c>
      <c r="E8" s="128">
        <v>108924.61</v>
      </c>
      <c r="F8" s="128"/>
      <c r="G8" s="128"/>
      <c r="H8" s="129">
        <v>1853211.95</v>
      </c>
      <c r="I8" s="129"/>
      <c r="J8" s="129"/>
      <c r="K8" s="130">
        <v>8252639.1900000004</v>
      </c>
      <c r="L8" s="125"/>
    </row>
    <row r="9" spans="1:12" x14ac:dyDescent="0.2">
      <c r="A9" s="2" t="s">
        <v>17</v>
      </c>
      <c r="B9" s="128"/>
      <c r="C9" s="128"/>
      <c r="E9" s="128"/>
      <c r="F9" s="128"/>
      <c r="G9" s="128"/>
      <c r="H9" s="129"/>
      <c r="I9" s="129"/>
      <c r="J9" s="129"/>
      <c r="K9" s="130"/>
      <c r="L9" s="125"/>
    </row>
    <row r="10" spans="1:12" x14ac:dyDescent="0.2">
      <c r="A10" s="2" t="s">
        <v>18</v>
      </c>
      <c r="B10" s="128"/>
      <c r="C10" s="128"/>
      <c r="D10" s="128"/>
      <c r="E10" s="128"/>
      <c r="F10" s="128"/>
      <c r="G10" s="128"/>
      <c r="H10" s="129"/>
      <c r="I10" s="129"/>
      <c r="J10" s="129"/>
      <c r="K10" s="130"/>
      <c r="L10" s="125"/>
    </row>
    <row r="11" spans="1:12" x14ac:dyDescent="0.2">
      <c r="A11" s="2" t="s">
        <v>19</v>
      </c>
      <c r="B11" s="128"/>
      <c r="C11" s="128"/>
      <c r="D11" s="128"/>
      <c r="E11" s="128"/>
      <c r="F11" s="128"/>
      <c r="G11" s="128"/>
      <c r="H11" s="129"/>
      <c r="I11" s="129"/>
      <c r="J11" s="129"/>
      <c r="K11" s="130"/>
      <c r="L11" s="125"/>
    </row>
    <row r="12" spans="1:12" x14ac:dyDescent="0.2">
      <c r="A12" s="2" t="s">
        <v>20</v>
      </c>
      <c r="B12" s="128"/>
      <c r="C12" s="128"/>
      <c r="D12" s="128"/>
      <c r="E12" s="128"/>
      <c r="F12" s="128"/>
      <c r="G12" s="128"/>
      <c r="H12" s="129"/>
      <c r="I12" s="129"/>
      <c r="J12" s="129"/>
      <c r="K12" s="130"/>
      <c r="L12" s="125"/>
    </row>
    <row r="13" spans="1:12" x14ac:dyDescent="0.2">
      <c r="A13" s="2" t="s">
        <v>21</v>
      </c>
      <c r="B13" s="128"/>
      <c r="C13" s="128"/>
      <c r="D13" s="128"/>
      <c r="E13" s="128"/>
      <c r="F13" s="128"/>
      <c r="G13" s="128"/>
      <c r="H13" s="129"/>
      <c r="I13" s="129"/>
      <c r="J13" s="129"/>
      <c r="K13" s="130"/>
      <c r="L13" s="125"/>
    </row>
    <row r="14" spans="1:12" x14ac:dyDescent="0.2">
      <c r="A14" s="2" t="s">
        <v>22</v>
      </c>
      <c r="B14" s="128"/>
      <c r="C14" s="128"/>
      <c r="D14" s="128"/>
      <c r="E14" s="128"/>
      <c r="F14" s="128"/>
      <c r="G14" s="128"/>
      <c r="H14" s="129"/>
      <c r="I14" s="129"/>
      <c r="J14" s="129"/>
      <c r="K14" s="130"/>
      <c r="L14" s="125"/>
    </row>
    <row r="15" spans="1:12" x14ac:dyDescent="0.2">
      <c r="A15" s="2" t="s">
        <v>23</v>
      </c>
      <c r="B15" s="128"/>
      <c r="C15" s="128"/>
      <c r="D15" s="128"/>
      <c r="E15" s="128"/>
      <c r="F15" s="128"/>
      <c r="G15" s="128"/>
      <c r="H15" s="129"/>
      <c r="I15" s="129"/>
      <c r="J15" s="129"/>
      <c r="K15" s="130"/>
      <c r="L15" s="125"/>
    </row>
    <row r="16" spans="1:12" x14ac:dyDescent="0.2">
      <c r="A16" s="2" t="s">
        <v>24</v>
      </c>
      <c r="B16" s="128"/>
      <c r="C16" s="128"/>
      <c r="D16" s="128"/>
      <c r="E16" s="128"/>
      <c r="F16" s="128"/>
      <c r="G16" s="128"/>
      <c r="H16" s="129"/>
      <c r="I16" s="129"/>
      <c r="J16" s="129"/>
      <c r="K16" s="130"/>
      <c r="L16" s="125"/>
    </row>
    <row r="17" spans="1:12" x14ac:dyDescent="0.2">
      <c r="A17" s="2" t="s">
        <v>25</v>
      </c>
      <c r="B17" s="128"/>
      <c r="C17" s="128"/>
      <c r="D17" s="128"/>
      <c r="E17" s="128"/>
      <c r="F17" s="128"/>
      <c r="G17" s="128"/>
      <c r="H17" s="129"/>
      <c r="I17" s="129"/>
      <c r="J17" s="129"/>
      <c r="K17" s="130"/>
      <c r="L17" s="125"/>
    </row>
    <row r="18" spans="1:12" x14ac:dyDescent="0.2">
      <c r="A18" s="2" t="s">
        <v>26</v>
      </c>
      <c r="B18" s="128"/>
      <c r="C18" s="128"/>
      <c r="D18" s="128"/>
      <c r="E18" s="128"/>
      <c r="F18" s="128"/>
      <c r="G18" s="128"/>
      <c r="H18" s="129"/>
      <c r="I18" s="129"/>
      <c r="J18" s="129"/>
      <c r="K18" s="130"/>
      <c r="L18" s="125"/>
    </row>
    <row r="19" spans="1:12" x14ac:dyDescent="0.2">
      <c r="A19" s="2" t="s">
        <v>27</v>
      </c>
      <c r="B19" s="128"/>
      <c r="C19" s="128"/>
      <c r="D19" s="128"/>
      <c r="E19" s="128"/>
      <c r="F19" s="128"/>
      <c r="G19" s="128"/>
      <c r="H19" s="129"/>
      <c r="I19" s="129"/>
      <c r="J19" s="129"/>
      <c r="K19" s="130"/>
      <c r="L19" s="125"/>
    </row>
    <row r="20" spans="1:12" x14ac:dyDescent="0.2">
      <c r="A20" s="2" t="s">
        <v>28</v>
      </c>
      <c r="B20" s="128"/>
      <c r="C20" s="128"/>
      <c r="D20" s="128"/>
      <c r="E20" s="128"/>
      <c r="F20" s="128"/>
      <c r="G20" s="128"/>
      <c r="H20" s="130"/>
      <c r="I20" s="130"/>
      <c r="J20" s="130"/>
      <c r="K20" s="130"/>
      <c r="L20" s="125"/>
    </row>
    <row r="21" spans="1:12" x14ac:dyDescent="0.2">
      <c r="A21" s="2" t="s">
        <v>29</v>
      </c>
      <c r="B21" s="128"/>
      <c r="C21" s="128"/>
      <c r="D21" s="128"/>
      <c r="E21" s="128"/>
      <c r="F21" s="128"/>
      <c r="G21" s="128"/>
      <c r="H21" s="130"/>
      <c r="I21" s="130"/>
      <c r="J21" s="130"/>
      <c r="K21" s="130"/>
      <c r="L21" s="125"/>
    </row>
    <row r="22" spans="1:12" x14ac:dyDescent="0.2">
      <c r="A22" s="2" t="s">
        <v>30</v>
      </c>
      <c r="B22" s="128"/>
      <c r="C22" s="128"/>
      <c r="D22" s="128"/>
      <c r="E22" s="128"/>
      <c r="F22" s="128"/>
      <c r="G22" s="128"/>
      <c r="H22" s="130"/>
      <c r="I22" s="130"/>
      <c r="J22" s="130"/>
      <c r="K22" s="130"/>
      <c r="L22" s="125"/>
    </row>
    <row r="23" spans="1:12" x14ac:dyDescent="0.2">
      <c r="A23" s="2" t="s">
        <v>31</v>
      </c>
      <c r="B23" s="128"/>
      <c r="C23" s="128"/>
      <c r="D23" s="128"/>
      <c r="E23" s="128"/>
      <c r="F23" s="128"/>
      <c r="G23" s="128"/>
      <c r="H23" s="130"/>
      <c r="I23" s="130"/>
      <c r="J23" s="130"/>
      <c r="K23" s="130"/>
      <c r="L23" s="125"/>
    </row>
    <row r="24" spans="1:12" x14ac:dyDescent="0.2">
      <c r="A24" s="2" t="s">
        <v>32</v>
      </c>
      <c r="B24" s="128"/>
      <c r="C24" s="128"/>
      <c r="D24" s="128"/>
      <c r="E24" s="128"/>
      <c r="F24" s="128"/>
      <c r="G24" s="128"/>
      <c r="H24" s="130"/>
      <c r="I24" s="130"/>
      <c r="J24" s="130"/>
      <c r="K24" s="130"/>
      <c r="L24" s="125"/>
    </row>
    <row r="25" spans="1:12" x14ac:dyDescent="0.2">
      <c r="A25" s="2" t="s">
        <v>33</v>
      </c>
      <c r="B25" s="128"/>
      <c r="C25" s="128"/>
      <c r="D25" s="128"/>
      <c r="E25" s="128"/>
      <c r="F25" s="128"/>
      <c r="G25" s="128"/>
      <c r="H25" s="130"/>
      <c r="I25" s="130"/>
      <c r="J25" s="130"/>
      <c r="K25" s="130"/>
      <c r="L25" s="125"/>
    </row>
    <row r="26" spans="1:12" x14ac:dyDescent="0.2">
      <c r="A26" s="2" t="s">
        <v>34</v>
      </c>
      <c r="B26" s="128"/>
      <c r="C26" s="128"/>
      <c r="D26" s="128"/>
      <c r="E26" s="128"/>
      <c r="F26" s="128"/>
      <c r="G26" s="128"/>
      <c r="H26" s="130"/>
      <c r="I26" s="130"/>
      <c r="J26" s="130"/>
      <c r="K26" s="130"/>
      <c r="L26" s="125"/>
    </row>
    <row r="27" spans="1:12" x14ac:dyDescent="0.2">
      <c r="A27" s="2" t="s">
        <v>35</v>
      </c>
      <c r="B27" s="128"/>
      <c r="C27" s="128"/>
      <c r="D27" s="128"/>
      <c r="E27" s="128"/>
      <c r="F27" s="128"/>
      <c r="G27" s="128"/>
      <c r="H27" s="130"/>
      <c r="I27" s="130"/>
      <c r="J27" s="130"/>
      <c r="K27" s="130"/>
      <c r="L27" s="125"/>
    </row>
    <row r="28" spans="1:12" x14ac:dyDescent="0.2">
      <c r="A28" s="2" t="s">
        <v>36</v>
      </c>
      <c r="B28" s="128"/>
      <c r="C28" s="128"/>
      <c r="D28" s="128"/>
      <c r="E28" s="128"/>
      <c r="F28" s="128"/>
      <c r="G28" s="128"/>
      <c r="H28" s="130"/>
      <c r="I28" s="130"/>
      <c r="J28" s="130"/>
      <c r="K28" s="130"/>
      <c r="L28" s="125"/>
    </row>
    <row r="29" spans="1:12" x14ac:dyDescent="0.2">
      <c r="A29" s="2" t="s">
        <v>37</v>
      </c>
      <c r="B29" s="128">
        <v>6284889.6799999997</v>
      </c>
      <c r="C29" s="128">
        <v>924591.09</v>
      </c>
      <c r="D29" s="128">
        <v>88723.73</v>
      </c>
      <c r="E29" s="128">
        <v>126837.83</v>
      </c>
      <c r="F29" s="128"/>
      <c r="G29" s="128"/>
      <c r="H29" s="130">
        <v>2074156.78</v>
      </c>
      <c r="I29" s="130"/>
      <c r="J29" s="130"/>
      <c r="K29" s="130">
        <v>9499199.1099999994</v>
      </c>
      <c r="L29" s="125"/>
    </row>
    <row r="30" spans="1:12" x14ac:dyDescent="0.2">
      <c r="A30" s="2" t="s">
        <v>38</v>
      </c>
      <c r="B30" s="128">
        <v>7958633.3399999999</v>
      </c>
      <c r="C30" s="128">
        <v>1170821.1000000001</v>
      </c>
      <c r="D30" s="128">
        <v>112351.96</v>
      </c>
      <c r="E30" s="128">
        <v>153789.07999999999</v>
      </c>
      <c r="F30" s="128"/>
      <c r="G30" s="128"/>
      <c r="H30" s="130">
        <v>2908924.25</v>
      </c>
      <c r="I30" s="130"/>
      <c r="J30" s="130"/>
      <c r="K30" s="130">
        <v>12304519.73</v>
      </c>
      <c r="L30" s="125"/>
    </row>
    <row r="31" spans="1:12" x14ac:dyDescent="0.2">
      <c r="A31" s="2" t="s">
        <v>39</v>
      </c>
      <c r="B31" s="128">
        <v>216310935.15000001</v>
      </c>
      <c r="C31" s="128">
        <v>31822223.210000001</v>
      </c>
      <c r="D31" s="128">
        <v>3053659.63</v>
      </c>
      <c r="E31" s="128">
        <v>4156478.26</v>
      </c>
      <c r="F31" s="128"/>
      <c r="G31" s="128"/>
      <c r="H31" s="130">
        <v>34689591.060000002</v>
      </c>
      <c r="I31" s="130"/>
      <c r="J31" s="130"/>
      <c r="K31" s="130">
        <v>290032887.31</v>
      </c>
      <c r="L31" s="125"/>
    </row>
    <row r="32" spans="1:12" x14ac:dyDescent="0.2">
      <c r="A32" s="2" t="s">
        <v>40</v>
      </c>
      <c r="B32" s="128">
        <v>6766757.2800000003</v>
      </c>
      <c r="C32" s="128">
        <v>995480.24</v>
      </c>
      <c r="D32" s="128">
        <v>95526.26</v>
      </c>
      <c r="E32" s="128">
        <v>138033.59</v>
      </c>
      <c r="F32" s="128"/>
      <c r="G32" s="128"/>
      <c r="H32" s="130">
        <v>2644291.5299999998</v>
      </c>
      <c r="I32" s="130"/>
      <c r="J32" s="130"/>
      <c r="K32" s="130">
        <v>10640088.9</v>
      </c>
      <c r="L32" s="125"/>
    </row>
    <row r="33" spans="1:12" x14ac:dyDescent="0.2">
      <c r="A33" s="2" t="s">
        <v>41</v>
      </c>
      <c r="B33" s="128">
        <v>10843442.48</v>
      </c>
      <c r="C33" s="128">
        <v>1595214.99</v>
      </c>
      <c r="D33" s="128">
        <v>153076.79</v>
      </c>
      <c r="E33" s="128">
        <v>199467.8</v>
      </c>
      <c r="F33" s="128"/>
      <c r="G33" s="128"/>
      <c r="H33" s="130">
        <v>2722898.41</v>
      </c>
      <c r="I33" s="130"/>
      <c r="J33" s="130"/>
      <c r="K33" s="130">
        <v>15514100.470000001</v>
      </c>
      <c r="L33" s="125"/>
    </row>
    <row r="34" spans="1:12" x14ac:dyDescent="0.2">
      <c r="A34" s="2" t="s">
        <v>42</v>
      </c>
      <c r="B34" s="128">
        <v>7917411.6299999999</v>
      </c>
      <c r="C34" s="128">
        <v>1164756.8400000001</v>
      </c>
      <c r="D34" s="128">
        <v>111770.03</v>
      </c>
      <c r="E34" s="128">
        <v>159203.76</v>
      </c>
      <c r="F34" s="128"/>
      <c r="G34" s="128"/>
      <c r="H34" s="130">
        <v>2679680.2799999998</v>
      </c>
      <c r="I34" s="130"/>
      <c r="J34" s="130"/>
      <c r="K34" s="130">
        <v>12032822.539999999</v>
      </c>
      <c r="L34" s="125"/>
    </row>
    <row r="35" spans="1:12" x14ac:dyDescent="0.2">
      <c r="A35" s="2" t="s">
        <v>43</v>
      </c>
      <c r="B35" s="128">
        <v>11227941.560000001</v>
      </c>
      <c r="C35" s="128">
        <v>1651779.94</v>
      </c>
      <c r="D35" s="128">
        <v>158504.76</v>
      </c>
      <c r="E35" s="128">
        <v>210602.5</v>
      </c>
      <c r="F35" s="128"/>
      <c r="G35" s="128"/>
      <c r="H35" s="130">
        <v>3639561.08</v>
      </c>
      <c r="I35" s="130"/>
      <c r="J35" s="130"/>
      <c r="K35" s="130">
        <v>16888389.84</v>
      </c>
      <c r="L35" s="125"/>
    </row>
    <row r="36" spans="1:12" x14ac:dyDescent="0.2">
      <c r="A36" s="2" t="s">
        <v>44</v>
      </c>
      <c r="B36" s="128">
        <v>6660149.4100000001</v>
      </c>
      <c r="C36" s="128">
        <v>979796.8</v>
      </c>
      <c r="D36" s="128">
        <v>94021.27</v>
      </c>
      <c r="E36" s="128">
        <v>133921.69</v>
      </c>
      <c r="F36" s="128"/>
      <c r="G36" s="128"/>
      <c r="H36" s="130">
        <v>2411602.64</v>
      </c>
      <c r="I36" s="130"/>
      <c r="J36" s="130"/>
      <c r="K36" s="130">
        <v>10279491.810000001</v>
      </c>
      <c r="L36" s="125"/>
    </row>
    <row r="37" spans="1:12" x14ac:dyDescent="0.2">
      <c r="A37" s="2" t="s">
        <v>45</v>
      </c>
      <c r="B37" s="128">
        <v>42683661.619999997</v>
      </c>
      <c r="C37" s="128">
        <v>6279335.8399999999</v>
      </c>
      <c r="D37" s="128">
        <v>602564.89</v>
      </c>
      <c r="E37" s="128">
        <v>839112.33</v>
      </c>
      <c r="F37" s="128"/>
      <c r="G37" s="128"/>
      <c r="H37" s="129">
        <v>11153251.189999999</v>
      </c>
      <c r="I37" s="129"/>
      <c r="J37" s="129"/>
      <c r="K37" s="130">
        <v>61557925.869999997</v>
      </c>
      <c r="L37" s="125"/>
    </row>
    <row r="38" spans="1:12" x14ac:dyDescent="0.2">
      <c r="A38" s="2" t="s">
        <v>46</v>
      </c>
      <c r="B38" s="128">
        <v>13943599.539999999</v>
      </c>
      <c r="C38" s="128">
        <v>2051289.44</v>
      </c>
      <c r="D38" s="128">
        <v>196841.68</v>
      </c>
      <c r="E38" s="128">
        <v>261797.67</v>
      </c>
      <c r="F38" s="128"/>
      <c r="G38" s="128"/>
      <c r="H38" s="129">
        <v>3668529.75</v>
      </c>
      <c r="I38" s="129"/>
      <c r="J38" s="129"/>
      <c r="K38" s="130">
        <v>20122058.079999998</v>
      </c>
      <c r="L38" s="125"/>
    </row>
    <row r="39" spans="1:12" x14ac:dyDescent="0.2">
      <c r="A39" s="2" t="s">
        <v>47</v>
      </c>
      <c r="B39" s="128">
        <v>8590462.6899999995</v>
      </c>
      <c r="C39" s="128">
        <v>1263771.6200000001</v>
      </c>
      <c r="D39" s="128">
        <v>121271.49</v>
      </c>
      <c r="E39" s="128">
        <v>166063.71</v>
      </c>
      <c r="F39" s="128"/>
      <c r="G39" s="131"/>
      <c r="H39" s="129">
        <v>2617671.67</v>
      </c>
      <c r="I39" s="129"/>
      <c r="J39" s="129"/>
      <c r="K39" s="130">
        <v>12759241.18</v>
      </c>
      <c r="L39" s="125"/>
    </row>
    <row r="40" spans="1:12" x14ac:dyDescent="0.2">
      <c r="A40" s="2" t="s">
        <v>48</v>
      </c>
      <c r="B40" s="128">
        <v>6065277.46</v>
      </c>
      <c r="C40" s="128">
        <v>892283.2</v>
      </c>
      <c r="D40" s="128">
        <v>85623.47</v>
      </c>
      <c r="E40" s="128">
        <v>121972.76</v>
      </c>
      <c r="F40" s="128"/>
      <c r="G40" s="132"/>
      <c r="H40" s="129">
        <v>2276311.12</v>
      </c>
      <c r="I40" s="129"/>
      <c r="J40" s="129"/>
      <c r="K40" s="130">
        <v>9441468.0099999998</v>
      </c>
      <c r="L40" s="125"/>
    </row>
    <row r="41" spans="1:12" x14ac:dyDescent="0.2">
      <c r="A41" s="2" t="s">
        <v>49</v>
      </c>
      <c r="B41" s="128">
        <v>7834968.21</v>
      </c>
      <c r="C41" s="128">
        <v>1152628.31</v>
      </c>
      <c r="D41" s="128">
        <v>110606.18</v>
      </c>
      <c r="E41" s="128">
        <v>150633.92000000001</v>
      </c>
      <c r="F41" s="128"/>
      <c r="G41" s="128"/>
      <c r="H41" s="129">
        <v>2529356.37</v>
      </c>
      <c r="I41" s="129"/>
      <c r="J41" s="129"/>
      <c r="K41" s="130">
        <v>11778192.99</v>
      </c>
      <c r="L41" s="125"/>
    </row>
    <row r="42" spans="1:12" x14ac:dyDescent="0.2">
      <c r="A42" s="2" t="s">
        <v>50</v>
      </c>
      <c r="B42" s="128">
        <v>11161844.68</v>
      </c>
      <c r="C42" s="128">
        <v>1642056.2</v>
      </c>
      <c r="D42" s="128">
        <v>157571.67000000001</v>
      </c>
      <c r="E42" s="128">
        <v>224444.53</v>
      </c>
      <c r="F42" s="128"/>
      <c r="G42" s="128"/>
      <c r="H42" s="129">
        <v>3091191.99</v>
      </c>
      <c r="I42" s="129"/>
      <c r="J42" s="129"/>
      <c r="K42" s="130">
        <v>16277109.07</v>
      </c>
      <c r="L42" s="125"/>
    </row>
    <row r="43" spans="1:12" x14ac:dyDescent="0.2">
      <c r="A43" s="2" t="s">
        <v>51</v>
      </c>
      <c r="B43" s="128">
        <v>6258593.0700000003</v>
      </c>
      <c r="C43" s="128">
        <v>920722.5</v>
      </c>
      <c r="D43" s="128">
        <v>88352.51</v>
      </c>
      <c r="E43" s="128">
        <v>126532.49</v>
      </c>
      <c r="F43" s="128"/>
      <c r="G43" s="128"/>
      <c r="H43" s="129">
        <v>2144151.35</v>
      </c>
      <c r="I43" s="129"/>
      <c r="J43" s="129"/>
      <c r="K43" s="130">
        <v>9538351.9199999999</v>
      </c>
      <c r="L43" s="125"/>
    </row>
    <row r="44" spans="1:12" x14ac:dyDescent="0.2">
      <c r="A44" s="2" t="s">
        <v>52</v>
      </c>
      <c r="B44" s="128">
        <v>90886768.359999999</v>
      </c>
      <c r="C44" s="128">
        <v>13370655.67</v>
      </c>
      <c r="D44" s="128">
        <v>1283047.74</v>
      </c>
      <c r="E44" s="128">
        <v>1827555.8</v>
      </c>
      <c r="F44" s="128"/>
      <c r="G44" s="128"/>
      <c r="H44" s="129">
        <v>13955852.59</v>
      </c>
      <c r="I44" s="129"/>
      <c r="J44" s="129"/>
      <c r="K44" s="130">
        <v>121323880.16</v>
      </c>
      <c r="L44" s="125"/>
    </row>
    <row r="45" spans="1:12" x14ac:dyDescent="0.2">
      <c r="A45" s="2" t="s">
        <v>53</v>
      </c>
      <c r="B45" s="128">
        <v>14375716.789999999</v>
      </c>
      <c r="C45" s="128">
        <v>2114859.65</v>
      </c>
      <c r="D45" s="128">
        <v>202941.87</v>
      </c>
      <c r="E45" s="128">
        <v>289054.27</v>
      </c>
      <c r="F45" s="128"/>
      <c r="G45" s="128"/>
      <c r="H45" s="129">
        <v>1981770.21</v>
      </c>
      <c r="I45" s="129"/>
      <c r="J45" s="129"/>
      <c r="K45" s="130">
        <v>18964342.789999999</v>
      </c>
      <c r="L45" s="125"/>
    </row>
    <row r="46" spans="1:12" x14ac:dyDescent="0.2">
      <c r="A46" s="2" t="s">
        <v>54</v>
      </c>
      <c r="B46" s="128">
        <v>38187652.100000001</v>
      </c>
      <c r="C46" s="128">
        <v>5617912.8799999999</v>
      </c>
      <c r="D46" s="128">
        <v>539094.76</v>
      </c>
      <c r="E46" s="128">
        <v>767886.92</v>
      </c>
      <c r="F46" s="128"/>
      <c r="G46" s="128"/>
      <c r="H46" s="129">
        <v>10961118.439999999</v>
      </c>
      <c r="I46" s="129"/>
      <c r="J46" s="129"/>
      <c r="K46" s="130">
        <v>56073665.100000001</v>
      </c>
      <c r="L46" s="125"/>
    </row>
    <row r="47" spans="1:12" x14ac:dyDescent="0.2">
      <c r="A47" s="2" t="s">
        <v>55</v>
      </c>
      <c r="B47" s="128">
        <v>8785910.4700000007</v>
      </c>
      <c r="C47" s="128">
        <v>1292524.6000000001</v>
      </c>
      <c r="D47" s="128">
        <v>124030.62</v>
      </c>
      <c r="E47" s="128">
        <v>179376.49</v>
      </c>
      <c r="F47" s="128"/>
      <c r="G47" s="128"/>
      <c r="H47" s="129">
        <v>2520430.89</v>
      </c>
      <c r="I47" s="129"/>
      <c r="J47" s="129"/>
      <c r="K47" s="130">
        <v>12902273.07</v>
      </c>
      <c r="L47" s="125"/>
    </row>
    <row r="48" spans="1:12" x14ac:dyDescent="0.2">
      <c r="A48" s="2" t="s">
        <v>56</v>
      </c>
      <c r="B48" s="128">
        <v>6844936.3899999997</v>
      </c>
      <c r="C48" s="128">
        <v>1006981.43</v>
      </c>
      <c r="D48" s="128">
        <v>96629.91</v>
      </c>
      <c r="E48" s="128">
        <v>138053.95000000001</v>
      </c>
      <c r="F48" s="128"/>
      <c r="G48" s="128"/>
      <c r="H48" s="129">
        <v>2404556.21</v>
      </c>
      <c r="I48" s="129"/>
      <c r="J48" s="129"/>
      <c r="K48" s="130">
        <v>10491157.890000001</v>
      </c>
      <c r="L48" s="125"/>
    </row>
    <row r="49" spans="1:12" x14ac:dyDescent="0.2">
      <c r="A49" s="2" t="s">
        <v>57</v>
      </c>
      <c r="B49" s="128">
        <v>7984219.2400000002</v>
      </c>
      <c r="C49" s="128">
        <v>1174585.1200000001</v>
      </c>
      <c r="D49" s="128">
        <v>112713.16</v>
      </c>
      <c r="E49" s="128">
        <v>157331.01999999999</v>
      </c>
      <c r="F49" s="128"/>
      <c r="G49" s="128"/>
      <c r="H49" s="129">
        <v>2291030.34</v>
      </c>
      <c r="I49" s="129"/>
      <c r="J49" s="129"/>
      <c r="K49" s="130">
        <v>11719878.880000001</v>
      </c>
      <c r="L49" s="125"/>
    </row>
    <row r="50" spans="1:12" x14ac:dyDescent="0.2">
      <c r="A50" s="2" t="s">
        <v>58</v>
      </c>
      <c r="B50" s="128">
        <v>20072131</v>
      </c>
      <c r="C50" s="128">
        <v>2952878.15</v>
      </c>
      <c r="D50" s="128">
        <v>283358.09999999998</v>
      </c>
      <c r="E50" s="128">
        <v>362844.53</v>
      </c>
      <c r="F50" s="128"/>
      <c r="G50" s="128"/>
      <c r="H50" s="129">
        <v>6263496.25</v>
      </c>
      <c r="I50" s="129"/>
      <c r="J50" s="129"/>
      <c r="K50" s="130">
        <v>29934708.030000001</v>
      </c>
      <c r="L50" s="125"/>
    </row>
    <row r="51" spans="1:12" x14ac:dyDescent="0.2">
      <c r="A51" s="2" t="s">
        <v>59</v>
      </c>
      <c r="B51" s="128">
        <v>7065970.0599999996</v>
      </c>
      <c r="C51" s="128">
        <v>1039498.43</v>
      </c>
      <c r="D51" s="128">
        <v>99750.24</v>
      </c>
      <c r="E51" s="128">
        <v>136995.44</v>
      </c>
      <c r="F51" s="128"/>
      <c r="G51" s="128"/>
      <c r="H51" s="129">
        <v>2206316.5499999998</v>
      </c>
      <c r="I51" s="129"/>
      <c r="J51" s="129"/>
      <c r="K51" s="130">
        <v>10548530.720000001</v>
      </c>
      <c r="L51" s="125"/>
    </row>
    <row r="52" spans="1:12" x14ac:dyDescent="0.2">
      <c r="A52" s="2" t="s">
        <v>60</v>
      </c>
      <c r="B52" s="128">
        <v>121734823.54000001</v>
      </c>
      <c r="C52" s="128">
        <v>17908815.949999999</v>
      </c>
      <c r="D52" s="128">
        <v>1718529.46</v>
      </c>
      <c r="E52" s="128">
        <v>2493113.4300000002</v>
      </c>
      <c r="F52" s="128"/>
      <c r="G52" s="128"/>
      <c r="H52" s="129">
        <v>24383477.739999998</v>
      </c>
      <c r="I52" s="129"/>
      <c r="J52" s="129"/>
      <c r="K52" s="130">
        <v>168238760.12</v>
      </c>
      <c r="L52" s="125"/>
    </row>
    <row r="53" spans="1:12" ht="13.5" thickBot="1" x14ac:dyDescent="0.25">
      <c r="A53" s="4" t="s">
        <v>61</v>
      </c>
      <c r="B53" s="128">
        <v>13124140.32</v>
      </c>
      <c r="C53" s="128">
        <v>1930736.06</v>
      </c>
      <c r="D53" s="128">
        <v>185273.38</v>
      </c>
      <c r="E53" s="128">
        <v>6610284.3899999997</v>
      </c>
      <c r="F53" s="128"/>
      <c r="G53" s="128"/>
      <c r="H53" s="129">
        <v>4616823.09</v>
      </c>
      <c r="I53" s="129"/>
      <c r="J53" s="129"/>
      <c r="K53" s="130">
        <v>26467257.239999998</v>
      </c>
      <c r="L53" s="125"/>
    </row>
    <row r="54" spans="1:12" s="134" customFormat="1" ht="13.5" thickBot="1" x14ac:dyDescent="0.25">
      <c r="A54" s="5" t="s">
        <v>13</v>
      </c>
      <c r="B54" s="133">
        <v>710719177.08000004</v>
      </c>
      <c r="C54" s="133">
        <v>104556268.89</v>
      </c>
      <c r="D54" s="133">
        <v>10033216.6</v>
      </c>
      <c r="E54" s="133">
        <v>20355934.48</v>
      </c>
      <c r="F54" s="133">
        <v>0</v>
      </c>
      <c r="G54" s="133">
        <v>0</v>
      </c>
      <c r="H54" s="133">
        <v>156587406.27000001</v>
      </c>
      <c r="I54" s="133">
        <v>0</v>
      </c>
      <c r="J54" s="133">
        <v>0</v>
      </c>
      <c r="K54" s="133">
        <v>1002252003.3200001</v>
      </c>
      <c r="L54" s="125"/>
    </row>
    <row r="55" spans="1:12" x14ac:dyDescent="0.2">
      <c r="F55" s="125"/>
      <c r="G55" s="125"/>
      <c r="H55" s="125"/>
      <c r="I55" s="125"/>
      <c r="J55" s="125"/>
    </row>
    <row r="56" spans="1:12" x14ac:dyDescent="0.2">
      <c r="F56" s="125"/>
      <c r="G56" s="125"/>
      <c r="H56" s="125"/>
      <c r="I56" s="125"/>
      <c r="J56" s="125"/>
      <c r="K56" s="125"/>
    </row>
    <row r="57" spans="1:12" x14ac:dyDescent="0.2">
      <c r="F57" s="125"/>
      <c r="G57" s="125"/>
      <c r="H57" s="125"/>
      <c r="I57" s="125"/>
      <c r="J57" s="125"/>
    </row>
    <row r="58" spans="1:12" x14ac:dyDescent="0.2">
      <c r="F58" s="125"/>
      <c r="G58" s="125"/>
      <c r="H58" s="125"/>
      <c r="I58" s="125"/>
      <c r="J58" s="125"/>
    </row>
    <row r="59" spans="1:12" x14ac:dyDescent="0.2">
      <c r="F59" s="125"/>
      <c r="G59" s="125"/>
      <c r="H59" s="125"/>
      <c r="I59" s="125"/>
      <c r="J59" s="125"/>
    </row>
    <row r="60" spans="1:12" x14ac:dyDescent="0.2">
      <c r="G60" s="125"/>
      <c r="H60" s="125"/>
      <c r="I60" s="125"/>
      <c r="J60" s="125"/>
    </row>
    <row r="61" spans="1:12" x14ac:dyDescent="0.2">
      <c r="G61" s="125"/>
      <c r="H61" s="125"/>
      <c r="I61" s="125"/>
      <c r="J61" s="125"/>
    </row>
    <row r="62" spans="1:12" x14ac:dyDescent="0.2">
      <c r="G62" s="125"/>
      <c r="H62" s="125"/>
      <c r="I62" s="125"/>
      <c r="J62" s="125"/>
    </row>
    <row r="63" spans="1:12" x14ac:dyDescent="0.2">
      <c r="G63" s="125"/>
      <c r="H63" s="125"/>
      <c r="I63" s="125"/>
      <c r="J63" s="12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CC38C-B4B6-45B2-9452-C9EB0F4214A6}">
  <dimension ref="A1:K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0" sqref="B50"/>
    </sheetView>
  </sheetViews>
  <sheetFormatPr baseColWidth="10" defaultRowHeight="12.75" x14ac:dyDescent="0.2"/>
  <cols>
    <col min="1" max="1" width="44.7109375" style="3" customWidth="1"/>
    <col min="2" max="4" width="17.140625" style="137" customWidth="1"/>
    <col min="5" max="5" width="17.7109375" style="137" customWidth="1"/>
    <col min="6" max="6" width="16.140625" style="135" customWidth="1"/>
    <col min="7" max="7" width="14.140625" style="135" customWidth="1"/>
    <col min="8" max="8" width="14" style="135" customWidth="1"/>
    <col min="9" max="10" width="17.140625" style="135" customWidth="1"/>
    <col min="11" max="11" width="15.42578125" style="135" bestFit="1" customWidth="1"/>
    <col min="12" max="16384" width="11.42578125" style="135"/>
  </cols>
  <sheetData>
    <row r="1" spans="1:11" x14ac:dyDescent="0.2">
      <c r="A1" s="259" t="s">
        <v>14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x14ac:dyDescent="0.2">
      <c r="A2" s="261">
        <v>45376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1" ht="11.25" x14ac:dyDescent="0.2">
      <c r="A3" s="136"/>
      <c r="B3" s="135"/>
      <c r="C3" s="135"/>
      <c r="E3" s="135"/>
    </row>
    <row r="4" spans="1:11" ht="13.5" customHeight="1" thickBot="1" x14ac:dyDescent="0.25">
      <c r="A4" s="136"/>
      <c r="B4" s="135"/>
      <c r="C4" s="263"/>
      <c r="D4" s="263"/>
      <c r="E4" s="135"/>
    </row>
    <row r="5" spans="1:11" ht="12.75" customHeight="1" x14ac:dyDescent="0.2">
      <c r="A5" s="264" t="s">
        <v>0</v>
      </c>
      <c r="B5" s="266" t="s">
        <v>9</v>
      </c>
      <c r="C5" s="138" t="s">
        <v>10</v>
      </c>
      <c r="D5" s="138" t="s">
        <v>10</v>
      </c>
      <c r="E5" s="266" t="s">
        <v>1</v>
      </c>
      <c r="F5" s="257" t="s">
        <v>7</v>
      </c>
      <c r="G5" s="257" t="s">
        <v>8</v>
      </c>
      <c r="H5" s="257" t="s">
        <v>2</v>
      </c>
      <c r="I5" s="257" t="s">
        <v>3</v>
      </c>
      <c r="J5" s="257" t="s">
        <v>4</v>
      </c>
      <c r="K5" s="257" t="s">
        <v>5</v>
      </c>
    </row>
    <row r="6" spans="1:11" ht="23.25" customHeight="1" thickBot="1" x14ac:dyDescent="0.25">
      <c r="A6" s="265"/>
      <c r="B6" s="267"/>
      <c r="C6" s="139" t="s">
        <v>11</v>
      </c>
      <c r="D6" s="139" t="s">
        <v>12</v>
      </c>
      <c r="E6" s="267" t="s">
        <v>6</v>
      </c>
      <c r="F6" s="258" t="s">
        <v>6</v>
      </c>
      <c r="G6" s="258" t="s">
        <v>6</v>
      </c>
      <c r="H6" s="258"/>
      <c r="I6" s="258"/>
      <c r="J6" s="258"/>
      <c r="K6" s="258" t="s">
        <v>6</v>
      </c>
    </row>
    <row r="7" spans="1:11" x14ac:dyDescent="0.2">
      <c r="A7" s="1" t="s">
        <v>15</v>
      </c>
      <c r="B7" s="140">
        <v>8813557.8000000007</v>
      </c>
      <c r="C7" s="140">
        <v>682843.83</v>
      </c>
      <c r="D7" s="140">
        <v>97089.43</v>
      </c>
      <c r="E7" s="140"/>
      <c r="F7" s="140">
        <v>27426089.190000001</v>
      </c>
      <c r="G7" s="140">
        <v>979411.74</v>
      </c>
      <c r="H7" s="141"/>
      <c r="I7" s="141"/>
      <c r="J7" s="141">
        <v>1920570.08</v>
      </c>
      <c r="K7" s="142">
        <v>39919562.07</v>
      </c>
    </row>
    <row r="8" spans="1:11" x14ac:dyDescent="0.2">
      <c r="A8" s="2" t="s">
        <v>16</v>
      </c>
      <c r="B8" s="140">
        <v>8330473.4000000004</v>
      </c>
      <c r="C8" s="140">
        <v>645416.13</v>
      </c>
      <c r="D8" s="140">
        <v>91767.81</v>
      </c>
      <c r="E8" s="140"/>
      <c r="F8" s="140">
        <v>20380383.449999999</v>
      </c>
      <c r="G8" s="140">
        <v>727802.88</v>
      </c>
      <c r="H8" s="141"/>
      <c r="I8" s="141"/>
      <c r="J8" s="141">
        <v>1427179.59</v>
      </c>
      <c r="K8" s="142">
        <v>31603023.260000002</v>
      </c>
    </row>
    <row r="9" spans="1:11" x14ac:dyDescent="0.2">
      <c r="A9" s="2" t="s">
        <v>17</v>
      </c>
      <c r="B9" s="140"/>
      <c r="C9" s="140"/>
      <c r="E9" s="140"/>
      <c r="F9" s="140">
        <v>7813459.9100000001</v>
      </c>
      <c r="G9" s="140">
        <v>279026.09000000003</v>
      </c>
      <c r="H9" s="141"/>
      <c r="I9" s="141">
        <v>967873.69</v>
      </c>
      <c r="J9" s="141">
        <v>547154.11</v>
      </c>
      <c r="K9" s="142">
        <v>9607513.8000000007</v>
      </c>
    </row>
    <row r="10" spans="1:11" x14ac:dyDescent="0.2">
      <c r="A10" s="2" t="s">
        <v>18</v>
      </c>
      <c r="B10" s="140"/>
      <c r="C10" s="140"/>
      <c r="D10" s="140"/>
      <c r="E10" s="140"/>
      <c r="F10" s="140">
        <v>8783254.6600000001</v>
      </c>
      <c r="G10" s="140">
        <v>313658.38</v>
      </c>
      <c r="H10" s="141"/>
      <c r="I10" s="141">
        <v>1980764.75</v>
      </c>
      <c r="J10" s="141">
        <v>615066.04</v>
      </c>
      <c r="K10" s="142">
        <v>11692743.83</v>
      </c>
    </row>
    <row r="11" spans="1:11" x14ac:dyDescent="0.2">
      <c r="A11" s="2" t="s">
        <v>19</v>
      </c>
      <c r="B11" s="140"/>
      <c r="C11" s="140"/>
      <c r="D11" s="140"/>
      <c r="E11" s="140"/>
      <c r="F11" s="140">
        <v>8731826.1500000004</v>
      </c>
      <c r="G11" s="140">
        <v>311821.82</v>
      </c>
      <c r="H11" s="141"/>
      <c r="I11" s="141"/>
      <c r="J11" s="141">
        <v>611464.65</v>
      </c>
      <c r="K11" s="142">
        <v>9655112.6199999992</v>
      </c>
    </row>
    <row r="12" spans="1:11" x14ac:dyDescent="0.2">
      <c r="A12" s="2" t="s">
        <v>20</v>
      </c>
      <c r="B12" s="140"/>
      <c r="C12" s="140"/>
      <c r="D12" s="140"/>
      <c r="E12" s="140"/>
      <c r="F12" s="140">
        <v>7659174.3899999997</v>
      </c>
      <c r="G12" s="140">
        <v>273516.40000000002</v>
      </c>
      <c r="H12" s="141"/>
      <c r="I12" s="141">
        <v>805489.56</v>
      </c>
      <c r="J12" s="141">
        <v>536349.93999999994</v>
      </c>
      <c r="K12" s="142">
        <v>9274530.2899999991</v>
      </c>
    </row>
    <row r="13" spans="1:11" x14ac:dyDescent="0.2">
      <c r="A13" s="2" t="s">
        <v>21</v>
      </c>
      <c r="B13" s="140"/>
      <c r="C13" s="140"/>
      <c r="D13" s="140"/>
      <c r="E13" s="140"/>
      <c r="F13" s="140">
        <v>9216723.5199999996</v>
      </c>
      <c r="G13" s="140">
        <v>329137.96999999997</v>
      </c>
      <c r="H13" s="141"/>
      <c r="I13" s="141"/>
      <c r="J13" s="141">
        <v>645420.62</v>
      </c>
      <c r="K13" s="142">
        <v>10191282.109999999</v>
      </c>
    </row>
    <row r="14" spans="1:11" x14ac:dyDescent="0.2">
      <c r="A14" s="2" t="s">
        <v>22</v>
      </c>
      <c r="B14" s="140"/>
      <c r="C14" s="140"/>
      <c r="D14" s="140"/>
      <c r="E14" s="140"/>
      <c r="F14" s="140">
        <v>8849377.0299999993</v>
      </c>
      <c r="G14" s="140">
        <v>316019.67</v>
      </c>
      <c r="H14" s="141"/>
      <c r="I14" s="141"/>
      <c r="J14" s="141">
        <v>619696.4</v>
      </c>
      <c r="K14" s="142">
        <v>9785093.0999999996</v>
      </c>
    </row>
    <row r="15" spans="1:11" x14ac:dyDescent="0.2">
      <c r="A15" s="2" t="s">
        <v>23</v>
      </c>
      <c r="B15" s="140"/>
      <c r="C15" s="140"/>
      <c r="D15" s="140"/>
      <c r="E15" s="140"/>
      <c r="F15" s="140">
        <v>8853050.4900000002</v>
      </c>
      <c r="G15" s="140">
        <v>316150.86</v>
      </c>
      <c r="H15" s="141"/>
      <c r="I15" s="141"/>
      <c r="J15" s="141">
        <v>619953.64</v>
      </c>
      <c r="K15" s="142">
        <v>9789154.9900000002</v>
      </c>
    </row>
    <row r="16" spans="1:11" x14ac:dyDescent="0.2">
      <c r="A16" s="2" t="s">
        <v>24</v>
      </c>
      <c r="B16" s="140"/>
      <c r="C16" s="140"/>
      <c r="D16" s="140"/>
      <c r="E16" s="140"/>
      <c r="F16" s="140">
        <v>12324474.85</v>
      </c>
      <c r="G16" s="140">
        <v>440118.72</v>
      </c>
      <c r="H16" s="141"/>
      <c r="I16" s="141"/>
      <c r="J16" s="141">
        <v>863047.5</v>
      </c>
      <c r="K16" s="142">
        <v>13627641.07</v>
      </c>
    </row>
    <row r="17" spans="1:11" x14ac:dyDescent="0.2">
      <c r="A17" s="2" t="s">
        <v>25</v>
      </c>
      <c r="B17" s="140"/>
      <c r="C17" s="140"/>
      <c r="D17" s="140"/>
      <c r="E17" s="140"/>
      <c r="F17" s="140">
        <v>8037541.2699999996</v>
      </c>
      <c r="G17" s="140">
        <v>287028.25</v>
      </c>
      <c r="H17" s="141"/>
      <c r="I17" s="141"/>
      <c r="J17" s="141">
        <v>562845.88</v>
      </c>
      <c r="K17" s="142">
        <v>8887415.4000000004</v>
      </c>
    </row>
    <row r="18" spans="1:11" x14ac:dyDescent="0.2">
      <c r="A18" s="2" t="s">
        <v>26</v>
      </c>
      <c r="B18" s="140"/>
      <c r="C18" s="140"/>
      <c r="D18" s="140"/>
      <c r="E18" s="140"/>
      <c r="F18" s="140">
        <v>7211011.6600000001</v>
      </c>
      <c r="G18" s="140">
        <v>257512.09</v>
      </c>
      <c r="H18" s="141"/>
      <c r="I18" s="141">
        <v>337630.36</v>
      </c>
      <c r="J18" s="141">
        <v>504966.39</v>
      </c>
      <c r="K18" s="142">
        <v>8311120.5</v>
      </c>
    </row>
    <row r="19" spans="1:11" x14ac:dyDescent="0.2">
      <c r="A19" s="2" t="s">
        <v>27</v>
      </c>
      <c r="B19" s="140"/>
      <c r="C19" s="140"/>
      <c r="D19" s="140"/>
      <c r="E19" s="140"/>
      <c r="F19" s="140">
        <v>8246928.7800000003</v>
      </c>
      <c r="G19" s="140">
        <v>294505.67</v>
      </c>
      <c r="H19" s="141"/>
      <c r="I19" s="141">
        <v>1419655.26</v>
      </c>
      <c r="J19" s="141">
        <v>577508.68000000005</v>
      </c>
      <c r="K19" s="142">
        <v>10538598.390000001</v>
      </c>
    </row>
    <row r="20" spans="1:11" x14ac:dyDescent="0.2">
      <c r="A20" s="2" t="s">
        <v>28</v>
      </c>
      <c r="B20" s="140"/>
      <c r="C20" s="140"/>
      <c r="D20" s="140"/>
      <c r="E20" s="140"/>
      <c r="F20" s="140">
        <v>11747740.859999999</v>
      </c>
      <c r="G20" s="140">
        <v>419523</v>
      </c>
      <c r="H20" s="142"/>
      <c r="I20" s="142"/>
      <c r="J20" s="142">
        <v>822660.48</v>
      </c>
      <c r="K20" s="142">
        <v>12989924.34</v>
      </c>
    </row>
    <row r="21" spans="1:11" x14ac:dyDescent="0.2">
      <c r="A21" s="2" t="s">
        <v>29</v>
      </c>
      <c r="B21" s="140"/>
      <c r="C21" s="140"/>
      <c r="D21" s="140"/>
      <c r="E21" s="140"/>
      <c r="F21" s="140">
        <v>11310598.529999999</v>
      </c>
      <c r="G21" s="140">
        <v>403912.24</v>
      </c>
      <c r="H21" s="142"/>
      <c r="I21" s="142"/>
      <c r="J21" s="142">
        <v>792048.66</v>
      </c>
      <c r="K21" s="142">
        <v>12506559.43</v>
      </c>
    </row>
    <row r="22" spans="1:11" x14ac:dyDescent="0.2">
      <c r="A22" s="2" t="s">
        <v>30</v>
      </c>
      <c r="B22" s="140"/>
      <c r="C22" s="140"/>
      <c r="D22" s="140"/>
      <c r="E22" s="140"/>
      <c r="F22" s="140">
        <v>8313051.1399999997</v>
      </c>
      <c r="G22" s="140">
        <v>296866.96999999997</v>
      </c>
      <c r="H22" s="142"/>
      <c r="I22" s="142">
        <v>1488789.09</v>
      </c>
      <c r="J22" s="142">
        <v>582139.04</v>
      </c>
      <c r="K22" s="142">
        <v>10680846.24</v>
      </c>
    </row>
    <row r="23" spans="1:11" x14ac:dyDescent="0.2">
      <c r="A23" s="2" t="s">
        <v>31</v>
      </c>
      <c r="B23" s="140"/>
      <c r="C23" s="140"/>
      <c r="D23" s="140"/>
      <c r="E23" s="140"/>
      <c r="F23" s="140">
        <v>7835500.7000000002</v>
      </c>
      <c r="G23" s="140">
        <v>279813.19</v>
      </c>
      <c r="H23" s="142"/>
      <c r="I23" s="142"/>
      <c r="J23" s="142">
        <v>548697.56000000006</v>
      </c>
      <c r="K23" s="142">
        <v>8664011.4499999993</v>
      </c>
    </row>
    <row r="24" spans="1:11" x14ac:dyDescent="0.2">
      <c r="A24" s="2" t="s">
        <v>32</v>
      </c>
      <c r="B24" s="140"/>
      <c r="C24" s="140"/>
      <c r="D24" s="140"/>
      <c r="E24" s="140"/>
      <c r="F24" s="140">
        <v>10417946.550000001</v>
      </c>
      <c r="G24" s="140">
        <v>372034.78</v>
      </c>
      <c r="H24" s="142"/>
      <c r="I24" s="142"/>
      <c r="J24" s="142">
        <v>729538.81</v>
      </c>
      <c r="K24" s="142">
        <v>11519520.140000001</v>
      </c>
    </row>
    <row r="25" spans="1:11" x14ac:dyDescent="0.2">
      <c r="A25" s="2" t="s">
        <v>33</v>
      </c>
      <c r="B25" s="140"/>
      <c r="C25" s="140"/>
      <c r="D25" s="140"/>
      <c r="E25" s="140"/>
      <c r="F25" s="140">
        <v>8581214.0899999999</v>
      </c>
      <c r="G25" s="140">
        <v>306443.32</v>
      </c>
      <c r="H25" s="142"/>
      <c r="I25" s="142"/>
      <c r="J25" s="142">
        <v>600917.72</v>
      </c>
      <c r="K25" s="142">
        <v>9488575.1300000008</v>
      </c>
    </row>
    <row r="26" spans="1:11" x14ac:dyDescent="0.2">
      <c r="A26" s="2" t="s">
        <v>34</v>
      </c>
      <c r="B26" s="140"/>
      <c r="C26" s="140"/>
      <c r="D26" s="140"/>
      <c r="E26" s="140"/>
      <c r="F26" s="140">
        <v>10355497.65</v>
      </c>
      <c r="G26" s="140">
        <v>369804.67</v>
      </c>
      <c r="H26" s="142"/>
      <c r="I26" s="142"/>
      <c r="J26" s="142">
        <v>725165.69</v>
      </c>
      <c r="K26" s="142">
        <v>11450468.01</v>
      </c>
    </row>
    <row r="27" spans="1:11" x14ac:dyDescent="0.2">
      <c r="A27" s="2" t="s">
        <v>35</v>
      </c>
      <c r="B27" s="140"/>
      <c r="C27" s="140"/>
      <c r="D27" s="140"/>
      <c r="E27" s="140"/>
      <c r="F27" s="140">
        <v>8500397.8599999994</v>
      </c>
      <c r="G27" s="140">
        <v>303557.3</v>
      </c>
      <c r="H27" s="142"/>
      <c r="I27" s="142">
        <v>1681720.72</v>
      </c>
      <c r="J27" s="142">
        <v>595258.39</v>
      </c>
      <c r="K27" s="142">
        <v>11080934.27</v>
      </c>
    </row>
    <row r="28" spans="1:11" x14ac:dyDescent="0.2">
      <c r="A28" s="2" t="s">
        <v>36</v>
      </c>
      <c r="B28" s="140"/>
      <c r="C28" s="140"/>
      <c r="D28" s="140"/>
      <c r="E28" s="140"/>
      <c r="F28" s="140">
        <v>10884476.6</v>
      </c>
      <c r="G28" s="140">
        <v>388695.02</v>
      </c>
      <c r="H28" s="142"/>
      <c r="I28" s="142"/>
      <c r="J28" s="142">
        <v>762208.57</v>
      </c>
      <c r="K28" s="142">
        <v>12035380.189999999</v>
      </c>
    </row>
    <row r="29" spans="1:11" x14ac:dyDescent="0.2">
      <c r="A29" s="2" t="s">
        <v>37</v>
      </c>
      <c r="B29" s="140">
        <v>9664966.7200000007</v>
      </c>
      <c r="C29" s="140">
        <v>748808.03</v>
      </c>
      <c r="D29" s="140">
        <v>106468.48</v>
      </c>
      <c r="E29" s="140"/>
      <c r="F29" s="140">
        <v>22661605.18</v>
      </c>
      <c r="G29" s="140">
        <v>809267.48</v>
      </c>
      <c r="H29" s="142"/>
      <c r="I29" s="142">
        <v>9947233.3800000008</v>
      </c>
      <c r="J29" s="142">
        <v>1586926.98</v>
      </c>
      <c r="K29" s="142">
        <v>45525276.25</v>
      </c>
    </row>
    <row r="30" spans="1:11" x14ac:dyDescent="0.2">
      <c r="A30" s="2" t="s">
        <v>38</v>
      </c>
      <c r="B30" s="140">
        <v>12238866.59</v>
      </c>
      <c r="C30" s="140">
        <v>948224.85</v>
      </c>
      <c r="D30" s="140">
        <v>134822.35</v>
      </c>
      <c r="E30" s="140"/>
      <c r="F30" s="140">
        <v>33678326.509999998</v>
      </c>
      <c r="G30" s="140">
        <v>1202685.08</v>
      </c>
      <c r="H30" s="142"/>
      <c r="I30" s="142"/>
      <c r="J30" s="142">
        <v>2358396.27</v>
      </c>
      <c r="K30" s="142">
        <v>50561321.649999999</v>
      </c>
    </row>
    <row r="31" spans="1:11" x14ac:dyDescent="0.2">
      <c r="A31" s="2" t="s">
        <v>39</v>
      </c>
      <c r="B31" s="140">
        <v>332645136.85000002</v>
      </c>
      <c r="C31" s="140">
        <v>25772189.18</v>
      </c>
      <c r="D31" s="140">
        <v>3664391.56</v>
      </c>
      <c r="E31" s="140"/>
      <c r="F31" s="140">
        <v>1469385973.48</v>
      </c>
      <c r="G31" s="140">
        <v>52473171.18</v>
      </c>
      <c r="H31" s="142"/>
      <c r="I31" s="142">
        <v>1358913947.6500001</v>
      </c>
      <c r="J31" s="142">
        <v>102896870.23</v>
      </c>
      <c r="K31" s="142">
        <v>3345751680.1300001</v>
      </c>
    </row>
    <row r="32" spans="1:11" x14ac:dyDescent="0.2">
      <c r="A32" s="2" t="s">
        <v>40</v>
      </c>
      <c r="B32" s="140">
        <v>10405987.57</v>
      </c>
      <c r="C32" s="140">
        <v>806219.75</v>
      </c>
      <c r="D32" s="140">
        <v>114631.51</v>
      </c>
      <c r="E32" s="140"/>
      <c r="F32" s="140">
        <v>28855067.050000001</v>
      </c>
      <c r="G32" s="140">
        <v>1030441.9</v>
      </c>
      <c r="H32" s="142"/>
      <c r="I32" s="142"/>
      <c r="J32" s="142">
        <v>2020637.29</v>
      </c>
      <c r="K32" s="142">
        <v>43232985.07</v>
      </c>
    </row>
    <row r="33" spans="1:11" x14ac:dyDescent="0.2">
      <c r="A33" s="2" t="s">
        <v>41</v>
      </c>
      <c r="B33" s="140">
        <v>16675155.17</v>
      </c>
      <c r="C33" s="140">
        <v>1291933.07</v>
      </c>
      <c r="D33" s="140">
        <v>183692.14</v>
      </c>
      <c r="E33" s="140"/>
      <c r="F33" s="140">
        <v>46436270.229999997</v>
      </c>
      <c r="G33" s="140">
        <v>1658283.39</v>
      </c>
      <c r="H33" s="142"/>
      <c r="I33" s="142"/>
      <c r="J33" s="142">
        <v>3251798.34</v>
      </c>
      <c r="K33" s="142">
        <v>69497132.340000004</v>
      </c>
    </row>
    <row r="34" spans="1:11" x14ac:dyDescent="0.2">
      <c r="A34" s="2" t="s">
        <v>42</v>
      </c>
      <c r="B34" s="140">
        <v>12175475.43</v>
      </c>
      <c r="C34" s="140">
        <v>943313.52</v>
      </c>
      <c r="D34" s="140">
        <v>134124.04</v>
      </c>
      <c r="E34" s="140"/>
      <c r="F34" s="140">
        <v>42175050.899999999</v>
      </c>
      <c r="G34" s="140">
        <v>1506111.2</v>
      </c>
      <c r="H34" s="142"/>
      <c r="I34" s="142"/>
      <c r="J34" s="142">
        <v>2953397.42</v>
      </c>
      <c r="K34" s="142">
        <v>59887472.509999998</v>
      </c>
    </row>
    <row r="35" spans="1:11" x14ac:dyDescent="0.2">
      <c r="A35" s="2" t="s">
        <v>43</v>
      </c>
      <c r="B35" s="140">
        <v>17266441.73</v>
      </c>
      <c r="C35" s="140">
        <v>1337743.8999999999</v>
      </c>
      <c r="D35" s="140">
        <v>190205.71</v>
      </c>
      <c r="E35" s="140"/>
      <c r="F35" s="140">
        <v>59605642.009999998</v>
      </c>
      <c r="G35" s="140">
        <v>2128574.19</v>
      </c>
      <c r="H35" s="142"/>
      <c r="I35" s="142"/>
      <c r="J35" s="142">
        <v>4174011.54</v>
      </c>
      <c r="K35" s="142">
        <v>84702619.079999998</v>
      </c>
    </row>
    <row r="36" spans="1:11" x14ac:dyDescent="0.2">
      <c r="A36" s="2" t="s">
        <v>44</v>
      </c>
      <c r="B36" s="140">
        <v>10242044.91</v>
      </c>
      <c r="C36" s="140">
        <v>793518.05</v>
      </c>
      <c r="D36" s="140">
        <v>112825.53</v>
      </c>
      <c r="E36" s="140"/>
      <c r="F36" s="140">
        <v>28017517.050000001</v>
      </c>
      <c r="G36" s="140">
        <v>1000532.19</v>
      </c>
      <c r="H36" s="142"/>
      <c r="I36" s="142"/>
      <c r="J36" s="142">
        <v>1961986.07</v>
      </c>
      <c r="K36" s="142">
        <v>42128423.799999997</v>
      </c>
    </row>
    <row r="37" spans="1:11" x14ac:dyDescent="0.2">
      <c r="A37" s="2" t="s">
        <v>45</v>
      </c>
      <c r="B37" s="140">
        <v>65639365.159999996</v>
      </c>
      <c r="C37" s="140">
        <v>5085509.9000000004</v>
      </c>
      <c r="D37" s="140">
        <v>723077.87</v>
      </c>
      <c r="E37" s="140"/>
      <c r="F37" s="140">
        <v>163035720.69</v>
      </c>
      <c r="G37" s="140">
        <v>5822160.71</v>
      </c>
      <c r="H37" s="141"/>
      <c r="I37" s="141"/>
      <c r="J37" s="141">
        <v>11416922.24</v>
      </c>
      <c r="K37" s="142">
        <v>251722756.56999999</v>
      </c>
    </row>
    <row r="38" spans="1:11" x14ac:dyDescent="0.2">
      <c r="A38" s="2" t="s">
        <v>46</v>
      </c>
      <c r="B38" s="140">
        <v>21442607.940000001</v>
      </c>
      <c r="C38" s="140">
        <v>1661298.74</v>
      </c>
      <c r="D38" s="140">
        <v>236210.01</v>
      </c>
      <c r="E38" s="140"/>
      <c r="F38" s="140">
        <v>60450538.950000003</v>
      </c>
      <c r="G38" s="140">
        <v>2158746.2599999998</v>
      </c>
      <c r="H38" s="141"/>
      <c r="I38" s="141"/>
      <c r="J38" s="141">
        <v>4233177.24</v>
      </c>
      <c r="K38" s="142">
        <v>90182579.140000001</v>
      </c>
    </row>
    <row r="39" spans="1:11" x14ac:dyDescent="0.2">
      <c r="A39" s="2" t="s">
        <v>47</v>
      </c>
      <c r="B39" s="140">
        <v>13210500.140000001</v>
      </c>
      <c r="C39" s="140">
        <v>1023503.64</v>
      </c>
      <c r="D39" s="140">
        <v>145525.79</v>
      </c>
      <c r="E39" s="140"/>
      <c r="F39" s="140">
        <v>35404855.030000001</v>
      </c>
      <c r="G39" s="143">
        <v>1264341.06</v>
      </c>
      <c r="H39" s="141"/>
      <c r="I39" s="141">
        <v>18222392.609999999</v>
      </c>
      <c r="J39" s="141">
        <v>2479300.09</v>
      </c>
      <c r="K39" s="142">
        <v>71750418.359999999</v>
      </c>
    </row>
    <row r="40" spans="1:11" x14ac:dyDescent="0.2">
      <c r="A40" s="2" t="s">
        <v>48</v>
      </c>
      <c r="B40" s="140">
        <v>9327244.8200000003</v>
      </c>
      <c r="C40" s="140">
        <v>722642.51</v>
      </c>
      <c r="D40" s="140">
        <v>102748.16</v>
      </c>
      <c r="E40" s="140"/>
      <c r="F40" s="140">
        <v>39151789.259999998</v>
      </c>
      <c r="G40" s="144">
        <v>1398147.65</v>
      </c>
      <c r="H40" s="141"/>
      <c r="I40" s="141"/>
      <c r="J40" s="141">
        <v>2741687.11</v>
      </c>
      <c r="K40" s="142">
        <v>53444259.509999998</v>
      </c>
    </row>
    <row r="41" spans="1:11" x14ac:dyDescent="0.2">
      <c r="A41" s="2" t="s">
        <v>49</v>
      </c>
      <c r="B41" s="140">
        <v>12048693.1</v>
      </c>
      <c r="C41" s="140">
        <v>933490.87</v>
      </c>
      <c r="D41" s="140">
        <v>132727.42000000001</v>
      </c>
      <c r="E41" s="140"/>
      <c r="F41" s="140">
        <v>26397519.010000002</v>
      </c>
      <c r="G41" s="140">
        <v>942680.52</v>
      </c>
      <c r="H41" s="141"/>
      <c r="I41" s="141">
        <v>12373348.640000001</v>
      </c>
      <c r="J41" s="141">
        <v>1848542.27</v>
      </c>
      <c r="K41" s="142">
        <v>54677001.829999998</v>
      </c>
    </row>
    <row r="42" spans="1:11" x14ac:dyDescent="0.2">
      <c r="A42" s="2" t="s">
        <v>50</v>
      </c>
      <c r="B42" s="140">
        <v>17164797.27</v>
      </c>
      <c r="C42" s="140">
        <v>1329868.8400000001</v>
      </c>
      <c r="D42" s="140">
        <v>189086</v>
      </c>
      <c r="E42" s="140"/>
      <c r="F42" s="140">
        <v>78703986.200000003</v>
      </c>
      <c r="G42" s="140">
        <v>2810594.23</v>
      </c>
      <c r="H42" s="141"/>
      <c r="I42" s="141"/>
      <c r="J42" s="141">
        <v>5511413.6100000003</v>
      </c>
      <c r="K42" s="142">
        <v>105709746.15000001</v>
      </c>
    </row>
    <row r="43" spans="1:11" x14ac:dyDescent="0.2">
      <c r="A43" s="2" t="s">
        <v>51</v>
      </c>
      <c r="B43" s="140">
        <v>9624527.5299999993</v>
      </c>
      <c r="C43" s="140">
        <v>745674.94</v>
      </c>
      <c r="D43" s="140">
        <v>106023.01</v>
      </c>
      <c r="E43" s="140"/>
      <c r="F43" s="140">
        <v>41613010.770000003</v>
      </c>
      <c r="G43" s="140">
        <v>1486040.21</v>
      </c>
      <c r="H43" s="141"/>
      <c r="I43" s="141"/>
      <c r="J43" s="141">
        <v>2914039.36</v>
      </c>
      <c r="K43" s="142">
        <v>56489315.82</v>
      </c>
    </row>
    <row r="44" spans="1:11" x14ac:dyDescent="0.2">
      <c r="A44" s="2" t="s">
        <v>52</v>
      </c>
      <c r="B44" s="140">
        <v>139766588.68000001</v>
      </c>
      <c r="C44" s="140">
        <v>10828629.57</v>
      </c>
      <c r="D44" s="140">
        <v>1539657.29</v>
      </c>
      <c r="E44" s="140"/>
      <c r="F44" s="140">
        <v>356322425.10000002</v>
      </c>
      <c r="G44" s="140">
        <v>12724612.83</v>
      </c>
      <c r="H44" s="141"/>
      <c r="I44" s="141"/>
      <c r="J44" s="141">
        <v>24952233.789999999</v>
      </c>
      <c r="K44" s="142">
        <v>546134147.25999999</v>
      </c>
    </row>
    <row r="45" spans="1:11" x14ac:dyDescent="0.2">
      <c r="A45" s="2" t="s">
        <v>53</v>
      </c>
      <c r="B45" s="140">
        <v>22107122.219999999</v>
      </c>
      <c r="C45" s="140">
        <v>1712783</v>
      </c>
      <c r="D45" s="140">
        <v>243530.25</v>
      </c>
      <c r="E45" s="140"/>
      <c r="F45" s="140">
        <v>70163180.230000004</v>
      </c>
      <c r="G45" s="140">
        <v>2505593.92</v>
      </c>
      <c r="H45" s="141"/>
      <c r="I45" s="141">
        <v>69849289.480000004</v>
      </c>
      <c r="J45" s="141">
        <v>4913325.55</v>
      </c>
      <c r="K45" s="142">
        <v>171494824.65000001</v>
      </c>
    </row>
    <row r="46" spans="1:11" x14ac:dyDescent="0.2">
      <c r="A46" s="2" t="s">
        <v>54</v>
      </c>
      <c r="B46" s="140">
        <v>58725356.399999999</v>
      </c>
      <c r="C46" s="140">
        <v>4549836.53</v>
      </c>
      <c r="D46" s="140">
        <v>646913.71</v>
      </c>
      <c r="E46" s="140"/>
      <c r="F46" s="140">
        <v>159222664.08000001</v>
      </c>
      <c r="G46" s="140">
        <v>5685992.8300000001</v>
      </c>
      <c r="H46" s="141"/>
      <c r="I46" s="141"/>
      <c r="J46" s="141">
        <v>11149904.859999999</v>
      </c>
      <c r="K46" s="142">
        <v>239980668.41</v>
      </c>
    </row>
    <row r="47" spans="1:11" x14ac:dyDescent="0.2">
      <c r="A47" s="2" t="s">
        <v>55</v>
      </c>
      <c r="B47" s="140">
        <v>13511061.689999999</v>
      </c>
      <c r="C47" s="140">
        <v>1046790.11</v>
      </c>
      <c r="D47" s="140">
        <v>148836.75</v>
      </c>
      <c r="E47" s="140"/>
      <c r="F47" s="140">
        <v>40327298.039999999</v>
      </c>
      <c r="G47" s="140">
        <v>1440126.18</v>
      </c>
      <c r="H47" s="141"/>
      <c r="I47" s="141">
        <v>21423449.93</v>
      </c>
      <c r="J47" s="141">
        <v>2824004.6</v>
      </c>
      <c r="K47" s="142">
        <v>80721567.299999997</v>
      </c>
    </row>
    <row r="48" spans="1:11" x14ac:dyDescent="0.2">
      <c r="A48" s="2" t="s">
        <v>56</v>
      </c>
      <c r="B48" s="140">
        <v>10526212.199999999</v>
      </c>
      <c r="C48" s="140">
        <v>815534.34</v>
      </c>
      <c r="D48" s="140">
        <v>115955.89</v>
      </c>
      <c r="E48" s="140"/>
      <c r="F48" s="140">
        <v>22698339.829999998</v>
      </c>
      <c r="G48" s="140">
        <v>810579.31</v>
      </c>
      <c r="H48" s="141"/>
      <c r="I48" s="141">
        <v>9971349.8300000001</v>
      </c>
      <c r="J48" s="141">
        <v>1589499.4</v>
      </c>
      <c r="K48" s="142">
        <v>46527470.799999997</v>
      </c>
    </row>
    <row r="49" spans="1:11" x14ac:dyDescent="0.2">
      <c r="A49" s="2" t="s">
        <v>57</v>
      </c>
      <c r="B49" s="140">
        <v>12278212.83</v>
      </c>
      <c r="C49" s="140">
        <v>951273.26</v>
      </c>
      <c r="D49" s="140">
        <v>135255.79</v>
      </c>
      <c r="E49" s="140"/>
      <c r="F49" s="140">
        <v>27356293.359999999</v>
      </c>
      <c r="G49" s="140">
        <v>976919.26</v>
      </c>
      <c r="H49" s="141"/>
      <c r="I49" s="141">
        <v>12995553.16</v>
      </c>
      <c r="J49" s="141">
        <v>1915682.48</v>
      </c>
      <c r="K49" s="142">
        <v>56609190.140000001</v>
      </c>
    </row>
    <row r="50" spans="1:11" x14ac:dyDescent="0.2">
      <c r="A50" s="2" t="s">
        <v>58</v>
      </c>
      <c r="B50" s="140">
        <v>30867125.41</v>
      </c>
      <c r="C50" s="140">
        <v>2391477.61</v>
      </c>
      <c r="D50" s="140">
        <v>340029.72</v>
      </c>
      <c r="E50" s="140"/>
      <c r="F50" s="140">
        <v>78108884.879999995</v>
      </c>
      <c r="G50" s="140">
        <v>2789342.6</v>
      </c>
      <c r="H50" s="141"/>
      <c r="I50" s="141">
        <v>85385109.120000005</v>
      </c>
      <c r="J50" s="141">
        <v>5469740.3799999999</v>
      </c>
      <c r="K50" s="142">
        <v>205351709.72</v>
      </c>
    </row>
    <row r="51" spans="1:11" x14ac:dyDescent="0.2">
      <c r="A51" s="2" t="s">
        <v>59</v>
      </c>
      <c r="B51" s="140">
        <v>10866119.99</v>
      </c>
      <c r="C51" s="140">
        <v>841869.21</v>
      </c>
      <c r="D51" s="140">
        <v>119700.29</v>
      </c>
      <c r="E51" s="140"/>
      <c r="F51" s="140">
        <v>21967320.300000001</v>
      </c>
      <c r="G51" s="140">
        <v>784473.91</v>
      </c>
      <c r="H51" s="141"/>
      <c r="I51" s="141"/>
      <c r="J51" s="141">
        <v>1538308.21</v>
      </c>
      <c r="K51" s="142">
        <v>36117791.909999996</v>
      </c>
    </row>
    <row r="52" spans="1:11" x14ac:dyDescent="0.2">
      <c r="A52" s="2" t="s">
        <v>60</v>
      </c>
      <c r="B52" s="140">
        <v>187205038.91999999</v>
      </c>
      <c r="C52" s="140">
        <v>14503995.83</v>
      </c>
      <c r="D52" s="140">
        <v>2062235.36</v>
      </c>
      <c r="E52" s="140"/>
      <c r="F52" s="140">
        <v>424762750.29000002</v>
      </c>
      <c r="G52" s="140">
        <v>15168681.960000001</v>
      </c>
      <c r="H52" s="141"/>
      <c r="I52" s="141"/>
      <c r="J52" s="141">
        <v>29744912.760000002</v>
      </c>
      <c r="K52" s="142">
        <v>673447615.12</v>
      </c>
    </row>
    <row r="53" spans="1:11" ht="13.5" thickBot="1" x14ac:dyDescent="0.25">
      <c r="A53" s="4" t="s">
        <v>61</v>
      </c>
      <c r="B53" s="140">
        <v>20182435.300000001</v>
      </c>
      <c r="C53" s="140">
        <v>1563664.95</v>
      </c>
      <c r="D53" s="140">
        <v>222328.05</v>
      </c>
      <c r="E53" s="140"/>
      <c r="F53" s="140">
        <v>65483185.909999996</v>
      </c>
      <c r="G53" s="140">
        <v>2338466.87</v>
      </c>
      <c r="H53" s="141"/>
      <c r="I53" s="141"/>
      <c r="J53" s="141">
        <v>4585599.0199999996</v>
      </c>
      <c r="K53" s="142">
        <v>94375680.099999994</v>
      </c>
    </row>
    <row r="54" spans="1:11" s="146" customFormat="1" ht="13.5" thickBot="1" x14ac:dyDescent="0.25">
      <c r="A54" s="5" t="s">
        <v>13</v>
      </c>
      <c r="B54" s="145">
        <v>1092951115.77</v>
      </c>
      <c r="C54" s="145">
        <v>84678054.159999996</v>
      </c>
      <c r="D54" s="145">
        <v>12039859.92</v>
      </c>
      <c r="E54" s="145">
        <v>0</v>
      </c>
      <c r="F54" s="145">
        <v>3673464933.6700001</v>
      </c>
      <c r="G54" s="145">
        <v>131182927.95</v>
      </c>
      <c r="H54" s="145">
        <v>0</v>
      </c>
      <c r="I54" s="145">
        <v>1607763597.23</v>
      </c>
      <c r="J54" s="145">
        <v>257242175.55000001</v>
      </c>
      <c r="K54" s="145">
        <v>6859322664.25</v>
      </c>
    </row>
    <row r="55" spans="1:11" x14ac:dyDescent="0.2">
      <c r="F55" s="137"/>
      <c r="G55" s="137"/>
      <c r="H55" s="137"/>
      <c r="I55" s="137"/>
      <c r="J55" s="137"/>
    </row>
    <row r="56" spans="1:11" x14ac:dyDescent="0.2">
      <c r="F56" s="137"/>
      <c r="G56" s="137"/>
      <c r="H56" s="137"/>
      <c r="I56" s="137"/>
      <c r="J56" s="137"/>
      <c r="K56" s="137"/>
    </row>
    <row r="57" spans="1:11" x14ac:dyDescent="0.2">
      <c r="F57" s="137"/>
      <c r="G57" s="137"/>
      <c r="H57" s="137"/>
      <c r="I57" s="137"/>
      <c r="J57" s="137"/>
    </row>
    <row r="58" spans="1:11" x14ac:dyDescent="0.2">
      <c r="F58" s="137"/>
      <c r="G58" s="137"/>
      <c r="H58" s="137"/>
      <c r="I58" s="137"/>
      <c r="J58" s="137"/>
    </row>
    <row r="59" spans="1:11" x14ac:dyDescent="0.2">
      <c r="F59" s="137"/>
      <c r="G59" s="137"/>
      <c r="H59" s="137"/>
      <c r="I59" s="137"/>
      <c r="J59" s="137"/>
    </row>
    <row r="60" spans="1:11" x14ac:dyDescent="0.2">
      <c r="G60" s="137"/>
      <c r="H60" s="137"/>
      <c r="I60" s="137"/>
      <c r="J60" s="137"/>
    </row>
    <row r="61" spans="1:11" x14ac:dyDescent="0.2">
      <c r="G61" s="137"/>
      <c r="H61" s="137"/>
      <c r="I61" s="137"/>
      <c r="J61" s="137"/>
    </row>
    <row r="62" spans="1:11" x14ac:dyDescent="0.2">
      <c r="G62" s="137"/>
      <c r="H62" s="137"/>
      <c r="I62" s="137"/>
      <c r="J62" s="137"/>
    </row>
    <row r="63" spans="1:11" x14ac:dyDescent="0.2">
      <c r="G63" s="137"/>
      <c r="H63" s="137"/>
      <c r="I63" s="137"/>
      <c r="J63" s="13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6" sqref="B56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4.28515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270" t="s">
        <v>14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x14ac:dyDescent="0.2">
      <c r="A2" s="272" t="s">
        <v>63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73"/>
      <c r="C4" s="273"/>
      <c r="D4" s="273"/>
      <c r="E4" s="273"/>
      <c r="F4" s="273"/>
      <c r="G4" s="273"/>
      <c r="H4" s="273"/>
      <c r="I4" s="273"/>
      <c r="J4" s="273"/>
      <c r="K4" s="273"/>
    </row>
    <row r="5" spans="1:11" ht="12.75" customHeight="1" x14ac:dyDescent="0.2">
      <c r="A5" s="274" t="s">
        <v>0</v>
      </c>
      <c r="B5" s="276" t="s">
        <v>9</v>
      </c>
      <c r="C5" s="9" t="s">
        <v>10</v>
      </c>
      <c r="D5" s="9" t="s">
        <v>10</v>
      </c>
      <c r="E5" s="276" t="s">
        <v>1</v>
      </c>
      <c r="F5" s="268" t="s">
        <v>7</v>
      </c>
      <c r="G5" s="268" t="s">
        <v>8</v>
      </c>
      <c r="H5" s="268" t="s">
        <v>2</v>
      </c>
      <c r="I5" s="268" t="s">
        <v>3</v>
      </c>
      <c r="J5" s="268" t="s">
        <v>4</v>
      </c>
      <c r="K5" s="268" t="s">
        <v>5</v>
      </c>
    </row>
    <row r="6" spans="1:11" ht="23.25" customHeight="1" thickBot="1" x14ac:dyDescent="0.25">
      <c r="A6" s="275"/>
      <c r="B6" s="277"/>
      <c r="C6" s="10" t="s">
        <v>11</v>
      </c>
      <c r="D6" s="10" t="s">
        <v>12</v>
      </c>
      <c r="E6" s="277" t="s">
        <v>6</v>
      </c>
      <c r="F6" s="269" t="s">
        <v>6</v>
      </c>
      <c r="G6" s="269" t="s">
        <v>6</v>
      </c>
      <c r="H6" s="269"/>
      <c r="I6" s="269"/>
      <c r="J6" s="269"/>
      <c r="K6" s="269" t="s">
        <v>6</v>
      </c>
    </row>
    <row r="7" spans="1:11" x14ac:dyDescent="0.2">
      <c r="A7" s="1" t="s">
        <v>15</v>
      </c>
      <c r="B7" s="11">
        <f>+'12-01'!B7+'15-01'!B7+'23-01'!B7+'01-02'!B7+'08-02'!B7+'15-02'!B7+'23-02'!B7+'01-03'!B7+'08-03'!B7+'15-03'!B7+'25-03'!B7</f>
        <v>70646988.609999999</v>
      </c>
      <c r="C7" s="11">
        <f>+'12-01'!C7+'15-01'!C7+'23-01'!C7+'01-02'!C7+'08-02'!C7+'15-02'!C7+'23-02'!C7+'01-03'!C7+'08-03'!C7+'15-03'!C7+'25-03'!C7</f>
        <v>6647704.6300000008</v>
      </c>
      <c r="D7" s="11">
        <f>+'12-01'!D7+'15-01'!D7+'23-01'!D7+'01-02'!D7+'08-02'!D7+'15-02'!D7+'23-02'!D7+'01-03'!D7+'08-03'!D7+'15-03'!D7+'25-03'!D7</f>
        <v>725946.66999999993</v>
      </c>
      <c r="E7" s="11">
        <f>+'12-01'!E7+'15-01'!E7+'23-01'!E7+'01-02'!E7+'08-02'!E7+'15-02'!E7+'23-02'!E7+'01-03'!E7+'08-03'!E7+'15-03'!E7+'25-03'!E7</f>
        <v>369317.25</v>
      </c>
      <c r="F7" s="11">
        <f>+'12-01'!F7+'15-01'!F7+'23-01'!F7+'01-02'!F7+'08-02'!F7+'15-02'!F7+'23-02'!F7+'01-03'!F7+'08-03'!F7+'15-03'!F7+'25-03'!F7</f>
        <v>98887680.289999992</v>
      </c>
      <c r="G7" s="11">
        <f>+'12-01'!G7+'15-01'!G7+'23-01'!G7+'01-02'!G7+'08-02'!G7+'15-02'!G7+'23-02'!G7+'01-03'!G7+'08-03'!G7+'15-03'!G7+'25-03'!G7</f>
        <v>2539244.27</v>
      </c>
      <c r="H7" s="11">
        <f>+'12-01'!H7+'15-01'!H7+'23-01'!H7+'01-02'!H7+'08-02'!H7+'15-02'!H7+'23-02'!H7+'01-03'!H7+'08-03'!H7+'15-03'!H7+'25-03'!H7</f>
        <v>4223964.55</v>
      </c>
      <c r="I7" s="11">
        <f>+'12-01'!I7+'15-01'!I7+'23-01'!I7+'01-02'!I7+'08-02'!I7+'15-02'!I7+'23-02'!I7+'01-03'!I7+'08-03'!I7+'15-03'!I7+'25-03'!I7</f>
        <v>0</v>
      </c>
      <c r="J7" s="11">
        <f>+'12-01'!J7+'15-01'!J7+'23-01'!J7+'01-02'!J7+'08-02'!J7+'15-02'!J7+'23-02'!J7+'01-03'!J7+'08-03'!J7+'15-03'!J7+'25-03'!J7</f>
        <v>5828291.7199999997</v>
      </c>
      <c r="K7" s="12">
        <f>SUM(B7:J7)</f>
        <v>189869137.99000001</v>
      </c>
    </row>
    <row r="8" spans="1:11" x14ac:dyDescent="0.2">
      <c r="A8" s="2" t="s">
        <v>16</v>
      </c>
      <c r="B8" s="11">
        <f>+'12-01'!B8+'15-01'!B8+'23-01'!B8+'01-02'!B8+'08-02'!B8+'15-02'!B8+'23-02'!B8+'01-03'!B8+'08-03'!B8+'15-03'!B8+'25-03'!B8</f>
        <v>66774720.619999997</v>
      </c>
      <c r="C8" s="11">
        <f>+'12-01'!C8+'15-01'!C8+'23-01'!C8+'01-02'!C8+'08-02'!C8+'15-02'!C8+'23-02'!C8+'01-03'!C8+'08-03'!C8+'15-03'!C8+'25-03'!C8</f>
        <v>6283333.9200000009</v>
      </c>
      <c r="D8" s="11">
        <f>+'12-01'!D8+'15-01'!D8+'23-01'!D8+'01-02'!D8+'08-02'!D8+'15-02'!D8+'23-02'!D8+'01-03'!D8+'08-03'!D8+'15-03'!D8+'25-03'!D8</f>
        <v>686156.45</v>
      </c>
      <c r="E8" s="11">
        <f>+'12-01'!E8+'15-01'!E8+'23-01'!E8+'01-02'!E8+'08-02'!E8+'15-02'!E8+'23-02'!E8+'01-03'!E8+'08-03'!E8+'15-03'!E8+'25-03'!E8</f>
        <v>347925.45</v>
      </c>
      <c r="F8" s="11">
        <f>+'12-01'!F8+'15-01'!F8+'23-01'!F8+'01-02'!F8+'08-02'!F8+'15-02'!F8+'23-02'!F8+'01-03'!F8+'08-03'!F8+'15-03'!F8+'25-03'!F8</f>
        <v>73483639.200000003</v>
      </c>
      <c r="G8" s="11">
        <f>+'12-01'!G8+'15-01'!G8+'23-01'!G8+'01-02'!G8+'08-02'!G8+'15-02'!G8+'23-02'!G8+'01-03'!G8+'08-03'!G8+'15-03'!G8+'25-03'!G8</f>
        <v>1886917.63</v>
      </c>
      <c r="H8" s="11">
        <f>+'12-01'!H8+'15-01'!H8+'23-01'!H8+'01-02'!H8+'08-02'!H8+'15-02'!H8+'23-02'!H8+'01-03'!H8+'08-03'!H8+'15-03'!H8+'25-03'!H8</f>
        <v>4123958.13</v>
      </c>
      <c r="I8" s="11">
        <f>+'12-01'!I8+'15-01'!I8+'23-01'!I8+'01-02'!I8+'08-02'!I8+'15-02'!I8+'23-02'!I8+'01-03'!I8+'08-03'!I8+'15-03'!I8+'25-03'!I8</f>
        <v>0</v>
      </c>
      <c r="J8" s="11">
        <f>+'12-01'!J8+'15-01'!J8+'23-01'!J8+'01-02'!J8+'08-02'!J8+'15-02'!J8+'23-02'!J8+'01-03'!J8+'08-03'!J8+'15-03'!J8+'25-03'!J8</f>
        <v>4331015.5999999996</v>
      </c>
      <c r="K8" s="12">
        <f t="shared" ref="K8:K53" si="0">SUM(B8:J8)</f>
        <v>157917666.99999997</v>
      </c>
    </row>
    <row r="9" spans="1:11" x14ac:dyDescent="0.2">
      <c r="A9" s="2" t="s">
        <v>17</v>
      </c>
      <c r="B9" s="11">
        <f>+'12-01'!B9+'15-01'!B9+'23-01'!B9+'01-02'!B9+'08-02'!B9+'15-02'!B9+'23-02'!B9+'01-03'!B9+'08-03'!B9+'15-03'!B9+'25-03'!B9</f>
        <v>0</v>
      </c>
      <c r="C9" s="11">
        <f>+'12-01'!C9+'15-01'!C9+'23-01'!C9+'01-02'!C9+'08-02'!C9+'15-02'!C9+'23-02'!C9+'01-03'!C9+'08-03'!C9+'15-03'!C9+'25-03'!C9</f>
        <v>0</v>
      </c>
      <c r="D9" s="11">
        <f>+'12-01'!D9+'15-01'!D9+'23-01'!D9+'01-02'!D9+'08-02'!D9+'15-02'!D9+'23-02'!D9+'01-03'!D9+'08-03'!D9+'15-03'!D9+'25-03'!D9</f>
        <v>0</v>
      </c>
      <c r="E9" s="11">
        <f>+'12-01'!E9+'15-01'!E9+'23-01'!E9+'01-02'!E9+'08-02'!E9+'15-02'!E9+'23-02'!E9+'01-03'!E9+'08-03'!E9+'15-03'!E9+'25-03'!E9</f>
        <v>0</v>
      </c>
      <c r="F9" s="11">
        <f>+'12-01'!F9+'15-01'!F9+'23-01'!F9+'01-02'!F9+'08-02'!F9+'15-02'!F9+'23-02'!F9+'01-03'!F9+'08-03'!F9+'15-03'!F9+'25-03'!F9</f>
        <v>28172260.379999999</v>
      </c>
      <c r="G9" s="11">
        <f>+'12-01'!G9+'15-01'!G9+'23-01'!G9+'01-02'!G9+'08-02'!G9+'15-02'!G9+'23-02'!G9+'01-03'!G9+'08-03'!G9+'15-03'!G9+'25-03'!G9</f>
        <v>723409.12000000011</v>
      </c>
      <c r="H9" s="11">
        <f>+'12-01'!H9+'15-01'!H9+'23-01'!H9+'01-02'!H9+'08-02'!H9+'15-02'!H9+'23-02'!H9+'01-03'!H9+'08-03'!H9+'15-03'!H9+'25-03'!H9</f>
        <v>0</v>
      </c>
      <c r="I9" s="11">
        <f>+'12-01'!I9+'15-01'!I9+'23-01'!I9+'01-02'!I9+'08-02'!I9+'15-02'!I9+'23-02'!I9+'01-03'!I9+'08-03'!I9+'15-03'!I9+'25-03'!I9</f>
        <v>2937174.7199999997</v>
      </c>
      <c r="J9" s="11">
        <f>+'12-01'!J9+'15-01'!J9+'23-01'!J9+'01-02'!J9+'08-02'!J9+'15-02'!J9+'23-02'!J9+'01-03'!J9+'08-03'!J9+'15-03'!J9+'25-03'!J9</f>
        <v>1660430.8199999998</v>
      </c>
      <c r="K9" s="12">
        <f t="shared" si="0"/>
        <v>33493275.039999999</v>
      </c>
    </row>
    <row r="10" spans="1:11" x14ac:dyDescent="0.2">
      <c r="A10" s="2" t="s">
        <v>18</v>
      </c>
      <c r="B10" s="11">
        <f>+'12-01'!B10+'15-01'!B10+'23-01'!B10+'01-02'!B10+'08-02'!B10+'15-02'!B10+'23-02'!B10+'01-03'!B10+'08-03'!B10+'15-03'!B10+'25-03'!B10</f>
        <v>0</v>
      </c>
      <c r="C10" s="11">
        <f>+'12-01'!C10+'15-01'!C10+'23-01'!C10+'01-02'!C10+'08-02'!C10+'15-02'!C10+'23-02'!C10+'01-03'!C10+'08-03'!C10+'15-03'!C10+'25-03'!C10</f>
        <v>0</v>
      </c>
      <c r="D10" s="11">
        <f>+'12-01'!D10+'15-01'!D10+'23-01'!D10+'01-02'!D10+'08-02'!D10+'15-02'!D10+'23-02'!D10+'01-03'!D10+'08-03'!D10+'15-03'!D10+'25-03'!D10</f>
        <v>0</v>
      </c>
      <c r="E10" s="11">
        <f>+'12-01'!E10+'15-01'!E10+'23-01'!E10+'01-02'!E10+'08-02'!E10+'15-02'!E10+'23-02'!E10+'01-03'!E10+'08-03'!E10+'15-03'!E10+'25-03'!E10</f>
        <v>0</v>
      </c>
      <c r="F10" s="11">
        <f>+'12-01'!F10+'15-01'!F10+'23-01'!F10+'01-02'!F10+'08-02'!F10+'15-02'!F10+'23-02'!F10+'01-03'!F10+'08-03'!F10+'15-03'!F10+'25-03'!F10</f>
        <v>31668958.43</v>
      </c>
      <c r="G10" s="11">
        <f>+'12-01'!G10+'15-01'!G10+'23-01'!G10+'01-02'!G10+'08-02'!G10+'15-02'!G10+'23-02'!G10+'01-03'!G10+'08-03'!G10+'15-03'!G10+'25-03'!G10</f>
        <v>813197.56</v>
      </c>
      <c r="H10" s="11">
        <f>+'12-01'!H10+'15-01'!H10+'23-01'!H10+'01-02'!H10+'08-02'!H10+'15-02'!H10+'23-02'!H10+'01-03'!H10+'08-03'!H10+'15-03'!H10+'25-03'!H10</f>
        <v>0</v>
      </c>
      <c r="I10" s="11">
        <f>+'12-01'!I10+'15-01'!I10+'23-01'!I10+'01-02'!I10+'08-02'!I10+'15-02'!I10+'23-02'!I10+'01-03'!I10+'08-03'!I10+'15-03'!I10+'25-03'!I10</f>
        <v>6010962.2000000002</v>
      </c>
      <c r="J10" s="11">
        <f>+'12-01'!J10+'15-01'!J10+'23-01'!J10+'01-02'!J10+'08-02'!J10+'15-02'!J10+'23-02'!J10+'01-03'!J10+'08-03'!J10+'15-03'!J10+'25-03'!J10</f>
        <v>1866520.97</v>
      </c>
      <c r="K10" s="12">
        <f t="shared" si="0"/>
        <v>40359639.159999996</v>
      </c>
    </row>
    <row r="11" spans="1:11" x14ac:dyDescent="0.2">
      <c r="A11" s="2" t="s">
        <v>19</v>
      </c>
      <c r="B11" s="11">
        <f>+'12-01'!B11+'15-01'!B11+'23-01'!B11+'01-02'!B11+'08-02'!B11+'15-02'!B11+'23-02'!B11+'01-03'!B11+'08-03'!B11+'15-03'!B11+'25-03'!B11</f>
        <v>0</v>
      </c>
      <c r="C11" s="11">
        <f>+'12-01'!C11+'15-01'!C11+'23-01'!C11+'01-02'!C11+'08-02'!C11+'15-02'!C11+'23-02'!C11+'01-03'!C11+'08-03'!C11+'15-03'!C11+'25-03'!C11</f>
        <v>0</v>
      </c>
      <c r="D11" s="11">
        <f>+'12-01'!D11+'15-01'!D11+'23-01'!D11+'01-02'!D11+'08-02'!D11+'15-02'!D11+'23-02'!D11+'01-03'!D11+'08-03'!D11+'15-03'!D11+'25-03'!D11</f>
        <v>0</v>
      </c>
      <c r="E11" s="11">
        <f>+'12-01'!E11+'15-01'!E11+'23-01'!E11+'01-02'!E11+'08-02'!E11+'15-02'!E11+'23-02'!E11+'01-03'!E11+'08-03'!E11+'15-03'!E11+'25-03'!E11</f>
        <v>0</v>
      </c>
      <c r="F11" s="11">
        <f>+'12-01'!F11+'15-01'!F11+'23-01'!F11+'01-02'!F11+'08-02'!F11+'15-02'!F11+'23-02'!F11+'01-03'!F11+'08-03'!F11+'15-03'!F11+'25-03'!F11</f>
        <v>31483527.469999999</v>
      </c>
      <c r="G11" s="11">
        <f>+'12-01'!G11+'15-01'!G11+'23-01'!G11+'01-02'!G11+'08-02'!G11+'15-02'!G11+'23-02'!G11+'01-03'!G11+'08-03'!G11+'15-03'!G11+'25-03'!G11</f>
        <v>808436.06</v>
      </c>
      <c r="H11" s="11">
        <f>+'12-01'!H11+'15-01'!H11+'23-01'!H11+'01-02'!H11+'08-02'!H11+'15-02'!H11+'23-02'!H11+'01-03'!H11+'08-03'!H11+'15-03'!H11+'25-03'!H11</f>
        <v>0</v>
      </c>
      <c r="I11" s="11">
        <f>+'12-01'!I11+'15-01'!I11+'23-01'!I11+'01-02'!I11+'08-02'!I11+'15-02'!I11+'23-02'!I11+'01-03'!I11+'08-03'!I11+'15-03'!I11+'25-03'!I11</f>
        <v>0</v>
      </c>
      <c r="J11" s="11">
        <f>+'12-01'!J11+'15-01'!J11+'23-01'!J11+'01-02'!J11+'08-02'!J11+'15-02'!J11+'23-02'!J11+'01-03'!J11+'08-03'!J11+'15-03'!J11+'25-03'!J11</f>
        <v>1855591.94</v>
      </c>
      <c r="K11" s="12">
        <f t="shared" si="0"/>
        <v>34147555.469999999</v>
      </c>
    </row>
    <row r="12" spans="1:11" x14ac:dyDescent="0.2">
      <c r="A12" s="2" t="s">
        <v>20</v>
      </c>
      <c r="B12" s="11">
        <f>+'12-01'!B12+'15-01'!B12+'23-01'!B12+'01-02'!B12+'08-02'!B12+'15-02'!B12+'23-02'!B12+'01-03'!B12+'08-03'!B12+'15-03'!B12+'25-03'!B12</f>
        <v>0</v>
      </c>
      <c r="C12" s="11">
        <f>+'12-01'!C12+'15-01'!C12+'23-01'!C12+'01-02'!C12+'08-02'!C12+'15-02'!C12+'23-02'!C12+'01-03'!C12+'08-03'!C12+'15-03'!C12+'25-03'!C12</f>
        <v>0</v>
      </c>
      <c r="D12" s="11">
        <f>+'12-01'!D12+'15-01'!D12+'23-01'!D12+'01-02'!D12+'08-02'!D12+'15-02'!D12+'23-02'!D12+'01-03'!D12+'08-03'!D12+'15-03'!D12+'25-03'!D12</f>
        <v>0</v>
      </c>
      <c r="E12" s="11">
        <f>+'12-01'!E12+'15-01'!E12+'23-01'!E12+'01-02'!E12+'08-02'!E12+'15-02'!E12+'23-02'!E12+'01-03'!E12+'08-03'!E12+'15-03'!E12+'25-03'!E12</f>
        <v>0</v>
      </c>
      <c r="F12" s="11">
        <f>+'12-01'!F12+'15-01'!F12+'23-01'!F12+'01-02'!F12+'08-02'!F12+'15-02'!F12+'23-02'!F12+'01-03'!F12+'08-03'!F12+'15-03'!F12+'25-03'!F12</f>
        <v>27615967.510000002</v>
      </c>
      <c r="G12" s="11">
        <f>+'12-01'!G12+'15-01'!G12+'23-01'!G12+'01-02'!G12+'08-02'!G12+'15-02'!G12+'23-02'!G12+'01-03'!G12+'08-03'!G12+'15-03'!G12+'25-03'!G12</f>
        <v>709124.60000000009</v>
      </c>
      <c r="H12" s="11">
        <f>+'12-01'!H12+'15-01'!H12+'23-01'!H12+'01-02'!H12+'08-02'!H12+'15-02'!H12+'23-02'!H12+'01-03'!H12+'08-03'!H12+'15-03'!H12+'25-03'!H12</f>
        <v>0</v>
      </c>
      <c r="I12" s="11">
        <f>+'12-01'!I12+'15-01'!I12+'23-01'!I12+'01-02'!I12+'08-02'!I12+'15-02'!I12+'23-02'!I12+'01-03'!I12+'08-03'!I12+'15-03'!I12+'25-03'!I12</f>
        <v>2444392.91</v>
      </c>
      <c r="J12" s="11">
        <f>+'12-01'!J12+'15-01'!J12+'23-01'!J12+'01-02'!J12+'08-02'!J12+'15-02'!J12+'23-02'!J12+'01-03'!J12+'08-03'!J12+'15-03'!J12+'25-03'!J12</f>
        <v>1627643.7599999998</v>
      </c>
      <c r="K12" s="12">
        <f t="shared" si="0"/>
        <v>32397128.780000001</v>
      </c>
    </row>
    <row r="13" spans="1:11" x14ac:dyDescent="0.2">
      <c r="A13" s="2" t="s">
        <v>21</v>
      </c>
      <c r="B13" s="11">
        <f>+'12-01'!B13+'15-01'!B13+'23-01'!B13+'01-02'!B13+'08-02'!B13+'15-02'!B13+'23-02'!B13+'01-03'!B13+'08-03'!B13+'15-03'!B13+'25-03'!B13</f>
        <v>0</v>
      </c>
      <c r="C13" s="11">
        <f>+'12-01'!C13+'15-01'!C13+'23-01'!C13+'01-02'!C13+'08-02'!C13+'15-02'!C13+'23-02'!C13+'01-03'!C13+'08-03'!C13+'15-03'!C13+'25-03'!C13</f>
        <v>0</v>
      </c>
      <c r="D13" s="11">
        <f>+'12-01'!D13+'15-01'!D13+'23-01'!D13+'01-02'!D13+'08-02'!D13+'15-02'!D13+'23-02'!D13+'01-03'!D13+'08-03'!D13+'15-03'!D13+'25-03'!D13</f>
        <v>0</v>
      </c>
      <c r="E13" s="11">
        <f>+'12-01'!E13+'15-01'!E13+'23-01'!E13+'01-02'!E13+'08-02'!E13+'15-02'!E13+'23-02'!E13+'01-03'!E13+'08-03'!E13+'15-03'!E13+'25-03'!E13</f>
        <v>0</v>
      </c>
      <c r="F13" s="11">
        <f>+'12-01'!F13+'15-01'!F13+'23-01'!F13+'01-02'!F13+'08-02'!F13+'15-02'!F13+'23-02'!F13+'01-03'!F13+'08-03'!F13+'15-03'!F13+'25-03'!F13</f>
        <v>33231876.489999998</v>
      </c>
      <c r="G13" s="11">
        <f>+'12-01'!G13+'15-01'!G13+'23-01'!G13+'01-02'!G13+'08-02'!G13+'15-02'!G13+'23-02'!G13+'01-03'!G13+'08-03'!G13+'15-03'!G13+'25-03'!G13</f>
        <v>853330.27999999991</v>
      </c>
      <c r="H13" s="11">
        <f>+'12-01'!H13+'15-01'!H13+'23-01'!H13+'01-02'!H13+'08-02'!H13+'15-02'!H13+'23-02'!H13+'01-03'!H13+'08-03'!H13+'15-03'!H13+'25-03'!H13</f>
        <v>0</v>
      </c>
      <c r="I13" s="11">
        <f>+'12-01'!I13+'15-01'!I13+'23-01'!I13+'01-02'!I13+'08-02'!I13+'15-02'!I13+'23-02'!I13+'01-03'!I13+'08-03'!I13+'15-03'!I13+'25-03'!I13</f>
        <v>0</v>
      </c>
      <c r="J13" s="11">
        <f>+'12-01'!J13+'15-01'!J13+'23-01'!J13+'01-02'!J13+'08-02'!J13+'15-02'!J13+'23-02'!J13+'01-03'!J13+'08-03'!J13+'15-03'!J13+'25-03'!J13</f>
        <v>1958637.0100000002</v>
      </c>
      <c r="K13" s="12">
        <f t="shared" si="0"/>
        <v>36043843.779999994</v>
      </c>
    </row>
    <row r="14" spans="1:11" x14ac:dyDescent="0.2">
      <c r="A14" s="2" t="s">
        <v>22</v>
      </c>
      <c r="B14" s="11">
        <f>+'12-01'!B14+'15-01'!B14+'23-01'!B14+'01-02'!B14+'08-02'!B14+'15-02'!B14+'23-02'!B14+'01-03'!B14+'08-03'!B14+'15-03'!B14+'25-03'!B14</f>
        <v>0</v>
      </c>
      <c r="C14" s="11">
        <f>+'12-01'!C14+'15-01'!C14+'23-01'!C14+'01-02'!C14+'08-02'!C14+'15-02'!C14+'23-02'!C14+'01-03'!C14+'08-03'!C14+'15-03'!C14+'25-03'!C14</f>
        <v>0</v>
      </c>
      <c r="D14" s="11">
        <f>+'12-01'!D14+'15-01'!D14+'23-01'!D14+'01-02'!D14+'08-02'!D14+'15-02'!D14+'23-02'!D14+'01-03'!D14+'08-03'!D14+'15-03'!D14+'25-03'!D14</f>
        <v>0</v>
      </c>
      <c r="E14" s="11">
        <f>+'12-01'!E14+'15-01'!E14+'23-01'!E14+'01-02'!E14+'08-02'!E14+'15-02'!E14+'23-02'!E14+'01-03'!E14+'08-03'!E14+'15-03'!E14+'25-03'!E14</f>
        <v>0</v>
      </c>
      <c r="F14" s="11">
        <f>+'12-01'!F14+'15-01'!F14+'23-01'!F14+'01-02'!F14+'08-02'!F14+'15-02'!F14+'23-02'!F14+'01-03'!F14+'08-03'!F14+'15-03'!F14+'25-03'!F14</f>
        <v>31907369.659999996</v>
      </c>
      <c r="G14" s="11">
        <f>+'12-01'!G14+'15-01'!G14+'23-01'!G14+'01-02'!G14+'08-02'!G14+'15-02'!G14+'23-02'!G14+'01-03'!G14+'08-03'!G14+'15-03'!G14+'25-03'!G14</f>
        <v>819319.5</v>
      </c>
      <c r="H14" s="11">
        <f>+'12-01'!H14+'15-01'!H14+'23-01'!H14+'01-02'!H14+'08-02'!H14+'15-02'!H14+'23-02'!H14+'01-03'!H14+'08-03'!H14+'15-03'!H14+'25-03'!H14</f>
        <v>0</v>
      </c>
      <c r="I14" s="11">
        <f>+'12-01'!I14+'15-01'!I14+'23-01'!I14+'01-02'!I14+'08-02'!I14+'15-02'!I14+'23-02'!I14+'01-03'!I14+'08-03'!I14+'15-03'!I14+'25-03'!I14</f>
        <v>0</v>
      </c>
      <c r="J14" s="11">
        <f>+'12-01'!J14+'15-01'!J14+'23-01'!J14+'01-02'!J14+'08-02'!J14+'15-02'!J14+'23-02'!J14+'01-03'!J14+'08-03'!J14+'15-03'!J14+'25-03'!J14</f>
        <v>1880572.5699999998</v>
      </c>
      <c r="K14" s="12">
        <f t="shared" si="0"/>
        <v>34607261.729999997</v>
      </c>
    </row>
    <row r="15" spans="1:11" x14ac:dyDescent="0.2">
      <c r="A15" s="2" t="s">
        <v>23</v>
      </c>
      <c r="B15" s="11">
        <f>+'12-01'!B15+'15-01'!B15+'23-01'!B15+'01-02'!B15+'08-02'!B15+'15-02'!B15+'23-02'!B15+'01-03'!B15+'08-03'!B15+'15-03'!B15+'25-03'!B15</f>
        <v>0</v>
      </c>
      <c r="C15" s="11">
        <f>+'12-01'!C15+'15-01'!C15+'23-01'!C15+'01-02'!C15+'08-02'!C15+'15-02'!C15+'23-02'!C15+'01-03'!C15+'08-03'!C15+'15-03'!C15+'25-03'!C15</f>
        <v>0</v>
      </c>
      <c r="D15" s="11">
        <f>+'12-01'!D15+'15-01'!D15+'23-01'!D15+'01-02'!D15+'08-02'!D15+'15-02'!D15+'23-02'!D15+'01-03'!D15+'08-03'!D15+'15-03'!D15+'25-03'!D15</f>
        <v>0</v>
      </c>
      <c r="E15" s="11">
        <f>+'12-01'!E15+'15-01'!E15+'23-01'!E15+'01-02'!E15+'08-02'!E15+'15-02'!E15+'23-02'!E15+'01-03'!E15+'08-03'!E15+'15-03'!E15+'25-03'!E15</f>
        <v>0</v>
      </c>
      <c r="F15" s="11">
        <f>+'12-01'!F15+'15-01'!F15+'23-01'!F15+'01-02'!F15+'08-02'!F15+'15-02'!F15+'23-02'!F15+'01-03'!F15+'08-03'!F15+'15-03'!F15+'25-03'!F15</f>
        <v>31920614.710000001</v>
      </c>
      <c r="G15" s="11">
        <f>+'12-01'!G15+'15-01'!G15+'23-01'!G15+'01-02'!G15+'08-02'!G15+'15-02'!G15+'23-02'!G15+'01-03'!G15+'08-03'!G15+'15-03'!G15+'25-03'!G15</f>
        <v>819659.59999999986</v>
      </c>
      <c r="H15" s="11">
        <f>+'12-01'!H15+'15-01'!H15+'23-01'!H15+'01-02'!H15+'08-02'!H15+'15-02'!H15+'23-02'!H15+'01-03'!H15+'08-03'!H15+'15-03'!H15+'25-03'!H15</f>
        <v>0</v>
      </c>
      <c r="I15" s="11">
        <f>+'12-01'!I15+'15-01'!I15+'23-01'!I15+'01-02'!I15+'08-02'!I15+'15-02'!I15+'23-02'!I15+'01-03'!I15+'08-03'!I15+'15-03'!I15+'25-03'!I15</f>
        <v>0</v>
      </c>
      <c r="J15" s="11">
        <f>+'12-01'!J15+'15-01'!J15+'23-01'!J15+'01-02'!J15+'08-02'!J15+'15-02'!J15+'23-02'!J15+'01-03'!J15+'08-03'!J15+'15-03'!J15+'25-03'!J15</f>
        <v>1881353.21</v>
      </c>
      <c r="K15" s="12">
        <f t="shared" si="0"/>
        <v>34621627.520000003</v>
      </c>
    </row>
    <row r="16" spans="1:11" x14ac:dyDescent="0.2">
      <c r="A16" s="2" t="s">
        <v>24</v>
      </c>
      <c r="B16" s="11">
        <f>+'12-01'!B16+'15-01'!B16+'23-01'!B16+'01-02'!B16+'08-02'!B16+'15-02'!B16+'23-02'!B16+'01-03'!B16+'08-03'!B16+'15-03'!B16+'25-03'!B16</f>
        <v>0</v>
      </c>
      <c r="C16" s="11">
        <f>+'12-01'!C16+'15-01'!C16+'23-01'!C16+'01-02'!C16+'08-02'!C16+'15-02'!C16+'23-02'!C16+'01-03'!C16+'08-03'!C16+'15-03'!C16+'25-03'!C16</f>
        <v>0</v>
      </c>
      <c r="D16" s="11">
        <f>+'12-01'!D16+'15-01'!D16+'23-01'!D16+'01-02'!D16+'08-02'!D16+'15-02'!D16+'23-02'!D16+'01-03'!D16+'08-03'!D16+'15-03'!D16+'25-03'!D16</f>
        <v>0</v>
      </c>
      <c r="E16" s="11">
        <f>+'12-01'!E16+'15-01'!E16+'23-01'!E16+'01-02'!E16+'08-02'!E16+'15-02'!E16+'23-02'!E16+'01-03'!E16+'08-03'!E16+'15-03'!E16+'25-03'!E16</f>
        <v>0</v>
      </c>
      <c r="F16" s="11">
        <f>+'12-01'!F16+'15-01'!F16+'23-01'!F16+'01-02'!F16+'08-02'!F16+'15-02'!F16+'23-02'!F16+'01-03'!F16+'08-03'!F16+'15-03'!F16+'25-03'!F16</f>
        <v>44437204.310000002</v>
      </c>
      <c r="G16" s="11">
        <f>+'12-01'!G16+'15-01'!G16+'23-01'!G16+'01-02'!G16+'08-02'!G16+'15-02'!G16+'23-02'!G16+'01-03'!G16+'08-03'!G16+'15-03'!G16+'25-03'!G16</f>
        <v>1141061.4100000001</v>
      </c>
      <c r="H16" s="11">
        <f>+'12-01'!H16+'15-01'!H16+'23-01'!H16+'01-02'!H16+'08-02'!H16+'15-02'!H16+'23-02'!H16+'01-03'!H16+'08-03'!H16+'15-03'!H16+'25-03'!H16</f>
        <v>0</v>
      </c>
      <c r="I16" s="11">
        <f>+'12-01'!I16+'15-01'!I16+'23-01'!I16+'01-02'!I16+'08-02'!I16+'15-02'!I16+'23-02'!I16+'01-03'!I16+'08-03'!I16+'15-03'!I16+'25-03'!I16</f>
        <v>0</v>
      </c>
      <c r="J16" s="11">
        <f>+'12-01'!J16+'15-01'!J16+'23-01'!J16+'01-02'!J16+'08-02'!J16+'15-02'!J16+'23-02'!J16+'01-03'!J16+'08-03'!J16+'15-03'!J16+'25-03'!J16</f>
        <v>2619062.25</v>
      </c>
      <c r="K16" s="12">
        <f t="shared" si="0"/>
        <v>48197327.969999999</v>
      </c>
    </row>
    <row r="17" spans="1:11" x14ac:dyDescent="0.2">
      <c r="A17" s="2" t="s">
        <v>25</v>
      </c>
      <c r="B17" s="11">
        <f>+'12-01'!B17+'15-01'!B17+'23-01'!B17+'01-02'!B17+'08-02'!B17+'15-02'!B17+'23-02'!B17+'01-03'!B17+'08-03'!B17+'15-03'!B17+'25-03'!B17</f>
        <v>0</v>
      </c>
      <c r="C17" s="11">
        <f>+'12-01'!C17+'15-01'!C17+'23-01'!C17+'01-02'!C17+'08-02'!C17+'15-02'!C17+'23-02'!C17+'01-03'!C17+'08-03'!C17+'15-03'!C17+'25-03'!C17</f>
        <v>0</v>
      </c>
      <c r="D17" s="11">
        <f>+'12-01'!D17+'15-01'!D17+'23-01'!D17+'01-02'!D17+'08-02'!D17+'15-02'!D17+'23-02'!D17+'01-03'!D17+'08-03'!D17+'15-03'!D17+'25-03'!D17</f>
        <v>0</v>
      </c>
      <c r="E17" s="11">
        <f>+'12-01'!E17+'15-01'!E17+'23-01'!E17+'01-02'!E17+'08-02'!E17+'15-02'!E17+'23-02'!E17+'01-03'!E17+'08-03'!E17+'15-03'!E17+'25-03'!E17</f>
        <v>0</v>
      </c>
      <c r="F17" s="11">
        <f>+'12-01'!F17+'15-01'!F17+'23-01'!F17+'01-02'!F17+'08-02'!F17+'15-02'!F17+'23-02'!F17+'01-03'!F17+'08-03'!F17+'15-03'!F17+'25-03'!F17</f>
        <v>28980209.550000001</v>
      </c>
      <c r="G17" s="11">
        <f>+'12-01'!G17+'15-01'!G17+'23-01'!G17+'01-02'!G17+'08-02'!G17+'15-02'!G17+'23-02'!G17+'01-03'!G17+'08-03'!G17+'15-03'!G17+'25-03'!G17</f>
        <v>744155.71</v>
      </c>
      <c r="H17" s="11">
        <f>+'12-01'!H17+'15-01'!H17+'23-01'!H17+'01-02'!H17+'08-02'!H17+'15-02'!H17+'23-02'!H17+'01-03'!H17+'08-03'!H17+'15-03'!H17+'25-03'!H17</f>
        <v>0</v>
      </c>
      <c r="I17" s="11">
        <f>+'12-01'!I17+'15-01'!I17+'23-01'!I17+'01-02'!I17+'08-02'!I17+'15-02'!I17+'23-02'!I17+'01-03'!I17+'08-03'!I17+'15-03'!I17+'25-03'!I17</f>
        <v>0</v>
      </c>
      <c r="J17" s="11">
        <f>+'12-01'!J17+'15-01'!J17+'23-01'!J17+'01-02'!J17+'08-02'!J17+'15-02'!J17+'23-02'!J17+'01-03'!J17+'08-03'!J17+'15-03'!J17+'25-03'!J17</f>
        <v>1708050.1400000001</v>
      </c>
      <c r="K17" s="12">
        <f t="shared" si="0"/>
        <v>31432415.400000002</v>
      </c>
    </row>
    <row r="18" spans="1:11" x14ac:dyDescent="0.2">
      <c r="A18" s="2" t="s">
        <v>26</v>
      </c>
      <c r="B18" s="11">
        <f>+'12-01'!B18+'15-01'!B18+'23-01'!B18+'01-02'!B18+'08-02'!B18+'15-02'!B18+'23-02'!B18+'01-03'!B18+'08-03'!B18+'15-03'!B18+'25-03'!B18</f>
        <v>0</v>
      </c>
      <c r="C18" s="11">
        <f>+'12-01'!C18+'15-01'!C18+'23-01'!C18+'01-02'!C18+'08-02'!C18+'15-02'!C18+'23-02'!C18+'01-03'!C18+'08-03'!C18+'15-03'!C18+'25-03'!C18</f>
        <v>0</v>
      </c>
      <c r="D18" s="11">
        <f>+'12-01'!D18+'15-01'!D18+'23-01'!D18+'01-02'!D18+'08-02'!D18+'15-02'!D18+'23-02'!D18+'01-03'!D18+'08-03'!D18+'15-03'!D18+'25-03'!D18</f>
        <v>0</v>
      </c>
      <c r="E18" s="11">
        <f>+'12-01'!E18+'15-01'!E18+'23-01'!E18+'01-02'!E18+'08-02'!E18+'15-02'!E18+'23-02'!E18+'01-03'!E18+'08-03'!E18+'15-03'!E18+'25-03'!E18</f>
        <v>0</v>
      </c>
      <c r="F18" s="11">
        <f>+'12-01'!F18+'15-01'!F18+'23-01'!F18+'01-02'!F18+'08-02'!F18+'15-02'!F18+'23-02'!F18+'01-03'!F18+'08-03'!F18+'15-03'!F18+'25-03'!F18</f>
        <v>26000069.16</v>
      </c>
      <c r="G18" s="11">
        <f>+'12-01'!G18+'15-01'!G18+'23-01'!G18+'01-02'!G18+'08-02'!G18+'15-02'!G18+'23-02'!G18+'01-03'!G18+'08-03'!G18+'15-03'!G18+'25-03'!G18</f>
        <v>667631.46</v>
      </c>
      <c r="H18" s="11">
        <f>+'12-01'!H18+'15-01'!H18+'23-01'!H18+'01-02'!H18+'08-02'!H18+'15-02'!H18+'23-02'!H18+'01-03'!H18+'08-03'!H18+'15-03'!H18+'25-03'!H18</f>
        <v>0</v>
      </c>
      <c r="I18" s="11">
        <f>+'12-01'!I18+'15-01'!I18+'23-01'!I18+'01-02'!I18+'08-02'!I18+'15-02'!I18+'23-02'!I18+'01-03'!I18+'08-03'!I18+'15-03'!I18+'25-03'!I18</f>
        <v>1024595.85</v>
      </c>
      <c r="J18" s="11">
        <f>+'12-01'!J18+'15-01'!J18+'23-01'!J18+'01-02'!J18+'08-02'!J18+'15-02'!J18+'23-02'!J18+'01-03'!J18+'08-03'!J18+'15-03'!J18+'25-03'!J18</f>
        <v>1532405.13</v>
      </c>
      <c r="K18" s="12">
        <f t="shared" si="0"/>
        <v>29224701.600000001</v>
      </c>
    </row>
    <row r="19" spans="1:11" x14ac:dyDescent="0.2">
      <c r="A19" s="2" t="s">
        <v>27</v>
      </c>
      <c r="B19" s="11">
        <f>+'12-01'!B19+'15-01'!B19+'23-01'!B19+'01-02'!B19+'08-02'!B19+'15-02'!B19+'23-02'!B19+'01-03'!B19+'08-03'!B19+'15-03'!B19+'25-03'!B19</f>
        <v>0</v>
      </c>
      <c r="C19" s="11">
        <f>+'12-01'!C19+'15-01'!C19+'23-01'!C19+'01-02'!C19+'08-02'!C19+'15-02'!C19+'23-02'!C19+'01-03'!C19+'08-03'!C19+'15-03'!C19+'25-03'!C19</f>
        <v>0</v>
      </c>
      <c r="D19" s="11">
        <f>+'12-01'!D19+'15-01'!D19+'23-01'!D19+'01-02'!D19+'08-02'!D19+'15-02'!D19+'23-02'!D19+'01-03'!D19+'08-03'!D19+'15-03'!D19+'25-03'!D19</f>
        <v>0</v>
      </c>
      <c r="E19" s="11">
        <f>+'12-01'!E19+'15-01'!E19+'23-01'!E19+'01-02'!E19+'08-02'!E19+'15-02'!E19+'23-02'!E19+'01-03'!E19+'08-03'!E19+'15-03'!E19+'25-03'!E19</f>
        <v>0</v>
      </c>
      <c r="F19" s="11">
        <f>+'12-01'!F19+'15-01'!F19+'23-01'!F19+'01-02'!F19+'08-02'!F19+'15-02'!F19+'23-02'!F19+'01-03'!F19+'08-03'!F19+'15-03'!F19+'25-03'!F19</f>
        <v>29735178.450000003</v>
      </c>
      <c r="G19" s="11">
        <f>+'12-01'!G19+'15-01'!G19+'23-01'!G19+'01-02'!G19+'08-02'!G19+'15-02'!G19+'23-02'!G19+'01-03'!G19+'08-03'!G19+'15-03'!G19+'25-03'!G19</f>
        <v>763541.84</v>
      </c>
      <c r="H19" s="11">
        <f>+'12-01'!H19+'15-01'!H19+'23-01'!H19+'01-02'!H19+'08-02'!H19+'15-02'!H19+'23-02'!H19+'01-03'!H19+'08-03'!H19+'15-03'!H19+'25-03'!H19</f>
        <v>0</v>
      </c>
      <c r="I19" s="11">
        <f>+'12-01'!I19+'15-01'!I19+'23-01'!I19+'01-02'!I19+'08-02'!I19+'15-02'!I19+'23-02'!I19+'01-03'!I19+'08-03'!I19+'15-03'!I19+'25-03'!I19</f>
        <v>4308181.5199999996</v>
      </c>
      <c r="J19" s="11">
        <f>+'12-01'!J19+'15-01'!J19+'23-01'!J19+'01-02'!J19+'08-02'!J19+'15-02'!J19+'23-02'!J19+'01-03'!J19+'08-03'!J19+'15-03'!J19+'25-03'!J19</f>
        <v>1752546.8600000003</v>
      </c>
      <c r="K19" s="12">
        <f t="shared" si="0"/>
        <v>36559448.670000002</v>
      </c>
    </row>
    <row r="20" spans="1:11" x14ac:dyDescent="0.2">
      <c r="A20" s="2" t="s">
        <v>28</v>
      </c>
      <c r="B20" s="11">
        <f>+'12-01'!B20+'15-01'!B20+'23-01'!B20+'01-02'!B20+'08-02'!B20+'15-02'!B20+'23-02'!B20+'01-03'!B20+'08-03'!B20+'15-03'!B20+'25-03'!B20</f>
        <v>0</v>
      </c>
      <c r="C20" s="11">
        <f>+'12-01'!C20+'15-01'!C20+'23-01'!C20+'01-02'!C20+'08-02'!C20+'15-02'!C20+'23-02'!C20+'01-03'!C20+'08-03'!C20+'15-03'!C20+'25-03'!C20</f>
        <v>0</v>
      </c>
      <c r="D20" s="11">
        <f>+'12-01'!D20+'15-01'!D20+'23-01'!D20+'01-02'!D20+'08-02'!D20+'15-02'!D20+'23-02'!D20+'01-03'!D20+'08-03'!D20+'15-03'!D20+'25-03'!D20</f>
        <v>0</v>
      </c>
      <c r="E20" s="11">
        <f>+'12-01'!E20+'15-01'!E20+'23-01'!E20+'01-02'!E20+'08-02'!E20+'15-02'!E20+'23-02'!E20+'01-03'!E20+'08-03'!E20+'15-03'!E20+'25-03'!E20</f>
        <v>0</v>
      </c>
      <c r="F20" s="11">
        <f>+'12-01'!F20+'15-01'!F20+'23-01'!F20+'01-02'!F20+'08-02'!F20+'15-02'!F20+'23-02'!F20+'01-03'!F20+'08-03'!F20+'15-03'!F20+'25-03'!F20</f>
        <v>42357728.579999998</v>
      </c>
      <c r="G20" s="11">
        <f>+'12-01'!G20+'15-01'!G20+'23-01'!G20+'01-02'!G20+'08-02'!G20+'15-02'!G20+'23-02'!G20+'01-03'!G20+'08-03'!G20+'15-03'!G20+'25-03'!G20</f>
        <v>1087664.5</v>
      </c>
      <c r="H20" s="11">
        <f>+'12-01'!H20+'15-01'!H20+'23-01'!H20+'01-02'!H20+'08-02'!H20+'15-02'!H20+'23-02'!H20+'01-03'!H20+'08-03'!H20+'15-03'!H20+'25-03'!H20</f>
        <v>0</v>
      </c>
      <c r="I20" s="11">
        <f>+'12-01'!I20+'15-01'!I20+'23-01'!I20+'01-02'!I20+'08-02'!I20+'15-02'!I20+'23-02'!I20+'01-03'!I20+'08-03'!I20+'15-03'!I20+'25-03'!I20</f>
        <v>0</v>
      </c>
      <c r="J20" s="11">
        <f>+'12-01'!J20+'15-01'!J20+'23-01'!J20+'01-02'!J20+'08-02'!J20+'15-02'!J20+'23-02'!J20+'01-03'!J20+'08-03'!J20+'15-03'!J20+'25-03'!J20</f>
        <v>2496501.06</v>
      </c>
      <c r="K20" s="12">
        <f t="shared" si="0"/>
        <v>45941894.140000001</v>
      </c>
    </row>
    <row r="21" spans="1:11" x14ac:dyDescent="0.2">
      <c r="A21" s="2" t="s">
        <v>29</v>
      </c>
      <c r="B21" s="11">
        <f>+'12-01'!B21+'15-01'!B21+'23-01'!B21+'01-02'!B21+'08-02'!B21+'15-02'!B21+'23-02'!B21+'01-03'!B21+'08-03'!B21+'15-03'!B21+'25-03'!B21</f>
        <v>0</v>
      </c>
      <c r="C21" s="11">
        <f>+'12-01'!C21+'15-01'!C21+'23-01'!C21+'01-02'!C21+'08-02'!C21+'15-02'!C21+'23-02'!C21+'01-03'!C21+'08-03'!C21+'15-03'!C21+'25-03'!C21</f>
        <v>0</v>
      </c>
      <c r="D21" s="11">
        <f>+'12-01'!D21+'15-01'!D21+'23-01'!D21+'01-02'!D21+'08-02'!D21+'15-02'!D21+'23-02'!D21+'01-03'!D21+'08-03'!D21+'15-03'!D21+'25-03'!D21</f>
        <v>0</v>
      </c>
      <c r="E21" s="11">
        <f>+'12-01'!E21+'15-01'!E21+'23-01'!E21+'01-02'!E21+'08-02'!E21+'15-02'!E21+'23-02'!E21+'01-03'!E21+'08-03'!E21+'15-03'!E21+'25-03'!E21</f>
        <v>0</v>
      </c>
      <c r="F21" s="11">
        <f>+'12-01'!F21+'15-01'!F21+'23-01'!F21+'01-02'!F21+'08-02'!F21+'15-02'!F21+'23-02'!F21+'01-03'!F21+'08-03'!F21+'15-03'!F21+'25-03'!F21</f>
        <v>40781565.439999998</v>
      </c>
      <c r="G21" s="11">
        <f>+'12-01'!G21+'15-01'!G21+'23-01'!G21+'01-02'!G21+'08-02'!G21+'15-02'!G21+'23-02'!G21+'01-03'!G21+'08-03'!G21+'15-03'!G21+'25-03'!G21</f>
        <v>1047191.68</v>
      </c>
      <c r="H21" s="11">
        <f>+'12-01'!H21+'15-01'!H21+'23-01'!H21+'01-02'!H21+'08-02'!H21+'15-02'!H21+'23-02'!H21+'01-03'!H21+'08-03'!H21+'15-03'!H21+'25-03'!H21</f>
        <v>0</v>
      </c>
      <c r="I21" s="11">
        <f>+'12-01'!I21+'15-01'!I21+'23-01'!I21+'01-02'!I21+'08-02'!I21+'15-02'!I21+'23-02'!I21+'01-03'!I21+'08-03'!I21+'15-03'!I21+'25-03'!I21</f>
        <v>0</v>
      </c>
      <c r="J21" s="11">
        <f>+'12-01'!J21+'15-01'!J21+'23-01'!J21+'01-02'!J21+'08-02'!J21+'15-02'!J21+'23-02'!J21+'01-03'!J21+'08-03'!J21+'15-03'!J21+'25-03'!J21</f>
        <v>2403604.37</v>
      </c>
      <c r="K21" s="12">
        <f t="shared" si="0"/>
        <v>44232361.489999995</v>
      </c>
    </row>
    <row r="22" spans="1:11" x14ac:dyDescent="0.2">
      <c r="A22" s="2" t="s">
        <v>30</v>
      </c>
      <c r="B22" s="11">
        <f>+'12-01'!B22+'15-01'!B22+'23-01'!B22+'01-02'!B22+'08-02'!B22+'15-02'!B22+'23-02'!B22+'01-03'!B22+'08-03'!B22+'15-03'!B22+'25-03'!B22</f>
        <v>0</v>
      </c>
      <c r="C22" s="11">
        <f>+'12-01'!C22+'15-01'!C22+'23-01'!C22+'01-02'!C22+'08-02'!C22+'15-02'!C22+'23-02'!C22+'01-03'!C22+'08-03'!C22+'15-03'!C22+'25-03'!C22</f>
        <v>0</v>
      </c>
      <c r="D22" s="11">
        <f>+'12-01'!D22+'15-01'!D22+'23-01'!D22+'01-02'!D22+'08-02'!D22+'15-02'!D22+'23-02'!D22+'01-03'!D22+'08-03'!D22+'15-03'!D22+'25-03'!D22</f>
        <v>0</v>
      </c>
      <c r="E22" s="11">
        <f>+'12-01'!E22+'15-01'!E22+'23-01'!E22+'01-02'!E22+'08-02'!E22+'15-02'!E22+'23-02'!E22+'01-03'!E22+'08-03'!E22+'15-03'!E22+'25-03'!E22</f>
        <v>0</v>
      </c>
      <c r="F22" s="11">
        <f>+'12-01'!F22+'15-01'!F22+'23-01'!F22+'01-02'!F22+'08-02'!F22+'15-02'!F22+'23-02'!F22+'01-03'!F22+'08-03'!F22+'15-03'!F22+'25-03'!F22</f>
        <v>29973589.660000004</v>
      </c>
      <c r="G22" s="11">
        <f>+'12-01'!G22+'15-01'!G22+'23-01'!G22+'01-02'!G22+'08-02'!G22+'15-02'!G22+'23-02'!G22+'01-03'!G22+'08-03'!G22+'15-03'!G22+'25-03'!G22</f>
        <v>769663.78</v>
      </c>
      <c r="H22" s="11">
        <f>+'12-01'!H22+'15-01'!H22+'23-01'!H22+'01-02'!H22+'08-02'!H22+'15-02'!H22+'23-02'!H22+'01-03'!H22+'08-03'!H22+'15-03'!H22+'25-03'!H22</f>
        <v>0</v>
      </c>
      <c r="I22" s="11">
        <f>+'12-01'!I22+'15-01'!I22+'23-01'!I22+'01-02'!I22+'08-02'!I22+'15-02'!I22+'23-02'!I22+'01-03'!I22+'08-03'!I22+'15-03'!I22+'25-03'!I22</f>
        <v>4517979.71</v>
      </c>
      <c r="J22" s="11">
        <f>+'12-01'!J22+'15-01'!J22+'23-01'!J22+'01-02'!J22+'08-02'!J22+'15-02'!J22+'23-02'!J22+'01-03'!J22+'08-03'!J22+'15-03'!J22+'25-03'!J22</f>
        <v>1766598.46</v>
      </c>
      <c r="K22" s="12">
        <f t="shared" si="0"/>
        <v>37027831.610000007</v>
      </c>
    </row>
    <row r="23" spans="1:11" x14ac:dyDescent="0.2">
      <c r="A23" s="2" t="s">
        <v>31</v>
      </c>
      <c r="B23" s="11">
        <f>+'12-01'!B23+'15-01'!B23+'23-01'!B23+'01-02'!B23+'08-02'!B23+'15-02'!B23+'23-02'!B23+'01-03'!B23+'08-03'!B23+'15-03'!B23+'25-03'!B23</f>
        <v>0</v>
      </c>
      <c r="C23" s="11">
        <f>+'12-01'!C23+'15-01'!C23+'23-01'!C23+'01-02'!C23+'08-02'!C23+'15-02'!C23+'23-02'!C23+'01-03'!C23+'08-03'!C23+'15-03'!C23+'25-03'!C23</f>
        <v>0</v>
      </c>
      <c r="D23" s="11">
        <f>+'12-01'!D23+'15-01'!D23+'23-01'!D23+'01-02'!D23+'08-02'!D23+'15-02'!D23+'23-02'!D23+'01-03'!D23+'08-03'!D23+'15-03'!D23+'25-03'!D23</f>
        <v>0</v>
      </c>
      <c r="E23" s="11">
        <f>+'12-01'!E23+'15-01'!E23+'23-01'!E23+'01-02'!E23+'08-02'!E23+'15-02'!E23+'23-02'!E23+'01-03'!E23+'08-03'!E23+'15-03'!E23+'25-03'!E23</f>
        <v>0</v>
      </c>
      <c r="F23" s="11">
        <f>+'12-01'!F23+'15-01'!F23+'23-01'!F23+'01-02'!F23+'08-02'!F23+'15-02'!F23+'23-02'!F23+'01-03'!F23+'08-03'!F23+'15-03'!F23+'25-03'!F23</f>
        <v>28251730.789999995</v>
      </c>
      <c r="G23" s="11">
        <f>+'12-01'!G23+'15-01'!G23+'23-01'!G23+'01-02'!G23+'08-02'!G23+'15-02'!G23+'23-02'!G23+'01-03'!G23+'08-03'!G23+'15-03'!G23+'25-03'!G23</f>
        <v>725449.79</v>
      </c>
      <c r="H23" s="11">
        <f>+'12-01'!H23+'15-01'!H23+'23-01'!H23+'01-02'!H23+'08-02'!H23+'15-02'!H23+'23-02'!H23+'01-03'!H23+'08-03'!H23+'15-03'!H23+'25-03'!H23</f>
        <v>0</v>
      </c>
      <c r="I23" s="11">
        <f>+'12-01'!I23+'15-01'!I23+'23-01'!I23+'01-02'!I23+'08-02'!I23+'15-02'!I23+'23-02'!I23+'01-03'!I23+'08-03'!I23+'15-03'!I23+'25-03'!I23</f>
        <v>0</v>
      </c>
      <c r="J23" s="11">
        <f>+'12-01'!J23+'15-01'!J23+'23-01'!J23+'01-02'!J23+'08-02'!J23+'15-02'!J23+'23-02'!J23+'01-03'!J23+'08-03'!J23+'15-03'!J23+'25-03'!J23</f>
        <v>1665114.6800000002</v>
      </c>
      <c r="K23" s="12">
        <f t="shared" si="0"/>
        <v>30642295.259999994</v>
      </c>
    </row>
    <row r="24" spans="1:11" x14ac:dyDescent="0.2">
      <c r="A24" s="2" t="s">
        <v>32</v>
      </c>
      <c r="B24" s="11">
        <f>+'12-01'!B24+'15-01'!B24+'23-01'!B24+'01-02'!B24+'08-02'!B24+'15-02'!B24+'23-02'!B24+'01-03'!B24+'08-03'!B24+'15-03'!B24+'25-03'!B24</f>
        <v>0</v>
      </c>
      <c r="C24" s="11">
        <f>+'12-01'!C24+'15-01'!C24+'23-01'!C24+'01-02'!C24+'08-02'!C24+'15-02'!C24+'23-02'!C24+'01-03'!C24+'08-03'!C24+'15-03'!C24+'25-03'!C24</f>
        <v>0</v>
      </c>
      <c r="D24" s="11">
        <f>+'12-01'!D24+'15-01'!D24+'23-01'!D24+'01-02'!D24+'08-02'!D24+'15-02'!D24+'23-02'!D24+'01-03'!D24+'08-03'!D24+'15-03'!D24+'25-03'!D24</f>
        <v>0</v>
      </c>
      <c r="E24" s="11">
        <f>+'12-01'!E24+'15-01'!E24+'23-01'!E24+'01-02'!E24+'08-02'!E24+'15-02'!E24+'23-02'!E24+'01-03'!E24+'08-03'!E24+'15-03'!E24+'25-03'!E24</f>
        <v>0</v>
      </c>
      <c r="F24" s="11">
        <f>+'12-01'!F24+'15-01'!F24+'23-01'!F24+'01-02'!F24+'08-02'!F24+'15-02'!F24+'23-02'!F24+'01-03'!F24+'08-03'!F24+'15-03'!F24+'25-03'!F24</f>
        <v>37563013.82</v>
      </c>
      <c r="G24" s="11">
        <f>+'12-01'!G24+'15-01'!G24+'23-01'!G24+'01-02'!G24+'08-02'!G24+'15-02'!G24+'23-02'!G24+'01-03'!G24+'08-03'!G24+'15-03'!G24+'25-03'!G24</f>
        <v>964545.5</v>
      </c>
      <c r="H24" s="11">
        <f>+'12-01'!H24+'15-01'!H24+'23-01'!H24+'01-02'!H24+'08-02'!H24+'15-02'!H24+'23-02'!H24+'01-03'!H24+'08-03'!H24+'15-03'!H24+'25-03'!H24</f>
        <v>0</v>
      </c>
      <c r="I24" s="11">
        <f>+'12-01'!I24+'15-01'!I24+'23-01'!I24+'01-02'!I24+'08-02'!I24+'15-02'!I24+'23-02'!I24+'01-03'!I24+'08-03'!I24+'15-03'!I24+'25-03'!I24</f>
        <v>0</v>
      </c>
      <c r="J24" s="11">
        <f>+'12-01'!J24+'15-01'!J24+'23-01'!J24+'01-02'!J24+'08-02'!J24+'15-02'!J24+'23-02'!J24+'01-03'!J24+'08-03'!J24+'15-03'!J24+'25-03'!J24</f>
        <v>2213907.7599999998</v>
      </c>
      <c r="K24" s="12">
        <f t="shared" si="0"/>
        <v>40741467.079999998</v>
      </c>
    </row>
    <row r="25" spans="1:11" x14ac:dyDescent="0.2">
      <c r="A25" s="2" t="s">
        <v>33</v>
      </c>
      <c r="B25" s="11">
        <f>+'12-01'!B25+'15-01'!B25+'23-01'!B25+'01-02'!B25+'08-02'!B25+'15-02'!B25+'23-02'!B25+'01-03'!B25+'08-03'!B25+'15-03'!B25+'25-03'!B25</f>
        <v>0</v>
      </c>
      <c r="C25" s="11">
        <f>+'12-01'!C25+'15-01'!C25+'23-01'!C25+'01-02'!C25+'08-02'!C25+'15-02'!C25+'23-02'!C25+'01-03'!C25+'08-03'!C25+'15-03'!C25+'25-03'!C25</f>
        <v>0</v>
      </c>
      <c r="D25" s="11">
        <f>+'12-01'!D25+'15-01'!D25+'23-01'!D25+'01-02'!D25+'08-02'!D25+'15-02'!D25+'23-02'!D25+'01-03'!D25+'08-03'!D25+'15-03'!D25+'25-03'!D25</f>
        <v>0</v>
      </c>
      <c r="E25" s="11">
        <f>+'12-01'!E25+'15-01'!E25+'23-01'!E25+'01-02'!E25+'08-02'!E25+'15-02'!E25+'23-02'!E25+'01-03'!E25+'08-03'!E25+'15-03'!E25+'25-03'!E25</f>
        <v>0</v>
      </c>
      <c r="F25" s="11">
        <f>+'12-01'!F25+'15-01'!F25+'23-01'!F25+'01-02'!F25+'08-02'!F25+'15-02'!F25+'23-02'!F25+'01-03'!F25+'08-03'!F25+'15-03'!F25+'25-03'!F25</f>
        <v>30940479.670000002</v>
      </c>
      <c r="G25" s="11">
        <f>+'12-01'!G25+'15-01'!G25+'23-01'!G25+'01-02'!G25+'08-02'!G25+'15-02'!G25+'23-02'!G25+'01-03'!G25+'08-03'!G25+'15-03'!G25+'25-03'!G25</f>
        <v>794491.63</v>
      </c>
      <c r="H25" s="11">
        <f>+'12-01'!H25+'15-01'!H25+'23-01'!H25+'01-02'!H25+'08-02'!H25+'15-02'!H25+'23-02'!H25+'01-03'!H25+'08-03'!H25+'15-03'!H25+'25-03'!H25</f>
        <v>0</v>
      </c>
      <c r="I25" s="11">
        <f>+'12-01'!I25+'15-01'!I25+'23-01'!I25+'01-02'!I25+'08-02'!I25+'15-02'!I25+'23-02'!I25+'01-03'!I25+'08-03'!I25+'15-03'!I25+'25-03'!I25</f>
        <v>0</v>
      </c>
      <c r="J25" s="11">
        <f>+'12-01'!J25+'15-01'!J25+'23-01'!J25+'01-02'!J25+'08-02'!J25+'15-02'!J25+'23-02'!J25+'01-03'!J25+'08-03'!J25+'15-03'!J25+'25-03'!J25</f>
        <v>1823585.52</v>
      </c>
      <c r="K25" s="12">
        <f t="shared" si="0"/>
        <v>33558556.82</v>
      </c>
    </row>
    <row r="26" spans="1:11" x14ac:dyDescent="0.2">
      <c r="A26" s="2" t="s">
        <v>34</v>
      </c>
      <c r="B26" s="11">
        <f>+'12-01'!B26+'15-01'!B26+'23-01'!B26+'01-02'!B26+'08-02'!B26+'15-02'!B26+'23-02'!B26+'01-03'!B26+'08-03'!B26+'15-03'!B26+'25-03'!B26</f>
        <v>0</v>
      </c>
      <c r="C26" s="11">
        <f>+'12-01'!C26+'15-01'!C26+'23-01'!C26+'01-02'!C26+'08-02'!C26+'15-02'!C26+'23-02'!C26+'01-03'!C26+'08-03'!C26+'15-03'!C26+'25-03'!C26</f>
        <v>0</v>
      </c>
      <c r="D26" s="11">
        <f>+'12-01'!D26+'15-01'!D26+'23-01'!D26+'01-02'!D26+'08-02'!D26+'15-02'!D26+'23-02'!D26+'01-03'!D26+'08-03'!D26+'15-03'!D26+'25-03'!D26</f>
        <v>0</v>
      </c>
      <c r="E26" s="11">
        <f>+'12-01'!E26+'15-01'!E26+'23-01'!E26+'01-02'!E26+'08-02'!E26+'15-02'!E26+'23-02'!E26+'01-03'!E26+'08-03'!E26+'15-03'!E26+'25-03'!E26</f>
        <v>0</v>
      </c>
      <c r="F26" s="11">
        <f>+'12-01'!F26+'15-01'!F26+'23-01'!F26+'01-02'!F26+'08-02'!F26+'15-02'!F26+'23-02'!F26+'01-03'!F26+'08-03'!F26+'15-03'!F26+'25-03'!F26</f>
        <v>37337847.68</v>
      </c>
      <c r="G26" s="11">
        <f>+'12-01'!G26+'15-01'!G26+'23-01'!G26+'01-02'!G26+'08-02'!G26+'15-02'!G26+'23-02'!G26+'01-03'!G26+'08-03'!G26+'15-03'!G26+'25-03'!G26</f>
        <v>958763.67999999993</v>
      </c>
      <c r="H26" s="11">
        <f>+'12-01'!H26+'15-01'!H26+'23-01'!H26+'01-02'!H26+'08-02'!H26+'15-02'!H26+'23-02'!H26+'01-03'!H26+'08-03'!H26+'15-03'!H26+'25-03'!H26</f>
        <v>0</v>
      </c>
      <c r="I26" s="11">
        <f>+'12-01'!I26+'15-01'!I26+'23-01'!I26+'01-02'!I26+'08-02'!I26+'15-02'!I26+'23-02'!I26+'01-03'!I26+'08-03'!I26+'15-03'!I26+'25-03'!I26</f>
        <v>0</v>
      </c>
      <c r="J26" s="11">
        <f>+'12-01'!J26+'15-01'!J26+'23-01'!J26+'01-02'!J26+'08-02'!J26+'15-02'!J26+'23-02'!J26+'01-03'!J26+'08-03'!J26+'15-03'!J26+'25-03'!J26</f>
        <v>2200636.7999999998</v>
      </c>
      <c r="K26" s="12">
        <f t="shared" si="0"/>
        <v>40497248.159999996</v>
      </c>
    </row>
    <row r="27" spans="1:11" x14ac:dyDescent="0.2">
      <c r="A27" s="2" t="s">
        <v>35</v>
      </c>
      <c r="B27" s="11">
        <f>+'12-01'!B27+'15-01'!B27+'23-01'!B27+'01-02'!B27+'08-02'!B27+'15-02'!B27+'23-02'!B27+'01-03'!B27+'08-03'!B27+'15-03'!B27+'25-03'!B27</f>
        <v>0</v>
      </c>
      <c r="C27" s="11">
        <f>+'12-01'!C27+'15-01'!C27+'23-01'!C27+'01-02'!C27+'08-02'!C27+'15-02'!C27+'23-02'!C27+'01-03'!C27+'08-03'!C27+'15-03'!C27+'25-03'!C27</f>
        <v>0</v>
      </c>
      <c r="D27" s="11">
        <f>+'12-01'!D27+'15-01'!D27+'23-01'!D27+'01-02'!D27+'08-02'!D27+'15-02'!D27+'23-02'!D27+'01-03'!D27+'08-03'!D27+'15-03'!D27+'25-03'!D27</f>
        <v>0</v>
      </c>
      <c r="E27" s="11">
        <f>+'12-01'!E27+'15-01'!E27+'23-01'!E27+'01-02'!E27+'08-02'!E27+'15-02'!E27+'23-02'!E27+'01-03'!E27+'08-03'!E27+'15-03'!E27+'25-03'!E27</f>
        <v>0</v>
      </c>
      <c r="F27" s="11">
        <f>+'12-01'!F27+'15-01'!F27+'23-01'!F27+'01-02'!F27+'08-02'!F27+'15-02'!F27+'23-02'!F27+'01-03'!F27+'08-03'!F27+'15-03'!F27+'25-03'!F27</f>
        <v>30649088.170000002</v>
      </c>
      <c r="G27" s="11">
        <f>+'12-01'!G27+'15-01'!G27+'23-01'!G27+'01-02'!G27+'08-02'!G27+'15-02'!G27+'23-02'!G27+'01-03'!G27+'08-03'!G27+'15-03'!G27+'25-03'!G27</f>
        <v>787009.29</v>
      </c>
      <c r="H27" s="11">
        <f>+'12-01'!H27+'15-01'!H27+'23-01'!H27+'01-02'!H27+'08-02'!H27+'15-02'!H27+'23-02'!H27+'01-03'!H27+'08-03'!H27+'15-03'!H27+'25-03'!H27</f>
        <v>0</v>
      </c>
      <c r="I27" s="11">
        <f>+'12-01'!I27+'15-01'!I27+'23-01'!I27+'01-02'!I27+'08-02'!I27+'15-02'!I27+'23-02'!I27+'01-03'!I27+'08-03'!I27+'15-03'!I27+'25-03'!I27</f>
        <v>5103463.03</v>
      </c>
      <c r="J27" s="11">
        <f>+'12-01'!J27+'15-01'!J27+'23-01'!J27+'01-02'!J27+'08-02'!J27+'15-02'!J27+'23-02'!J27+'01-03'!J27+'08-03'!J27+'15-03'!J27+'25-03'!J27</f>
        <v>1806411.3399999999</v>
      </c>
      <c r="K27" s="12">
        <f t="shared" si="0"/>
        <v>38345971.829999998</v>
      </c>
    </row>
    <row r="28" spans="1:11" x14ac:dyDescent="0.2">
      <c r="A28" s="2" t="s">
        <v>36</v>
      </c>
      <c r="B28" s="11">
        <f>+'12-01'!B28+'15-01'!B28+'23-01'!B28+'01-02'!B28+'08-02'!B28+'15-02'!B28+'23-02'!B28+'01-03'!B28+'08-03'!B28+'15-03'!B28+'25-03'!B28</f>
        <v>0</v>
      </c>
      <c r="C28" s="11">
        <f>+'12-01'!C28+'15-01'!C28+'23-01'!C28+'01-02'!C28+'08-02'!C28+'15-02'!C28+'23-02'!C28+'01-03'!C28+'08-03'!C28+'15-03'!C28+'25-03'!C28</f>
        <v>0</v>
      </c>
      <c r="D28" s="11">
        <f>+'12-01'!D28+'15-01'!D28+'23-01'!D28+'01-02'!D28+'08-02'!D28+'15-02'!D28+'23-02'!D28+'01-03'!D28+'08-03'!D28+'15-03'!D28+'25-03'!D28</f>
        <v>0</v>
      </c>
      <c r="E28" s="11">
        <f>+'12-01'!E28+'15-01'!E28+'23-01'!E28+'01-02'!E28+'08-02'!E28+'15-02'!E28+'23-02'!E28+'01-03'!E28+'08-03'!E28+'15-03'!E28+'25-03'!E28</f>
        <v>0</v>
      </c>
      <c r="F28" s="11">
        <f>+'12-01'!F28+'15-01'!F28+'23-01'!F28+'01-02'!F28+'08-02'!F28+'15-02'!F28+'23-02'!F28+'01-03'!F28+'08-03'!F28+'15-03'!F28+'25-03'!F28</f>
        <v>39245137.520000003</v>
      </c>
      <c r="G28" s="11">
        <f>+'12-01'!G28+'15-01'!G28+'23-01'!G28+'01-02'!G28+'08-02'!G28+'15-02'!G28+'23-02'!G28+'01-03'!G28+'08-03'!G28+'15-03'!G28+'25-03'!G28</f>
        <v>1007739.2</v>
      </c>
      <c r="H28" s="11">
        <f>+'12-01'!H28+'15-01'!H28+'23-01'!H28+'01-02'!H28+'08-02'!H28+'15-02'!H28+'23-02'!H28+'01-03'!H28+'08-03'!H28+'15-03'!H28+'25-03'!H28</f>
        <v>0</v>
      </c>
      <c r="I28" s="11">
        <f>+'12-01'!I28+'15-01'!I28+'23-01'!I28+'01-02'!I28+'08-02'!I28+'15-02'!I28+'23-02'!I28+'01-03'!I28+'08-03'!I28+'15-03'!I28+'25-03'!I28</f>
        <v>0</v>
      </c>
      <c r="J28" s="11">
        <f>+'12-01'!J28+'15-01'!J28+'23-01'!J28+'01-02'!J28+'08-02'!J28+'15-02'!J28+'23-02'!J28+'01-03'!J28+'08-03'!J28+'15-03'!J28+'25-03'!J28</f>
        <v>2313049.61</v>
      </c>
      <c r="K28" s="12">
        <f t="shared" si="0"/>
        <v>42565926.330000006</v>
      </c>
    </row>
    <row r="29" spans="1:11" x14ac:dyDescent="0.2">
      <c r="A29" s="2" t="s">
        <v>37</v>
      </c>
      <c r="B29" s="11">
        <f>+'12-01'!B29+'15-01'!B29+'23-01'!B29+'01-02'!B29+'08-02'!B29+'15-02'!B29+'23-02'!B29+'01-03'!B29+'08-03'!B29+'15-03'!B29+'25-03'!B29</f>
        <v>77471641.900000006</v>
      </c>
      <c r="C29" s="11">
        <f>+'12-01'!C29+'15-01'!C29+'23-01'!C29+'01-02'!C29+'08-02'!C29+'15-02'!C29+'23-02'!C29+'01-03'!C29+'08-03'!C29+'15-03'!C29+'25-03'!C29</f>
        <v>7289887.3900000006</v>
      </c>
      <c r="D29" s="11">
        <f>+'12-01'!D29+'15-01'!D29+'23-01'!D29+'01-02'!D29+'08-02'!D29+'15-02'!D29+'23-02'!D29+'01-03'!D29+'08-03'!D29+'15-03'!D29+'25-03'!D29</f>
        <v>796074.68</v>
      </c>
      <c r="E29" s="11">
        <f>+'12-01'!E29+'15-01'!E29+'23-01'!E29+'01-02'!E29+'08-02'!E29+'15-02'!E29+'23-02'!E29+'01-03'!E29+'08-03'!E29+'15-03'!E29+'25-03'!E29</f>
        <v>405143.62000000005</v>
      </c>
      <c r="F29" s="11">
        <f>+'12-01'!F29+'15-01'!F29+'23-01'!F29+'01-02'!F29+'08-02'!F29+'15-02'!F29+'23-02'!F29+'01-03'!F29+'08-03'!F29+'15-03'!F29+'25-03'!F29</f>
        <v>81708826.650000006</v>
      </c>
      <c r="G29" s="11">
        <f>+'12-01'!G29+'15-01'!G29+'23-01'!G29+'01-02'!G29+'08-02'!G29+'15-02'!G29+'23-02'!G29+'01-03'!G29+'08-03'!G29+'15-03'!G29+'25-03'!G29</f>
        <v>2098124.54</v>
      </c>
      <c r="H29" s="11">
        <f>+'12-01'!H29+'15-01'!H29+'23-01'!H29+'01-02'!H29+'08-02'!H29+'15-02'!H29+'23-02'!H29+'01-03'!H29+'08-03'!H29+'15-03'!H29+'25-03'!H29</f>
        <v>4615627.32</v>
      </c>
      <c r="I29" s="11">
        <f>+'12-01'!I29+'15-01'!I29+'23-01'!I29+'01-02'!I29+'08-02'!I29+'15-02'!I29+'23-02'!I29+'01-03'!I29+'08-03'!I29+'15-03'!I29+'25-03'!I29</f>
        <v>30186544.75</v>
      </c>
      <c r="J29" s="11">
        <f>+'12-01'!J29+'15-01'!J29+'23-01'!J29+'01-02'!J29+'08-02'!J29+'15-02'!J29+'23-02'!J29+'01-03'!J29+'08-03'!J29+'15-03'!J29+'25-03'!J29</f>
        <v>4815795.83</v>
      </c>
      <c r="K29" s="12">
        <f t="shared" si="0"/>
        <v>209387666.68000001</v>
      </c>
    </row>
    <row r="30" spans="1:11" x14ac:dyDescent="0.2">
      <c r="A30" s="2" t="s">
        <v>38</v>
      </c>
      <c r="B30" s="11">
        <f>+'12-01'!B30+'15-01'!B30+'23-01'!B30+'01-02'!B30+'08-02'!B30+'15-02'!B30+'23-02'!B30+'01-03'!B30+'08-03'!B30+'15-03'!B30+'25-03'!B30</f>
        <v>98103295.920000017</v>
      </c>
      <c r="C30" s="11">
        <f>+'12-01'!C30+'15-01'!C30+'23-01'!C30+'01-02'!C30+'08-02'!C30+'15-02'!C30+'23-02'!C30+'01-03'!C30+'08-03'!C30+'15-03'!C30+'25-03'!C30</f>
        <v>9231274.3500000015</v>
      </c>
      <c r="D30" s="11">
        <f>+'12-01'!D30+'15-01'!D30+'23-01'!D30+'01-02'!D30+'08-02'!D30+'15-02'!D30+'23-02'!D30+'01-03'!D30+'08-03'!D30+'15-03'!D30+'25-03'!D30</f>
        <v>1008079.2199999999</v>
      </c>
      <c r="E30" s="11">
        <f>+'12-01'!E30+'15-01'!E30+'23-01'!E30+'01-02'!E30+'08-02'!E30+'15-02'!E30+'23-02'!E30+'01-03'!E30+'08-03'!E30+'15-03'!E30+'25-03'!E30</f>
        <v>491230.93999999994</v>
      </c>
      <c r="F30" s="11">
        <f>+'12-01'!F30+'15-01'!F30+'23-01'!F30+'01-02'!F30+'08-02'!F30+'15-02'!F30+'23-02'!F30+'01-03'!F30+'08-03'!F30+'15-03'!F30+'25-03'!F30</f>
        <v>121430786.63</v>
      </c>
      <c r="G30" s="11">
        <f>+'12-01'!G30+'15-01'!G30+'23-01'!G30+'01-02'!G30+'08-02'!G30+'15-02'!G30+'23-02'!G30+'01-03'!G30+'08-03'!G30+'15-03'!G30+'25-03'!G30</f>
        <v>3118107.61</v>
      </c>
      <c r="H30" s="11">
        <f>+'12-01'!H30+'15-01'!H30+'23-01'!H30+'01-02'!H30+'08-02'!H30+'15-02'!H30+'23-02'!H30+'01-03'!H30+'08-03'!H30+'15-03'!H30+'25-03'!H30</f>
        <v>6473237.8700000001</v>
      </c>
      <c r="I30" s="11">
        <f>+'12-01'!I30+'15-01'!I30+'23-01'!I30+'01-02'!I30+'08-02'!I30+'15-02'!I30+'23-02'!I30+'01-03'!I30+'08-03'!I30+'15-03'!I30+'25-03'!I30</f>
        <v>0</v>
      </c>
      <c r="J30" s="11">
        <f>+'12-01'!J30+'15-01'!J30+'23-01'!J30+'01-02'!J30+'08-02'!J30+'15-02'!J30+'23-02'!J30+'01-03'!J30+'08-03'!J30+'15-03'!J30+'25-03'!J30</f>
        <v>7156948.6500000004</v>
      </c>
      <c r="K30" s="12">
        <f t="shared" si="0"/>
        <v>247012961.19000003</v>
      </c>
    </row>
    <row r="31" spans="1:11" x14ac:dyDescent="0.2">
      <c r="A31" s="2" t="s">
        <v>39</v>
      </c>
      <c r="B31" s="11">
        <f>+'12-01'!B31+'15-01'!B31+'23-01'!B31+'01-02'!B31+'08-02'!B31+'15-02'!B31+'23-02'!B31+'01-03'!B31+'08-03'!B31+'15-03'!B31+'25-03'!B31</f>
        <v>2666389411.96</v>
      </c>
      <c r="C31" s="11">
        <f>+'12-01'!C31+'15-01'!C31+'23-01'!C31+'01-02'!C31+'08-02'!C31+'15-02'!C31+'23-02'!C31+'01-03'!C31+'08-03'!C31+'15-03'!C31+'25-03'!C31</f>
        <v>250900563.09</v>
      </c>
      <c r="D31" s="11">
        <f>+'12-01'!D31+'15-01'!D31+'23-01'!D31+'01-02'!D31+'08-02'!D31+'15-02'!D31+'23-02'!D31+'01-03'!D31+'08-03'!D31+'15-03'!D31+'25-03'!D31</f>
        <v>27398995.409999996</v>
      </c>
      <c r="E31" s="11">
        <f>+'12-01'!E31+'15-01'!E31+'23-01'!E31+'01-02'!E31+'08-02'!E31+'15-02'!E31+'23-02'!E31+'01-03'!E31+'08-03'!E31+'15-03'!E31+'25-03'!E31</f>
        <v>13276564.749999998</v>
      </c>
      <c r="F31" s="11">
        <f>+'12-01'!F31+'15-01'!F31+'23-01'!F31+'01-02'!F31+'08-02'!F31+'15-02'!F31+'23-02'!F31+'01-03'!F31+'08-03'!F31+'15-03'!F31+'25-03'!F31</f>
        <v>5298027339.6700001</v>
      </c>
      <c r="G31" s="11">
        <f>+'12-01'!G31+'15-01'!G31+'23-01'!G31+'01-02'!G31+'08-02'!G31+'15-02'!G31+'23-02'!G31+'01-03'!G31+'08-03'!G31+'15-03'!G31+'25-03'!G31</f>
        <v>136043089.39000002</v>
      </c>
      <c r="H31" s="11">
        <f>+'12-01'!H31+'15-01'!H31+'23-01'!H31+'01-02'!H31+'08-02'!H31+'15-02'!H31+'23-02'!H31+'01-03'!H31+'08-03'!H31+'15-03'!H31+'25-03'!H31</f>
        <v>77194851.219999999</v>
      </c>
      <c r="I31" s="11">
        <f>+'12-01'!I31+'15-01'!I31+'23-01'!I31+'01-02'!I31+'08-02'!I31+'15-02'!I31+'23-02'!I31+'01-03'!I31+'08-03'!I31+'15-03'!I31+'25-03'!I31</f>
        <v>4123852116.5099998</v>
      </c>
      <c r="J31" s="11">
        <f>+'12-01'!J31+'15-01'!J31+'23-01'!J31+'01-02'!J31+'08-02'!J31+'15-02'!J31+'23-02'!J31+'01-03'!J31+'08-03'!J31+'15-03'!J31+'25-03'!J31</f>
        <v>312257794.13</v>
      </c>
      <c r="K31" s="12">
        <f t="shared" si="0"/>
        <v>12905340726.129999</v>
      </c>
    </row>
    <row r="32" spans="1:11" x14ac:dyDescent="0.2">
      <c r="A32" s="2" t="s">
        <v>40</v>
      </c>
      <c r="B32" s="11">
        <f>+'12-01'!B32+'15-01'!B32+'23-01'!B32+'01-02'!B32+'08-02'!B32+'15-02'!B32+'23-02'!B32+'01-03'!B32+'08-03'!B32+'15-03'!B32+'25-03'!B32</f>
        <v>83411455.659999996</v>
      </c>
      <c r="C32" s="11">
        <f>+'12-01'!C32+'15-01'!C32+'23-01'!C32+'01-02'!C32+'08-02'!C32+'15-02'!C32+'23-02'!C32+'01-03'!C32+'08-03'!C32+'15-03'!C32+'25-03'!C32</f>
        <v>7848809.0100000007</v>
      </c>
      <c r="D32" s="11">
        <f>+'12-01'!D32+'15-01'!D32+'23-01'!D32+'01-02'!D32+'08-02'!D32+'15-02'!D32+'23-02'!D32+'01-03'!D32+'08-03'!D32+'15-03'!D32+'25-03'!D32</f>
        <v>857110.41</v>
      </c>
      <c r="E32" s="11">
        <f>+'12-01'!E32+'15-01'!E32+'23-01'!E32+'01-02'!E32+'08-02'!E32+'15-02'!E32+'23-02'!E32+'01-03'!E32+'08-03'!E32+'15-03'!E32+'25-03'!E32</f>
        <v>440904.97</v>
      </c>
      <c r="F32" s="11">
        <f>+'12-01'!F32+'15-01'!F32+'23-01'!F32+'01-02'!F32+'08-02'!F32+'15-02'!F32+'23-02'!F32+'01-03'!F32+'08-03'!F32+'15-03'!F32+'25-03'!F32</f>
        <v>104040011.86999999</v>
      </c>
      <c r="G32" s="11">
        <f>+'12-01'!G32+'15-01'!G32+'23-01'!G32+'01-02'!G32+'08-02'!G32+'15-02'!G32+'23-02'!G32+'01-03'!G32+'08-03'!G32+'15-03'!G32+'25-03'!G32</f>
        <v>2671546.17</v>
      </c>
      <c r="H32" s="11">
        <f>+'12-01'!H32+'15-01'!H32+'23-01'!H32+'01-02'!H32+'08-02'!H32+'15-02'!H32+'23-02'!H32+'01-03'!H32+'08-03'!H32+'15-03'!H32+'25-03'!H32</f>
        <v>5884349.8899999997</v>
      </c>
      <c r="I32" s="11">
        <f>+'12-01'!I32+'15-01'!I32+'23-01'!I32+'01-02'!I32+'08-02'!I32+'15-02'!I32+'23-02'!I32+'01-03'!I32+'08-03'!I32+'15-03'!I32+'25-03'!I32</f>
        <v>0</v>
      </c>
      <c r="J32" s="11">
        <f>+'12-01'!J32+'15-01'!J32+'23-01'!J32+'01-02'!J32+'08-02'!J32+'15-02'!J32+'23-02'!J32+'01-03'!J32+'08-03'!J32+'15-03'!J32+'25-03'!J32</f>
        <v>6131962.4299999997</v>
      </c>
      <c r="K32" s="12">
        <f t="shared" si="0"/>
        <v>211286150.40999997</v>
      </c>
    </row>
    <row r="33" spans="1:11" x14ac:dyDescent="0.2">
      <c r="A33" s="2" t="s">
        <v>41</v>
      </c>
      <c r="B33" s="11">
        <f>+'12-01'!B33+'15-01'!B33+'23-01'!B33+'01-02'!B33+'08-02'!B33+'15-02'!B33+'23-02'!B33+'01-03'!B33+'08-03'!B33+'15-03'!B33+'25-03'!B33</f>
        <v>133663331.5</v>
      </c>
      <c r="C33" s="11">
        <f>+'12-01'!C33+'15-01'!C33+'23-01'!C33+'01-02'!C33+'08-02'!C33+'15-02'!C33+'23-02'!C33+'01-03'!C33+'08-03'!C33+'15-03'!C33+'25-03'!C33</f>
        <v>12577384.600000001</v>
      </c>
      <c r="D33" s="11">
        <f>+'12-01'!D33+'15-01'!D33+'23-01'!D33+'01-02'!D33+'08-02'!D33+'15-02'!D33+'23-02'!D33+'01-03'!D33+'08-03'!D33+'15-03'!D33+'25-03'!D33</f>
        <v>1373483.19</v>
      </c>
      <c r="E33" s="11">
        <f>+'12-01'!E33+'15-01'!E33+'23-01'!E33+'01-02'!E33+'08-02'!E33+'15-02'!E33+'23-02'!E33+'01-03'!E33+'08-03'!E33+'15-03'!E33+'25-03'!E33</f>
        <v>637137.26</v>
      </c>
      <c r="F33" s="11">
        <f>+'12-01'!F33+'15-01'!F33+'23-01'!F33+'01-02'!F33+'08-02'!F33+'15-02'!F33+'23-02'!F33+'01-03'!F33+'08-03'!F33+'15-03'!F33+'25-03'!F33</f>
        <v>167430909.00999999</v>
      </c>
      <c r="G33" s="11">
        <f>+'12-01'!G33+'15-01'!G33+'23-01'!G33+'01-02'!G33+'08-02'!G33+'15-02'!G33+'23-02'!G33+'01-03'!G33+'08-03'!G33+'15-03'!G33+'25-03'!G33</f>
        <v>4299301.72</v>
      </c>
      <c r="H33" s="11">
        <f>+'12-01'!H33+'15-01'!H33+'23-01'!H33+'01-02'!H33+'08-02'!H33+'15-02'!H33+'23-02'!H33+'01-03'!H33+'08-03'!H33+'15-03'!H33+'25-03'!H33</f>
        <v>6059274.0099999998</v>
      </c>
      <c r="I33" s="11">
        <f>+'12-01'!I33+'15-01'!I33+'23-01'!I33+'01-02'!I33+'08-02'!I33+'15-02'!I33+'23-02'!I33+'01-03'!I33+'08-03'!I33+'15-03'!I33+'25-03'!I33</f>
        <v>0</v>
      </c>
      <c r="J33" s="11">
        <f>+'12-01'!J33+'15-01'!J33+'23-01'!J33+'01-02'!J33+'08-02'!J33+'15-02'!J33+'23-02'!J33+'01-03'!J33+'08-03'!J33+'15-03'!J33+'25-03'!J33</f>
        <v>9868126.9299999997</v>
      </c>
      <c r="K33" s="12">
        <f t="shared" si="0"/>
        <v>335908948.21999997</v>
      </c>
    </row>
    <row r="34" spans="1:11" x14ac:dyDescent="0.2">
      <c r="A34" s="2" t="s">
        <v>42</v>
      </c>
      <c r="B34" s="11">
        <f>+'12-01'!B34+'15-01'!B34+'23-01'!B34+'01-02'!B34+'08-02'!B34+'15-02'!B34+'23-02'!B34+'01-03'!B34+'08-03'!B34+'15-03'!B34+'25-03'!B34</f>
        <v>97595170.25999999</v>
      </c>
      <c r="C34" s="11">
        <f>+'12-01'!C34+'15-01'!C34+'23-01'!C34+'01-02'!C34+'08-02'!C34+'15-02'!C34+'23-02'!C34+'01-03'!C34+'08-03'!C34+'15-03'!C34+'25-03'!C34</f>
        <v>9183461.0199999996</v>
      </c>
      <c r="D34" s="11">
        <f>+'12-01'!D34+'15-01'!D34+'23-01'!D34+'01-02'!D34+'08-02'!D34+'15-02'!D34+'23-02'!D34+'01-03'!D34+'08-03'!D34+'15-03'!D34+'25-03'!D34</f>
        <v>1002857.88</v>
      </c>
      <c r="E34" s="11">
        <f>+'12-01'!E34+'15-01'!E34+'23-01'!E34+'01-02'!E34+'08-02'!E34+'15-02'!E34+'23-02'!E34+'01-03'!E34+'08-03'!E34+'15-03'!E34+'25-03'!E34</f>
        <v>508526.43</v>
      </c>
      <c r="F34" s="11">
        <f>+'12-01'!F34+'15-01'!F34+'23-01'!F34+'01-02'!F34+'08-02'!F34+'15-02'!F34+'23-02'!F34+'01-03'!F34+'08-03'!F34+'15-03'!F34+'25-03'!F34</f>
        <v>152066629.72</v>
      </c>
      <c r="G34" s="11">
        <f>+'12-01'!G34+'15-01'!G34+'23-01'!G34+'01-02'!G34+'08-02'!G34+'15-02'!G34+'23-02'!G34+'01-03'!G34+'08-03'!G34+'15-03'!G34+'25-03'!G34</f>
        <v>3904776.7800000003</v>
      </c>
      <c r="H34" s="11">
        <f>+'12-01'!H34+'15-01'!H34+'23-01'!H34+'01-02'!H34+'08-02'!H34+'15-02'!H34+'23-02'!H34+'01-03'!H34+'08-03'!H34+'15-03'!H34+'25-03'!H34</f>
        <v>5963100.5800000001</v>
      </c>
      <c r="I34" s="11">
        <f>+'12-01'!I34+'15-01'!I34+'23-01'!I34+'01-02'!I34+'08-02'!I34+'15-02'!I34+'23-02'!I34+'01-03'!I34+'08-03'!I34+'15-03'!I34+'25-03'!I34</f>
        <v>0</v>
      </c>
      <c r="J34" s="11">
        <f>+'12-01'!J34+'15-01'!J34+'23-01'!J34+'01-02'!J34+'08-02'!J34+'15-02'!J34+'23-02'!J34+'01-03'!J34+'08-03'!J34+'15-03'!J34+'25-03'!J34</f>
        <v>8962579.3399999999</v>
      </c>
      <c r="K34" s="12">
        <f t="shared" si="0"/>
        <v>279187102.00999999</v>
      </c>
    </row>
    <row r="35" spans="1:11" x14ac:dyDescent="0.2">
      <c r="A35" s="2" t="s">
        <v>43</v>
      </c>
      <c r="B35" s="11">
        <f>+'12-01'!B35+'15-01'!B35+'23-01'!B35+'01-02'!B35+'08-02'!B35+'15-02'!B35+'23-02'!B35+'01-03'!B35+'08-03'!B35+'15-03'!B35+'25-03'!B35</f>
        <v>138402917.43000001</v>
      </c>
      <c r="C35" s="11">
        <f>+'12-01'!C35+'15-01'!C35+'23-01'!C35+'01-02'!C35+'08-02'!C35+'15-02'!C35+'23-02'!C35+'01-03'!C35+'08-03'!C35+'15-03'!C35+'25-03'!C35</f>
        <v>13023367.769999998</v>
      </c>
      <c r="D35" s="11">
        <f>+'12-01'!D35+'15-01'!D35+'23-01'!D35+'01-02'!D35+'08-02'!D35+'15-02'!D35+'23-02'!D35+'01-03'!D35+'08-03'!D35+'15-03'!D35+'25-03'!D35</f>
        <v>1422185.74</v>
      </c>
      <c r="E35" s="11">
        <f>+'12-01'!E35+'15-01'!E35+'23-01'!E35+'01-02'!E35+'08-02'!E35+'15-02'!E35+'23-02'!E35+'01-03'!E35+'08-03'!E35+'15-03'!E35+'25-03'!E35</f>
        <v>672703.56</v>
      </c>
      <c r="F35" s="11">
        <f>+'12-01'!F35+'15-01'!F35+'23-01'!F35+'01-02'!F35+'08-02'!F35+'15-02'!F35+'23-02'!F35+'01-03'!F35+'08-03'!F35+'15-03'!F35+'25-03'!F35</f>
        <v>214914479.03</v>
      </c>
      <c r="G35" s="11">
        <f>+'12-01'!G35+'15-01'!G35+'23-01'!G35+'01-02'!G35+'08-02'!G35+'15-02'!G35+'23-02'!G35+'01-03'!G35+'08-03'!G35+'15-03'!G35+'25-03'!G35</f>
        <v>5518587.9199999999</v>
      </c>
      <c r="H35" s="11">
        <f>+'12-01'!H35+'15-01'!H35+'23-01'!H35+'01-02'!H35+'08-02'!H35+'15-02'!H35+'23-02'!H35+'01-03'!H35+'08-03'!H35+'15-03'!H35+'25-03'!H35</f>
        <v>8099126.21</v>
      </c>
      <c r="I35" s="11">
        <f>+'12-01'!I35+'15-01'!I35+'23-01'!I35+'01-02'!I35+'08-02'!I35+'15-02'!I35+'23-02'!I35+'01-03'!I35+'08-03'!I35+'15-03'!I35+'25-03'!I35</f>
        <v>0</v>
      </c>
      <c r="J35" s="11">
        <f>+'12-01'!J35+'15-01'!J35+'23-01'!J35+'01-02'!J35+'08-02'!J35+'15-02'!J35+'23-02'!J35+'01-03'!J35+'08-03'!J35+'15-03'!J35+'25-03'!J35</f>
        <v>12666737.419999998</v>
      </c>
      <c r="K35" s="12">
        <f t="shared" si="0"/>
        <v>394720105.08000004</v>
      </c>
    </row>
    <row r="36" spans="1:11" x14ac:dyDescent="0.2">
      <c r="A36" s="2" t="s">
        <v>44</v>
      </c>
      <c r="B36" s="11">
        <f>+'12-01'!B36+'15-01'!B36+'23-01'!B36+'01-02'!B36+'08-02'!B36+'15-02'!B36+'23-02'!B36+'01-03'!B36+'08-03'!B36+'15-03'!B36+'25-03'!B36</f>
        <v>82097337.590000004</v>
      </c>
      <c r="C36" s="11">
        <f>+'12-01'!C36+'15-01'!C36+'23-01'!C36+'01-02'!C36+'08-02'!C36+'15-02'!C36+'23-02'!C36+'01-03'!C36+'08-03'!C36+'15-03'!C36+'25-03'!C36</f>
        <v>7725153.7699999986</v>
      </c>
      <c r="D36" s="11">
        <f>+'12-01'!D36+'15-01'!D36+'23-01'!D36+'01-02'!D36+'08-02'!D36+'15-02'!D36+'23-02'!D36+'01-03'!D36+'08-03'!D36+'15-03'!D36+'25-03'!D36</f>
        <v>843606.90000000014</v>
      </c>
      <c r="E36" s="11">
        <f>+'12-01'!E36+'15-01'!E36+'23-01'!E36+'01-02'!E36+'08-02'!E36+'15-02'!E36+'23-02'!E36+'01-03'!E36+'08-03'!E36+'15-03'!E36+'25-03'!E36</f>
        <v>427770.79</v>
      </c>
      <c r="F36" s="11">
        <f>+'12-01'!F36+'15-01'!F36+'23-01'!F36+'01-02'!F36+'08-02'!F36+'15-02'!F36+'23-02'!F36+'01-03'!F36+'08-03'!F36+'15-03'!F36+'25-03'!F36</f>
        <v>101020136.28999999</v>
      </c>
      <c r="G36" s="11">
        <f>+'12-01'!G36+'15-01'!G36+'23-01'!G36+'01-02'!G36+'08-02'!G36+'15-02'!G36+'23-02'!G36+'01-03'!G36+'08-03'!G36+'15-03'!G36+'25-03'!G36</f>
        <v>2594001.6100000003</v>
      </c>
      <c r="H36" s="11">
        <f>+'12-01'!H36+'15-01'!H36+'23-01'!H36+'01-02'!H36+'08-02'!H36+'15-02'!H36+'23-02'!H36+'01-03'!H36+'08-03'!H36+'15-03'!H36+'25-03'!H36</f>
        <v>5366546.6099999994</v>
      </c>
      <c r="I36" s="11">
        <f>+'12-01'!I36+'15-01'!I36+'23-01'!I36+'01-02'!I36+'08-02'!I36+'15-02'!I36+'23-02'!I36+'01-03'!I36+'08-03'!I36+'15-03'!I36+'25-03'!I36</f>
        <v>0</v>
      </c>
      <c r="J36" s="11">
        <f>+'12-01'!J36+'15-01'!J36+'23-01'!J36+'01-02'!J36+'08-02'!J36+'15-02'!J36+'23-02'!J36+'01-03'!J36+'08-03'!J36+'15-03'!J36+'25-03'!J36</f>
        <v>5953975.4900000002</v>
      </c>
      <c r="K36" s="12">
        <f t="shared" si="0"/>
        <v>206028529.05000001</v>
      </c>
    </row>
    <row r="37" spans="1:11" x14ac:dyDescent="0.2">
      <c r="A37" s="2" t="s">
        <v>45</v>
      </c>
      <c r="B37" s="11">
        <f>+'12-01'!B37+'15-01'!B37+'23-01'!B37+'01-02'!B37+'08-02'!B37+'15-02'!B37+'23-02'!B37+'01-03'!B37+'08-03'!B37+'15-03'!B37+'25-03'!B37</f>
        <v>526146601.52999997</v>
      </c>
      <c r="C37" s="11">
        <f>+'12-01'!C37+'15-01'!C37+'23-01'!C37+'01-02'!C37+'08-02'!C37+'15-02'!C37+'23-02'!C37+'01-03'!C37+'08-03'!C37+'15-03'!C37+'25-03'!C37</f>
        <v>49509076.960000001</v>
      </c>
      <c r="D37" s="11">
        <f>+'12-01'!D37+'15-01'!D37+'23-01'!D37+'01-02'!D37+'08-02'!D37+'15-02'!D37+'23-02'!D37+'01-03'!D37+'08-03'!D37+'15-03'!D37+'25-03'!D37</f>
        <v>5406520.2600000007</v>
      </c>
      <c r="E37" s="11">
        <f>+'12-01'!E37+'15-01'!E37+'23-01'!E37+'01-02'!E37+'08-02'!E37+'15-02'!E37+'23-02'!E37+'01-03'!E37+'08-03'!E37+'15-03'!E37+'25-03'!E37</f>
        <v>2680280.88</v>
      </c>
      <c r="F37" s="11">
        <f>+'12-01'!F37+'15-01'!F37+'23-01'!F37+'01-02'!F37+'08-02'!F37+'15-02'!F37+'23-02'!F37+'01-03'!F37+'08-03'!F37+'15-03'!F37+'25-03'!F37</f>
        <v>587842623.48000002</v>
      </c>
      <c r="G37" s="11">
        <f>+'12-01'!G37+'15-01'!G37+'23-01'!G37+'01-02'!G37+'08-02'!G37+'15-02'!G37+'23-02'!G37+'01-03'!G37+'08-03'!G37+'15-03'!G37+'25-03'!G37</f>
        <v>15094660.989999998</v>
      </c>
      <c r="H37" s="11">
        <f>+'12-01'!H37+'15-01'!H37+'23-01'!H37+'01-02'!H37+'08-02'!H37+'15-02'!H37+'23-02'!H37+'01-03'!H37+'08-03'!H37+'15-03'!H37+'25-03'!H37</f>
        <v>24819363.379999999</v>
      </c>
      <c r="I37" s="11">
        <f>+'12-01'!I37+'15-01'!I37+'23-01'!I37+'01-02'!I37+'08-02'!I37+'15-02'!I37+'23-02'!I37+'01-03'!I37+'08-03'!I37+'15-03'!I37+'25-03'!I37</f>
        <v>0</v>
      </c>
      <c r="J37" s="11">
        <f>+'12-01'!J37+'15-01'!J37+'23-01'!J37+'01-02'!J37+'08-02'!J37+'15-02'!J37+'23-02'!J37+'01-03'!J37+'08-03'!J37+'15-03'!J37+'25-03'!J37</f>
        <v>34646563.550000004</v>
      </c>
      <c r="K37" s="12">
        <f t="shared" si="0"/>
        <v>1246145691.0300002</v>
      </c>
    </row>
    <row r="38" spans="1:11" x14ac:dyDescent="0.2">
      <c r="A38" s="2" t="s">
        <v>46</v>
      </c>
      <c r="B38" s="11">
        <f>+'12-01'!B38+'15-01'!B38+'23-01'!B38+'01-02'!B38+'08-02'!B38+'15-02'!B38+'23-02'!B38+'01-03'!B38+'08-03'!B38+'15-03'!B38+'25-03'!B38</f>
        <v>171877885.60999998</v>
      </c>
      <c r="C38" s="11">
        <f>+'12-01'!C38+'15-01'!C38+'23-01'!C38+'01-02'!C38+'08-02'!C38+'15-02'!C38+'23-02'!C38+'01-03'!C38+'08-03'!C38+'15-03'!C38+'25-03'!C38</f>
        <v>16173278.389999999</v>
      </c>
      <c r="D38" s="11">
        <f>+'12-01'!D38+'15-01'!D38+'23-01'!D38+'01-02'!D38+'08-02'!D38+'15-02'!D38+'23-02'!D38+'01-03'!D38+'08-03'!D38+'15-03'!D38+'25-03'!D38</f>
        <v>1766164.18</v>
      </c>
      <c r="E38" s="11">
        <f>+'12-01'!E38+'15-01'!E38+'23-01'!E38+'01-02'!E38+'08-02'!E38+'15-02'!E38+'23-02'!E38+'01-03'!E38+'08-03'!E38+'15-03'!E38+'25-03'!E38</f>
        <v>836230.47000000009</v>
      </c>
      <c r="F38" s="11">
        <f>+'12-01'!F38+'15-01'!F38+'23-01'!F38+'01-02'!F38+'08-02'!F38+'15-02'!F38+'23-02'!F38+'01-03'!F38+'08-03'!F38+'15-03'!F38+'25-03'!F38</f>
        <v>217960844.75999999</v>
      </c>
      <c r="G38" s="11">
        <f>+'12-01'!G38+'15-01'!G38+'23-01'!G38+'01-02'!G38+'08-02'!G38+'15-02'!G38+'23-02'!G38+'01-03'!G38+'08-03'!G38+'15-03'!G38+'25-03'!G38</f>
        <v>5596812.7000000002</v>
      </c>
      <c r="H38" s="11">
        <f>+'12-01'!H38+'15-01'!H38+'23-01'!H38+'01-02'!H38+'08-02'!H38+'15-02'!H38+'23-02'!H38+'01-03'!H38+'08-03'!H38+'15-03'!H38+'25-03'!H38</f>
        <v>8163590.2800000003</v>
      </c>
      <c r="I38" s="11">
        <f>+'12-01'!I38+'15-01'!I38+'23-01'!I38+'01-02'!I38+'08-02'!I38+'15-02'!I38+'23-02'!I38+'01-03'!I38+'08-03'!I38+'15-03'!I38+'25-03'!I38</f>
        <v>0</v>
      </c>
      <c r="J38" s="11">
        <f>+'12-01'!J38+'15-01'!J38+'23-01'!J38+'01-02'!J38+'08-02'!J38+'15-02'!J38+'23-02'!J38+'01-03'!J38+'08-03'!J38+'15-03'!J38+'25-03'!J38</f>
        <v>12846285.640000001</v>
      </c>
      <c r="K38" s="12">
        <f t="shared" si="0"/>
        <v>435221092.02999991</v>
      </c>
    </row>
    <row r="39" spans="1:11" x14ac:dyDescent="0.2">
      <c r="A39" s="2" t="s">
        <v>47</v>
      </c>
      <c r="B39" s="11">
        <f>+'12-01'!B39+'15-01'!B39+'23-01'!B39+'01-02'!B39+'08-02'!B39+'15-02'!B39+'23-02'!B39+'01-03'!B39+'08-03'!B39+'15-03'!B39+'25-03'!B39</f>
        <v>105891635.84</v>
      </c>
      <c r="C39" s="11">
        <f>+'12-01'!C39+'15-01'!C39+'23-01'!C39+'01-02'!C39+'08-02'!C39+'15-02'!C39+'23-02'!C39+'01-03'!C39+'08-03'!C39+'15-03'!C39+'25-03'!C39</f>
        <v>9964137.620000001</v>
      </c>
      <c r="D39" s="11">
        <f>+'12-01'!D39+'15-01'!D39+'23-01'!D39+'01-02'!D39+'08-02'!D39+'15-02'!D39+'23-02'!D39+'01-03'!D39+'08-03'!D39+'15-03'!D39+'25-03'!D39</f>
        <v>1088109.7999999998</v>
      </c>
      <c r="E39" s="11">
        <f>+'12-01'!E39+'15-01'!E39+'23-01'!E39+'01-02'!E39+'08-02'!E39+'15-02'!E39+'23-02'!E39+'01-03'!E39+'08-03'!E39+'15-03'!E39+'25-03'!E39</f>
        <v>530438.39</v>
      </c>
      <c r="F39" s="11">
        <f>+'12-01'!F39+'15-01'!F39+'23-01'!F39+'01-02'!F39+'08-02'!F39+'15-02'!F39+'23-02'!F39+'01-03'!F39+'08-03'!F39+'15-03'!F39+'25-03'!F39</f>
        <v>127655968.72999999</v>
      </c>
      <c r="G39" s="11">
        <f>+'12-01'!G39+'15-01'!G39+'23-01'!G39+'01-02'!G39+'08-02'!G39+'15-02'!G39+'23-02'!G39+'01-03'!G39+'08-03'!G39+'15-03'!G39+'25-03'!G39</f>
        <v>3277958.25</v>
      </c>
      <c r="H39" s="11">
        <f>+'12-01'!H39+'15-01'!H39+'23-01'!H39+'01-02'!H39+'08-02'!H39+'15-02'!H39+'23-02'!H39+'01-03'!H39+'08-03'!H39+'15-03'!H39+'25-03'!H39</f>
        <v>5825112.6399999997</v>
      </c>
      <c r="I39" s="11">
        <f>+'12-01'!I39+'15-01'!I39+'23-01'!I39+'01-02'!I39+'08-02'!I39+'15-02'!I39+'23-02'!I39+'01-03'!I39+'08-03'!I39+'15-03'!I39+'25-03'!I39</f>
        <v>55298900.640000001</v>
      </c>
      <c r="J39" s="11">
        <f>+'12-01'!J39+'15-01'!J39+'23-01'!J39+'01-02'!J39+'08-02'!J39+'15-02'!J39+'23-02'!J39+'01-03'!J39+'08-03'!J39+'15-03'!J39+'25-03'!J39</f>
        <v>7523851.5600000005</v>
      </c>
      <c r="K39" s="12">
        <f t="shared" si="0"/>
        <v>317056113.46999997</v>
      </c>
    </row>
    <row r="40" spans="1:11" x14ac:dyDescent="0.2">
      <c r="A40" s="2" t="s">
        <v>48</v>
      </c>
      <c r="B40" s="11">
        <f>+'12-01'!B40+'15-01'!B40+'23-01'!B40+'01-02'!B40+'08-02'!B40+'15-02'!B40+'23-02'!B40+'01-03'!B40+'08-03'!B40+'15-03'!B40+'25-03'!B40</f>
        <v>74764558.620000005</v>
      </c>
      <c r="C40" s="11">
        <f>+'12-01'!C40+'15-01'!C40+'23-01'!C40+'01-02'!C40+'08-02'!C40+'15-02'!C40+'23-02'!C40+'01-03'!C40+'08-03'!C40+'15-03'!C40+'25-03'!C40</f>
        <v>7035157.6299999999</v>
      </c>
      <c r="D40" s="11">
        <f>+'12-01'!D40+'15-01'!D40+'23-01'!D40+'01-02'!D40+'08-02'!D40+'15-02'!D40+'23-02'!D40+'01-03'!D40+'08-03'!D40+'15-03'!D40+'25-03'!D40</f>
        <v>768257.56</v>
      </c>
      <c r="E40" s="11">
        <f>+'12-01'!E40+'15-01'!E40+'23-01'!E40+'01-02'!E40+'08-02'!E40+'15-02'!E40+'23-02'!E40+'01-03'!E40+'08-03'!E40+'15-03'!E40+'25-03'!E40</f>
        <v>389603.69</v>
      </c>
      <c r="F40" s="11">
        <f>+'12-01'!F40+'15-01'!F40+'23-01'!F40+'01-02'!F40+'08-02'!F40+'15-02'!F40+'23-02'!F40+'01-03'!F40+'08-03'!F40+'15-03'!F40+'25-03'!F40</f>
        <v>141165938.46000001</v>
      </c>
      <c r="G40" s="11">
        <f>+'12-01'!G40+'15-01'!G40+'23-01'!G40+'01-02'!G40+'08-02'!G40+'15-02'!G40+'23-02'!G40+'01-03'!G40+'08-03'!G40+'15-03'!G40+'25-03'!G40</f>
        <v>3624868.13</v>
      </c>
      <c r="H40" s="11">
        <f>+'12-01'!H40+'15-01'!H40+'23-01'!H40+'01-02'!H40+'08-02'!H40+'15-02'!H40+'23-02'!H40+'01-03'!H40+'08-03'!H40+'15-03'!H40+'25-03'!H40</f>
        <v>5065481.9800000004</v>
      </c>
      <c r="I40" s="11">
        <f>+'12-01'!I40+'15-01'!I40+'23-01'!I40+'01-02'!I40+'08-02'!I40+'15-02'!I40+'23-02'!I40+'01-03'!I40+'08-03'!I40+'15-03'!I40+'25-03'!I40</f>
        <v>0</v>
      </c>
      <c r="J40" s="11">
        <f>+'12-01'!J40+'15-01'!J40+'23-01'!J40+'01-02'!J40+'08-02'!J40+'15-02'!J40+'23-02'!J40+'01-03'!J40+'08-03'!J40+'15-03'!J40+'25-03'!J40</f>
        <v>8320108.9299999997</v>
      </c>
      <c r="K40" s="12">
        <f t="shared" si="0"/>
        <v>241133975</v>
      </c>
    </row>
    <row r="41" spans="1:11" x14ac:dyDescent="0.2">
      <c r="A41" s="2" t="s">
        <v>49</v>
      </c>
      <c r="B41" s="11">
        <f>+'12-01'!B41+'15-01'!B41+'23-01'!B41+'01-02'!B41+'08-02'!B41+'15-02'!B41+'23-02'!B41+'01-03'!B41+'08-03'!B41+'15-03'!B41+'25-03'!B41</f>
        <v>96578918.949999973</v>
      </c>
      <c r="C41" s="11">
        <f>+'12-01'!C41+'15-01'!C41+'23-01'!C41+'01-02'!C41+'08-02'!C41+'15-02'!C41+'23-02'!C41+'01-03'!C41+'08-03'!C41+'15-03'!C41+'25-03'!C41</f>
        <v>9087834.2899999991</v>
      </c>
      <c r="D41" s="11">
        <f>+'12-01'!D41+'15-01'!D41+'23-01'!D41+'01-02'!D41+'08-02'!D41+'15-02'!D41+'23-02'!D41+'01-03'!D41+'08-03'!D41+'15-03'!D41+'25-03'!D41</f>
        <v>992415.20000000007</v>
      </c>
      <c r="E41" s="11">
        <f>+'12-01'!E41+'15-01'!E41+'23-01'!E41+'01-02'!E41+'08-02'!E41+'15-02'!E41+'23-02'!E41+'01-03'!E41+'08-03'!E41+'15-03'!E41+'25-03'!E41</f>
        <v>481152.75</v>
      </c>
      <c r="F41" s="11">
        <f>+'12-01'!F41+'15-01'!F41+'23-01'!F41+'01-02'!F41+'08-02'!F41+'15-02'!F41+'23-02'!F41+'01-03'!F41+'08-03'!F41+'15-03'!F41+'25-03'!F41</f>
        <v>95179061.160000011</v>
      </c>
      <c r="G41" s="11">
        <f>+'12-01'!G41+'15-01'!G41+'23-01'!G41+'01-02'!G41+'08-02'!G41+'15-02'!G41+'23-02'!G41+'01-03'!G41+'08-03'!G41+'15-03'!G41+'25-03'!G41</f>
        <v>2444014.09</v>
      </c>
      <c r="H41" s="11">
        <f>+'12-01'!H41+'15-01'!H41+'23-01'!H41+'01-02'!H41+'08-02'!H41+'15-02'!H41+'23-02'!H41+'01-03'!H41+'08-03'!H41+'15-03'!H41+'25-03'!H41</f>
        <v>5628584.3300000001</v>
      </c>
      <c r="I41" s="11">
        <f>+'12-01'!I41+'15-01'!I41+'23-01'!I41+'01-02'!I41+'08-02'!I41+'15-02'!I41+'23-02'!I41+'01-03'!I41+'08-03'!I41+'15-03'!I41+'25-03'!I41</f>
        <v>37548997.640000001</v>
      </c>
      <c r="J41" s="11">
        <f>+'12-01'!J41+'15-01'!J41+'23-01'!J41+'01-02'!J41+'08-02'!J41+'15-02'!J41+'23-02'!J41+'01-03'!J41+'08-03'!J41+'15-03'!J41+'25-03'!J41</f>
        <v>5609711.2699999996</v>
      </c>
      <c r="K41" s="12">
        <f t="shared" si="0"/>
        <v>253550689.68000004</v>
      </c>
    </row>
    <row r="42" spans="1:11" x14ac:dyDescent="0.2">
      <c r="A42" s="2" t="s">
        <v>50</v>
      </c>
      <c r="B42" s="11">
        <f>+'12-01'!B42+'15-01'!B42+'23-01'!B42+'01-02'!B42+'08-02'!B42+'15-02'!B42+'23-02'!B42+'01-03'!B42+'08-03'!B42+'15-03'!B42+'25-03'!B42</f>
        <v>137588164.20000002</v>
      </c>
      <c r="C42" s="11">
        <f>+'12-01'!C42+'15-01'!C42+'23-01'!C42+'01-02'!C42+'08-02'!C42+'15-02'!C42+'23-02'!C42+'01-03'!C42+'08-03'!C42+'15-03'!C42+'25-03'!C42</f>
        <v>12946701.529999997</v>
      </c>
      <c r="D42" s="11">
        <f>+'12-01'!D42+'15-01'!D42+'23-01'!D42+'01-02'!D42+'08-02'!D42+'15-02'!D42+'23-02'!D42+'01-03'!D42+'08-03'!D42+'15-03'!D42+'25-03'!D42</f>
        <v>1413813.5599999998</v>
      </c>
      <c r="E42" s="11">
        <f>+'12-01'!E42+'15-01'!E42+'23-01'!E42+'01-02'!E42+'08-02'!E42+'15-02'!E42+'23-02'!E42+'01-03'!E42+'08-03'!E42+'15-03'!E42+'25-03'!E42</f>
        <v>716917.59</v>
      </c>
      <c r="F42" s="11">
        <f>+'12-01'!F42+'15-01'!F42+'23-01'!F42+'01-02'!F42+'08-02'!F42+'15-02'!F42+'23-02'!F42+'01-03'!F42+'08-03'!F42+'15-03'!F42+'25-03'!F42</f>
        <v>283775589.38999999</v>
      </c>
      <c r="G42" s="11">
        <f>+'12-01'!G42+'15-01'!G42+'23-01'!G42+'01-02'!G42+'08-02'!G42+'15-02'!G42+'23-02'!G42+'01-03'!G42+'08-03'!G42+'15-03'!G42+'25-03'!G42</f>
        <v>7286807.9800000004</v>
      </c>
      <c r="H42" s="11">
        <f>+'12-01'!H42+'15-01'!H42+'23-01'!H42+'01-02'!H42+'08-02'!H42+'15-02'!H42+'23-02'!H42+'01-03'!H42+'08-03'!H42+'15-03'!H42+'25-03'!H42</f>
        <v>6878838.8200000003</v>
      </c>
      <c r="I42" s="11">
        <f>+'12-01'!I42+'15-01'!I42+'23-01'!I42+'01-02'!I42+'08-02'!I42+'15-02'!I42+'23-02'!I42+'01-03'!I42+'08-03'!I42+'15-03'!I42+'25-03'!I42</f>
        <v>0</v>
      </c>
      <c r="J42" s="11">
        <f>+'12-01'!J42+'15-01'!J42+'23-01'!J42+'01-02'!J42+'08-02'!J42+'15-02'!J42+'23-02'!J42+'01-03'!J42+'08-03'!J42+'15-03'!J42+'25-03'!J42</f>
        <v>16725308.100000001</v>
      </c>
      <c r="K42" s="12">
        <f t="shared" si="0"/>
        <v>467332141.17000002</v>
      </c>
    </row>
    <row r="43" spans="1:11" x14ac:dyDescent="0.2">
      <c r="A43" s="2" t="s">
        <v>51</v>
      </c>
      <c r="B43" s="11">
        <f>+'12-01'!B43+'15-01'!B43+'23-01'!B43+'01-02'!B43+'08-02'!B43+'15-02'!B43+'23-02'!B43+'01-03'!B43+'08-03'!B43+'15-03'!B43+'25-03'!B43</f>
        <v>77147492.760000005</v>
      </c>
      <c r="C43" s="11">
        <f>+'12-01'!C43+'15-01'!C43+'23-01'!C43+'01-02'!C43+'08-02'!C43+'15-02'!C43+'23-02'!C43+'01-03'!C43+'08-03'!C43+'15-03'!C43+'25-03'!C43</f>
        <v>7259385.7699999996</v>
      </c>
      <c r="D43" s="11">
        <f>+'12-01'!D43+'15-01'!D43+'23-01'!D43+'01-02'!D43+'08-02'!D43+'15-02'!D43+'23-02'!D43+'01-03'!D43+'08-03'!D43+'15-03'!D43+'25-03'!D43</f>
        <v>792743.85</v>
      </c>
      <c r="E43" s="11">
        <f>+'12-01'!E43+'15-01'!E43+'23-01'!E43+'01-02'!E43+'08-02'!E43+'15-02'!E43+'23-02'!E43+'01-03'!E43+'08-03'!E43+'15-03'!E43+'25-03'!E43</f>
        <v>404168.3</v>
      </c>
      <c r="F43" s="11">
        <f>+'12-01'!F43+'15-01'!F43+'23-01'!F43+'01-02'!F43+'08-02'!F43+'15-02'!F43+'23-02'!F43+'01-03'!F43+'08-03'!F43+'15-03'!F43+'25-03'!F43</f>
        <v>150040134.26000002</v>
      </c>
      <c r="G43" s="11">
        <f>+'12-01'!G43+'15-01'!G43+'23-01'!G43+'01-02'!G43+'08-02'!G43+'15-02'!G43+'23-02'!G43+'01-03'!G43+'08-03'!G43+'15-03'!G43+'25-03'!G43</f>
        <v>3852740.29</v>
      </c>
      <c r="H43" s="11">
        <f>+'12-01'!H43+'15-01'!H43+'23-01'!H43+'01-02'!H43+'08-02'!H43+'15-02'!H43+'23-02'!H43+'01-03'!H43+'08-03'!H43+'15-03'!H43+'25-03'!H43</f>
        <v>4771386.4399999995</v>
      </c>
      <c r="I43" s="11">
        <f>+'12-01'!I43+'15-01'!I43+'23-01'!I43+'01-02'!I43+'08-02'!I43+'15-02'!I43+'23-02'!I43+'01-03'!I43+'08-03'!I43+'15-03'!I43+'25-03'!I43</f>
        <v>0</v>
      </c>
      <c r="J43" s="11">
        <f>+'12-01'!J43+'15-01'!J43+'23-01'!J43+'01-02'!J43+'08-02'!J43+'15-02'!J43+'23-02'!J43+'01-03'!J43+'08-03'!J43+'15-03'!J43+'25-03'!J43</f>
        <v>8843140.7300000004</v>
      </c>
      <c r="K43" s="12">
        <f t="shared" si="0"/>
        <v>253111192.39999998</v>
      </c>
    </row>
    <row r="44" spans="1:11" x14ac:dyDescent="0.2">
      <c r="A44" s="2" t="s">
        <v>52</v>
      </c>
      <c r="B44" s="11">
        <f>+'12-01'!B44+'15-01'!B44+'23-01'!B44+'01-02'!B44+'08-02'!B44+'15-02'!B44+'23-02'!B44+'01-03'!B44+'08-03'!B44+'15-03'!B44+'25-03'!B44</f>
        <v>1120329477.0899999</v>
      </c>
      <c r="C44" s="11">
        <f>+'12-01'!C44+'15-01'!C44+'23-01'!C44+'01-02'!C44+'08-02'!C44+'15-02'!C44+'23-02'!C44+'01-03'!C44+'08-03'!C44+'15-03'!C44+'25-03'!C44</f>
        <v>105420196.84999999</v>
      </c>
      <c r="D44" s="11">
        <f>+'12-01'!D44+'15-01'!D44+'23-01'!D44+'01-02'!D44+'08-02'!D44+'15-02'!D44+'23-02'!D44+'01-03'!D44+'08-03'!D44+'15-03'!D44+'25-03'!D44</f>
        <v>11512160.280000001</v>
      </c>
      <c r="E44" s="11">
        <f>+'12-01'!E44+'15-01'!E44+'23-01'!E44+'01-02'!E44+'08-02'!E44+'15-02'!E44+'23-02'!E44+'01-03'!E44+'08-03'!E44+'15-03'!E44+'25-03'!E44</f>
        <v>5837553.1799999997</v>
      </c>
      <c r="F44" s="11">
        <f>+'12-01'!F44+'15-01'!F44+'23-01'!F44+'01-02'!F44+'08-02'!F44+'15-02'!F44+'23-02'!F44+'01-03'!F44+'08-03'!F44+'15-03'!F44+'25-03'!F44</f>
        <v>1284758384.8000002</v>
      </c>
      <c r="G44" s="11">
        <f>+'12-01'!G44+'15-01'!G44+'23-01'!G44+'01-02'!G44+'08-02'!G44+'15-02'!G44+'23-02'!G44+'01-03'!G44+'08-03'!G44+'15-03'!G44+'25-03'!G44</f>
        <v>32990109.07</v>
      </c>
      <c r="H44" s="11">
        <f>+'12-01'!H44+'15-01'!H44+'23-01'!H44+'01-02'!H44+'08-02'!H44+'15-02'!H44+'23-02'!H44+'01-03'!H44+'08-03'!H44+'15-03'!H44+'25-03'!H44</f>
        <v>31056000.709999997</v>
      </c>
      <c r="I44" s="11">
        <f>+'12-01'!I44+'15-01'!I44+'23-01'!I44+'01-02'!I44+'08-02'!I44+'15-02'!I44+'23-02'!I44+'01-03'!I44+'08-03'!I44+'15-03'!I44+'25-03'!I44</f>
        <v>0</v>
      </c>
      <c r="J44" s="11">
        <f>+'12-01'!J44+'15-01'!J44+'23-01'!J44+'01-02'!J44+'08-02'!J44+'15-02'!J44+'23-02'!J44+'01-03'!J44+'08-03'!J44+'15-03'!J44+'25-03'!J44</f>
        <v>75721734.419999987</v>
      </c>
      <c r="K44" s="12">
        <f t="shared" si="0"/>
        <v>2667625616.4000001</v>
      </c>
    </row>
    <row r="45" spans="1:11" x14ac:dyDescent="0.2">
      <c r="A45" s="2" t="s">
        <v>53</v>
      </c>
      <c r="B45" s="11">
        <f>+'12-01'!B45+'15-01'!B45+'23-01'!B45+'01-02'!B45+'08-02'!B45+'15-02'!B45+'23-02'!B45+'01-03'!B45+'08-03'!B45+'15-03'!B45+'25-03'!B45</f>
        <v>177204444.25999999</v>
      </c>
      <c r="C45" s="11">
        <f>+'12-01'!C45+'15-01'!C45+'23-01'!C45+'01-02'!C45+'08-02'!C45+'15-02'!C45+'23-02'!C45+'01-03'!C45+'08-03'!C45+'15-03'!C45+'25-03'!C45</f>
        <v>16674494.220000001</v>
      </c>
      <c r="D45" s="11">
        <f>+'12-01'!D45+'15-01'!D45+'23-01'!D45+'01-02'!D45+'08-02'!D45+'15-02'!D45+'23-02'!D45+'01-03'!D45+'08-03'!D45+'15-03'!D45+'25-03'!D45</f>
        <v>1820898.23</v>
      </c>
      <c r="E45" s="11">
        <f>+'12-01'!E45+'15-01'!E45+'23-01'!E45+'01-02'!E45+'08-02'!E45+'15-02'!E45+'23-02'!E45+'01-03'!E45+'08-03'!E45+'15-03'!E45+'25-03'!E45</f>
        <v>923293.1</v>
      </c>
      <c r="F45" s="11">
        <f>+'12-01'!F45+'15-01'!F45+'23-01'!F45+'01-02'!F45+'08-02'!F45+'15-02'!F45+'23-02'!F45+'01-03'!F45+'08-03'!F45+'15-03'!F45+'25-03'!F45</f>
        <v>252980805.45999998</v>
      </c>
      <c r="G45" s="11">
        <f>+'12-01'!G45+'15-01'!G45+'23-01'!G45+'01-02'!G45+'08-02'!G45+'15-02'!G45+'23-02'!G45+'01-03'!G45+'08-03'!G45+'15-03'!G45+'25-03'!G45</f>
        <v>6496057.5199999996</v>
      </c>
      <c r="H45" s="11">
        <f>+'12-01'!H45+'15-01'!H45+'23-01'!H45+'01-02'!H45+'08-02'!H45+'15-02'!H45+'23-02'!H45+'01-03'!H45+'08-03'!H45+'15-03'!H45+'25-03'!H45</f>
        <v>4410039.21</v>
      </c>
      <c r="I45" s="11">
        <f>+'12-01'!I45+'15-01'!I45+'23-01'!I45+'01-02'!I45+'08-02'!I45+'15-02'!I45+'23-02'!I45+'01-03'!I45+'08-03'!I45+'15-03'!I45+'25-03'!I45</f>
        <v>211969361.04000002</v>
      </c>
      <c r="J45" s="11">
        <f>+'12-01'!J45+'15-01'!J45+'23-01'!J45+'01-02'!J45+'08-02'!J45+'15-02'!J45+'23-02'!J45+'01-03'!J45+'08-03'!J45+'15-03'!J45+'25-03'!J45</f>
        <v>14910309.670000002</v>
      </c>
      <c r="K45" s="12">
        <f t="shared" si="0"/>
        <v>687389702.70999992</v>
      </c>
    </row>
    <row r="46" spans="1:11" x14ac:dyDescent="0.2">
      <c r="A46" s="2" t="s">
        <v>54</v>
      </c>
      <c r="B46" s="11">
        <f>+'12-01'!B46+'15-01'!B46+'23-01'!B46+'01-02'!B46+'08-02'!B46+'15-02'!B46+'23-02'!B46+'01-03'!B46+'08-03'!B46+'15-03'!B46+'25-03'!B46</f>
        <v>470725861.20000005</v>
      </c>
      <c r="C46" s="11">
        <f>+'12-01'!C46+'15-01'!C46+'23-01'!C46+'01-02'!C46+'08-02'!C46+'15-02'!C46+'23-02'!C46+'01-03'!C46+'08-03'!C46+'15-03'!C46+'25-03'!C46</f>
        <v>44294124.149999999</v>
      </c>
      <c r="D46" s="11">
        <f>+'12-01'!D46+'15-01'!D46+'23-01'!D46+'01-02'!D46+'08-02'!D46+'15-02'!D46+'23-02'!D46+'01-03'!D46+'08-03'!D46+'15-03'!D46+'25-03'!D46</f>
        <v>4837033.78</v>
      </c>
      <c r="E46" s="11">
        <f>+'12-01'!E46+'15-01'!E46+'23-01'!E46+'01-02'!E46+'08-02'!E46+'15-02'!E46+'23-02'!E46+'01-03'!E46+'08-03'!E46+'15-03'!E46+'25-03'!E46</f>
        <v>2452773.66</v>
      </c>
      <c r="F46" s="11">
        <f>+'12-01'!F46+'15-01'!F46+'23-01'!F46+'01-02'!F46+'08-02'!F46+'15-02'!F46+'23-02'!F46+'01-03'!F46+'08-03'!F46+'15-03'!F46+'25-03'!F46</f>
        <v>574094242.51999998</v>
      </c>
      <c r="G46" s="11">
        <f>+'12-01'!G46+'15-01'!G46+'23-01'!G46+'01-02'!G46+'08-02'!G46+'15-02'!G46+'23-02'!G46+'01-03'!G46+'08-03'!G46+'15-03'!G46+'25-03'!G46</f>
        <v>14741629.16</v>
      </c>
      <c r="H46" s="11">
        <f>+'12-01'!H46+'15-01'!H46+'23-01'!H46+'01-02'!H46+'08-02'!H46+'15-02'!H46+'23-02'!H46+'01-03'!H46+'08-03'!H46+'15-03'!H46+'25-03'!H46</f>
        <v>24391809.810000002</v>
      </c>
      <c r="I46" s="11">
        <f>+'12-01'!I46+'15-01'!I46+'23-01'!I46+'01-02'!I46+'08-02'!I46+'15-02'!I46+'23-02'!I46+'01-03'!I46+'08-03'!I46+'15-03'!I46+'25-03'!I46</f>
        <v>0</v>
      </c>
      <c r="J46" s="11">
        <f>+'12-01'!J46+'15-01'!J46+'23-01'!J46+'01-02'!J46+'08-02'!J46+'15-02'!J46+'23-02'!J46+'01-03'!J46+'08-03'!J46+'15-03'!J46+'25-03'!J46</f>
        <v>33836254.579999998</v>
      </c>
      <c r="K46" s="12">
        <f t="shared" si="0"/>
        <v>1169373728.8599999</v>
      </c>
    </row>
    <row r="47" spans="1:11" x14ac:dyDescent="0.2">
      <c r="A47" s="2" t="s">
        <v>55</v>
      </c>
      <c r="B47" s="11">
        <f>+'12-01'!B47+'15-01'!B47+'23-01'!B47+'01-02'!B47+'08-02'!B47+'15-02'!B47+'23-02'!B47+'01-03'!B47+'08-03'!B47+'15-03'!B47+'25-03'!B47</f>
        <v>108300852.33</v>
      </c>
      <c r="C47" s="11">
        <f>+'12-01'!C47+'15-01'!C47+'23-01'!C47+'01-02'!C47+'08-02'!C47+'15-02'!C47+'23-02'!C47+'01-03'!C47+'08-03'!C47+'15-03'!C47+'25-03'!C47</f>
        <v>10190838.880000001</v>
      </c>
      <c r="D47" s="11">
        <f>+'12-01'!D47+'15-01'!D47+'23-01'!D47+'01-02'!D47+'08-02'!D47+'15-02'!D47+'23-02'!D47+'01-03'!D47+'08-03'!D47+'15-03'!D47+'25-03'!D47</f>
        <v>1112866.1399999999</v>
      </c>
      <c r="E47" s="11">
        <f>+'12-01'!E47+'15-01'!E47+'23-01'!E47+'01-02'!E47+'08-02'!E47+'15-02'!E47+'23-02'!E47+'01-03'!E47+'08-03'!E47+'15-03'!E47+'25-03'!E47</f>
        <v>572961.89</v>
      </c>
      <c r="F47" s="11">
        <f>+'12-01'!F47+'15-01'!F47+'23-01'!F47+'01-02'!F47+'08-02'!F47+'15-02'!F47+'23-02'!F47+'01-03'!F47+'08-03'!F47+'15-03'!F47+'25-03'!F47</f>
        <v>145404360.33000001</v>
      </c>
      <c r="G47" s="11">
        <f>+'12-01'!G47+'15-01'!G47+'23-01'!G47+'01-02'!G47+'08-02'!G47+'15-02'!G47+'23-02'!G47+'01-03'!G47+'08-03'!G47+'15-03'!G47+'25-03'!G47</f>
        <v>3733702.58</v>
      </c>
      <c r="H47" s="11">
        <f>+'12-01'!H47+'15-01'!H47+'23-01'!H47+'01-02'!H47+'08-02'!H47+'15-02'!H47+'23-02'!H47+'01-03'!H47+'08-03'!H47+'15-03'!H47+'25-03'!H47</f>
        <v>5608722.4299999997</v>
      </c>
      <c r="I47" s="11">
        <f>+'12-01'!I47+'15-01'!I47+'23-01'!I47+'01-02'!I47+'08-02'!I47+'15-02'!I47+'23-02'!I47+'01-03'!I47+'08-03'!I47+'15-03'!I47+'25-03'!I47</f>
        <v>65013044.910000004</v>
      </c>
      <c r="J47" s="11">
        <f>+'12-01'!J47+'15-01'!J47+'23-01'!J47+'01-02'!J47+'08-02'!J47+'15-02'!J47+'23-02'!J47+'01-03'!J47+'08-03'!J47+'15-03'!J47+'25-03'!J47</f>
        <v>8569915.1600000001</v>
      </c>
      <c r="K47" s="12">
        <f t="shared" si="0"/>
        <v>348507264.65000004</v>
      </c>
    </row>
    <row r="48" spans="1:11" x14ac:dyDescent="0.2">
      <c r="A48" s="2" t="s">
        <v>56</v>
      </c>
      <c r="B48" s="11">
        <f>+'12-01'!B48+'15-01'!B48+'23-01'!B48+'01-02'!B48+'08-02'!B48+'15-02'!B48+'23-02'!B48+'01-03'!B48+'08-03'!B48+'15-03'!B48+'25-03'!B48</f>
        <v>84375142.270000011</v>
      </c>
      <c r="C48" s="11">
        <f>+'12-01'!C48+'15-01'!C48+'23-01'!C48+'01-02'!C48+'08-02'!C48+'15-02'!C48+'23-02'!C48+'01-03'!C48+'08-03'!C48+'15-03'!C48+'25-03'!C48</f>
        <v>7939489.4899999993</v>
      </c>
      <c r="D48" s="11">
        <f>+'12-01'!D48+'15-01'!D48+'23-01'!D48+'01-02'!D48+'08-02'!D48+'15-02'!D48+'23-02'!D48+'01-03'!D48+'08-03'!D48+'15-03'!D48+'25-03'!D48</f>
        <v>867012.92</v>
      </c>
      <c r="E48" s="11">
        <f>+'12-01'!E48+'15-01'!E48+'23-01'!E48+'01-02'!E48+'08-02'!E48+'15-02'!E48+'23-02'!E48+'01-03'!E48+'08-03'!E48+'15-03'!E48+'25-03'!E48</f>
        <v>440969.99</v>
      </c>
      <c r="F48" s="11">
        <f>+'12-01'!F48+'15-01'!F48+'23-01'!F48+'01-02'!F48+'08-02'!F48+'15-02'!F48+'23-02'!F48+'01-03'!F48+'08-03'!F48+'15-03'!F48+'25-03'!F48</f>
        <v>81841277.340000004</v>
      </c>
      <c r="G48" s="11">
        <f>+'12-01'!G48+'15-01'!G48+'23-01'!G48+'01-02'!G48+'08-02'!G48+'15-02'!G48+'23-02'!G48+'01-03'!G48+'08-03'!G48+'15-03'!G48+'25-03'!G48</f>
        <v>2101525.61</v>
      </c>
      <c r="H48" s="11">
        <f>+'12-01'!H48+'15-01'!H48+'23-01'!H48+'01-02'!H48+'08-02'!H48+'15-02'!H48+'23-02'!H48+'01-03'!H48+'08-03'!H48+'15-03'!H48+'25-03'!H48</f>
        <v>5350866.16</v>
      </c>
      <c r="I48" s="11">
        <f>+'12-01'!I48+'15-01'!I48+'23-01'!I48+'01-02'!I48+'08-02'!I48+'15-02'!I48+'23-02'!I48+'01-03'!I48+'08-03'!I48+'15-03'!I48+'25-03'!I48</f>
        <v>30259730.159999996</v>
      </c>
      <c r="J48" s="11">
        <f>+'12-01'!J48+'15-01'!J48+'23-01'!J48+'01-02'!J48+'08-02'!J48+'15-02'!J48+'23-02'!J48+'01-03'!J48+'08-03'!J48+'15-03'!J48+'25-03'!J48</f>
        <v>4823602.2699999996</v>
      </c>
      <c r="K48" s="12">
        <f t="shared" si="0"/>
        <v>217999616.21000001</v>
      </c>
    </row>
    <row r="49" spans="1:11" x14ac:dyDescent="0.2">
      <c r="A49" s="2" t="s">
        <v>57</v>
      </c>
      <c r="B49" s="11">
        <f>+'12-01'!B49+'15-01'!B49+'23-01'!B49+'01-02'!B49+'08-02'!B49+'15-02'!B49+'23-02'!B49+'01-03'!B49+'08-03'!B49+'15-03'!B49+'25-03'!B49</f>
        <v>98418684.270000011</v>
      </c>
      <c r="C49" s="11">
        <f>+'12-01'!C49+'15-01'!C49+'23-01'!C49+'01-02'!C49+'08-02'!C49+'15-02'!C49+'23-02'!C49+'01-03'!C49+'08-03'!C49+'15-03'!C49+'25-03'!C49</f>
        <v>9260951.620000001</v>
      </c>
      <c r="D49" s="11">
        <f>+'12-01'!D49+'15-01'!D49+'23-01'!D49+'01-02'!D49+'08-02'!D49+'15-02'!D49+'23-02'!D49+'01-03'!D49+'08-03'!D49+'15-03'!D49+'25-03'!D49</f>
        <v>1011320.0700000001</v>
      </c>
      <c r="E49" s="11">
        <f>+'12-01'!E49+'15-01'!E49+'23-01'!E49+'01-02'!E49+'08-02'!E49+'15-02'!E49+'23-02'!E49+'01-03'!E49+'08-03'!E49+'15-03'!E49+'25-03'!E49</f>
        <v>502544.54000000004</v>
      </c>
      <c r="F49" s="11">
        <f>+'12-01'!F49+'15-01'!F49+'23-01'!F49+'01-02'!F49+'08-02'!F49+'15-02'!F49+'23-02'!F49+'01-03'!F49+'08-03'!F49+'15-03'!F49+'25-03'!F49</f>
        <v>98636023.989999995</v>
      </c>
      <c r="G49" s="11">
        <f>+'12-01'!G49+'15-01'!G49+'23-01'!G49+'01-02'!G49+'08-02'!G49+'15-02'!G49+'23-02'!G49+'01-03'!G49+'08-03'!G49+'15-03'!G49+'25-03'!G49</f>
        <v>2532782.21</v>
      </c>
      <c r="H49" s="11">
        <f>+'12-01'!H49+'15-01'!H49+'23-01'!H49+'01-02'!H49+'08-02'!H49+'15-02'!H49+'23-02'!H49+'01-03'!H49+'08-03'!H49+'15-03'!H49+'25-03'!H49</f>
        <v>5098236.6999999993</v>
      </c>
      <c r="I49" s="11">
        <f>+'12-01'!I49+'15-01'!I49+'23-01'!I49+'01-02'!I49+'08-02'!I49+'15-02'!I49+'23-02'!I49+'01-03'!I49+'08-03'!I49+'15-03'!I49+'25-03'!I49</f>
        <v>39437181.390000001</v>
      </c>
      <c r="J49" s="11">
        <f>+'12-01'!J49+'15-01'!J49+'23-01'!J49+'01-02'!J49+'08-02'!J49+'15-02'!J49+'23-02'!J49+'01-03'!J49+'08-03'!J49+'15-03'!J49+'25-03'!J49</f>
        <v>5813459.4800000004</v>
      </c>
      <c r="K49" s="12">
        <f t="shared" si="0"/>
        <v>260711184.27000001</v>
      </c>
    </row>
    <row r="50" spans="1:11" x14ac:dyDescent="0.2">
      <c r="A50" s="2" t="s">
        <v>58</v>
      </c>
      <c r="B50" s="11">
        <f>+'12-01'!B50+'15-01'!B50+'23-01'!B50+'01-02'!B50+'08-02'!B50+'15-02'!B50+'23-02'!B50+'01-03'!B50+'08-03'!B50+'15-03'!B50+'25-03'!B50</f>
        <v>247422154.29999998</v>
      </c>
      <c r="C50" s="11">
        <f>+'12-01'!C50+'15-01'!C50+'23-01'!C50+'01-02'!C50+'08-02'!C50+'15-02'!C50+'23-02'!C50+'01-03'!C50+'08-03'!C50+'15-03'!C50+'25-03'!C50</f>
        <v>23281804.809999995</v>
      </c>
      <c r="D50" s="11">
        <f>+'12-01'!D50+'15-01'!D50+'23-01'!D50+'01-02'!D50+'08-02'!D50+'15-02'!D50+'23-02'!D50+'01-03'!D50+'08-03'!D50+'15-03'!D50+'25-03'!D50</f>
        <v>2542433.75</v>
      </c>
      <c r="E50" s="11">
        <f>+'12-01'!E50+'15-01'!E50+'23-01'!E50+'01-02'!E50+'08-02'!E50+'15-02'!E50+'23-02'!E50+'01-03'!E50+'08-03'!E50+'15-03'!E50+'25-03'!E50</f>
        <v>1158992.93</v>
      </c>
      <c r="F50" s="11">
        <f>+'12-01'!F50+'15-01'!F50+'23-01'!F50+'01-02'!F50+'08-02'!F50+'15-02'!F50+'23-02'!F50+'01-03'!F50+'08-03'!F50+'15-03'!F50+'25-03'!F50</f>
        <v>281629888.30000001</v>
      </c>
      <c r="G50" s="11">
        <f>+'12-01'!G50+'15-01'!G50+'23-01'!G50+'01-02'!G50+'08-02'!G50+'15-02'!G50+'23-02'!G50+'01-03'!G50+'08-03'!G50+'15-03'!G50+'25-03'!G50</f>
        <v>7231710.5199999996</v>
      </c>
      <c r="H50" s="11">
        <f>+'12-01'!H50+'15-01'!H50+'23-01'!H50+'01-02'!H50+'08-02'!H50+'15-02'!H50+'23-02'!H50+'01-03'!H50+'08-03'!H50+'15-03'!H50+'25-03'!H50</f>
        <v>13938177.030000001</v>
      </c>
      <c r="I50" s="11">
        <f>+'12-01'!I50+'15-01'!I50+'23-01'!I50+'01-02'!I50+'08-02'!I50+'15-02'!I50+'23-02'!I50+'01-03'!I50+'08-03'!I50+'15-03'!I50+'25-03'!I50</f>
        <v>259115406.28</v>
      </c>
      <c r="J50" s="11">
        <f>+'12-01'!J50+'15-01'!J50+'23-01'!J50+'01-02'!J50+'08-02'!J50+'15-02'!J50+'23-02'!J50+'01-03'!J50+'08-03'!J50+'15-03'!J50+'25-03'!J50</f>
        <v>16598843.690000001</v>
      </c>
      <c r="K50" s="12">
        <f t="shared" si="0"/>
        <v>852919411.6099999</v>
      </c>
    </row>
    <row r="51" spans="1:11" x14ac:dyDescent="0.2">
      <c r="A51" s="2" t="s">
        <v>59</v>
      </c>
      <c r="B51" s="11">
        <f>+'12-01'!B51+'15-01'!B51+'23-01'!B51+'01-02'!B51+'08-02'!B51+'15-02'!B51+'23-02'!B51+'01-03'!B51+'08-03'!B51+'15-03'!B51+'25-03'!B51</f>
        <v>87099747.109999999</v>
      </c>
      <c r="C51" s="11">
        <f>+'12-01'!C51+'15-01'!C51+'23-01'!C51+'01-02'!C51+'08-02'!C51+'15-02'!C51+'23-02'!C51+'01-03'!C51+'08-03'!C51+'15-03'!C51+'25-03'!C51</f>
        <v>8195867.9799999995</v>
      </c>
      <c r="D51" s="11">
        <f>+'12-01'!D51+'15-01'!D51+'23-01'!D51+'01-02'!D51+'08-02'!D51+'15-02'!D51+'23-02'!D51+'01-03'!D51+'08-03'!D51+'15-03'!D51+'25-03'!D51</f>
        <v>895010.12000000011</v>
      </c>
      <c r="E51" s="11">
        <f>+'12-01'!E51+'15-01'!E51+'23-01'!E51+'01-02'!E51+'08-02'!E51+'15-02'!E51+'23-02'!E51+'01-03'!E51+'08-03'!E51+'15-03'!E51+'25-03'!E51</f>
        <v>437588.92</v>
      </c>
      <c r="F51" s="11">
        <f>+'12-01'!F51+'15-01'!F51+'23-01'!F51+'01-02'!F51+'08-02'!F51+'15-02'!F51+'23-02'!F51+'01-03'!F51+'08-03'!F51+'15-03'!F51+'25-03'!F51</f>
        <v>79205508.719999999</v>
      </c>
      <c r="G51" s="11">
        <f>+'12-01'!G51+'15-01'!G51+'23-01'!G51+'01-02'!G51+'08-02'!G51+'15-02'!G51+'23-02'!G51+'01-03'!G51+'08-03'!G51+'15-03'!G51+'25-03'!G51</f>
        <v>2033844.1800000002</v>
      </c>
      <c r="H51" s="11">
        <f>+'12-01'!H51+'15-01'!H51+'23-01'!H51+'01-02'!H51+'08-02'!H51+'15-02'!H51+'23-02'!H51+'01-03'!H51+'08-03'!H51+'15-03'!H51+'25-03'!H51</f>
        <v>4909722.8599999994</v>
      </c>
      <c r="I51" s="11">
        <f>+'12-01'!I51+'15-01'!I51+'23-01'!I51+'01-02'!I51+'08-02'!I51+'15-02'!I51+'23-02'!I51+'01-03'!I51+'08-03'!I51+'15-03'!I51+'25-03'!I51</f>
        <v>0</v>
      </c>
      <c r="J51" s="11">
        <f>+'12-01'!J51+'15-01'!J51+'23-01'!J51+'01-02'!J51+'08-02'!J51+'15-02'!J51+'23-02'!J51+'01-03'!J51+'08-03'!J51+'15-03'!J51+'25-03'!J51</f>
        <v>4668254.0199999996</v>
      </c>
      <c r="K51" s="12">
        <f t="shared" si="0"/>
        <v>187445543.91000006</v>
      </c>
    </row>
    <row r="52" spans="1:11" x14ac:dyDescent="0.2">
      <c r="A52" s="2" t="s">
        <v>60</v>
      </c>
      <c r="B52" s="11">
        <f>+'12-01'!B52+'15-01'!B52+'23-01'!B52+'01-02'!B52+'08-02'!B52+'15-02'!B52+'23-02'!B52+'01-03'!B52+'08-03'!B52+'15-03'!B52+'25-03'!B52</f>
        <v>1500582688.1199999</v>
      </c>
      <c r="C52" s="11">
        <f>+'12-01'!C52+'15-01'!C52+'23-01'!C52+'01-02'!C52+'08-02'!C52+'15-02'!C52+'23-02'!C52+'01-03'!C52+'08-03'!C52+'15-03'!C52+'25-03'!C52</f>
        <v>141201071.27000001</v>
      </c>
      <c r="D52" s="11">
        <f>+'12-01'!D52+'15-01'!D52+'23-01'!D52+'01-02'!D52+'08-02'!D52+'15-02'!D52+'23-02'!D52+'01-03'!D52+'08-03'!D52+'15-03'!D52+'25-03'!D52</f>
        <v>15419525</v>
      </c>
      <c r="E52" s="11">
        <f>+'12-01'!E52+'15-01'!E52+'23-01'!E52+'01-02'!E52+'08-02'!E52+'15-02'!E52+'23-02'!E52+'01-03'!E52+'08-03'!E52+'15-03'!E52+'25-03'!E52</f>
        <v>7963468.0700000003</v>
      </c>
      <c r="F52" s="11">
        <f>+'12-01'!F52+'15-01'!F52+'23-01'!F52+'01-02'!F52+'08-02'!F52+'15-02'!F52+'23-02'!F52+'01-03'!F52+'08-03'!F52+'15-03'!F52+'25-03'!F52</f>
        <v>1531527253.2099998</v>
      </c>
      <c r="G52" s="11">
        <f>+'12-01'!G52+'15-01'!G52+'23-01'!G52+'01-02'!G52+'08-02'!G52+'15-02'!G52+'23-02'!G52+'01-03'!G52+'08-03'!G52+'15-03'!G52+'25-03'!G52</f>
        <v>39326656.070000008</v>
      </c>
      <c r="H52" s="11">
        <f>+'12-01'!H52+'15-01'!H52+'23-01'!H52+'01-02'!H52+'08-02'!H52+'15-02'!H52+'23-02'!H52+'01-03'!H52+'08-03'!H52+'15-03'!H52+'25-03'!H52</f>
        <v>54260626.289999992</v>
      </c>
      <c r="I52" s="11">
        <f>+'12-01'!I52+'15-01'!I52+'23-01'!I52+'01-02'!I52+'08-02'!I52+'15-02'!I52+'23-02'!I52+'01-03'!I52+'08-03'!I52+'15-03'!I52+'25-03'!I52</f>
        <v>0</v>
      </c>
      <c r="J52" s="11">
        <f>+'12-01'!J52+'15-01'!J52+'23-01'!J52+'01-02'!J52+'08-02'!J52+'15-02'!J52+'23-02'!J52+'01-03'!J52+'08-03'!J52+'15-03'!J52+'25-03'!J52</f>
        <v>90265921.840000004</v>
      </c>
      <c r="K52" s="12">
        <f t="shared" si="0"/>
        <v>3380547209.8699999</v>
      </c>
    </row>
    <row r="53" spans="1:11" ht="13.5" thickBot="1" x14ac:dyDescent="0.25">
      <c r="A53" s="4" t="s">
        <v>61</v>
      </c>
      <c r="B53" s="11">
        <f>+'12-01'!B53+'15-01'!B53+'23-01'!B53+'01-02'!B53+'08-02'!B53+'15-02'!B53+'23-02'!B53+'01-03'!B53+'08-03'!B53+'15-03'!B53+'25-03'!B53</f>
        <v>161776697.86000001</v>
      </c>
      <c r="C53" s="11">
        <f>+'12-01'!C53+'15-01'!C53+'23-01'!C53+'01-02'!C53+'08-02'!C53+'15-02'!C53+'23-02'!C53+'01-03'!C53+'08-03'!C53+'15-03'!C53+'25-03'!C53</f>
        <v>15222781.940000001</v>
      </c>
      <c r="D53" s="11">
        <f>+'12-01'!D53+'15-01'!D53+'23-01'!D53+'01-02'!D53+'08-02'!D53+'15-02'!D53+'23-02'!D53+'01-03'!D53+'08-03'!D53+'15-03'!D53+'25-03'!D53</f>
        <v>1662367.4600000002</v>
      </c>
      <c r="E53" s="11">
        <f>+'12-01'!E53+'15-01'!E53+'23-01'!E53+'01-02'!E53+'08-02'!E53+'15-02'!E53+'23-02'!E53+'01-03'!E53+'08-03'!E53+'15-03'!E53+'25-03'!E53</f>
        <v>21114477.98</v>
      </c>
      <c r="F53" s="11">
        <f>+'12-01'!F53+'15-01'!F53+'23-01'!F53+'01-02'!F53+'08-02'!F53+'15-02'!F53+'23-02'!F53+'01-03'!F53+'08-03'!F53+'15-03'!F53+'25-03'!F53</f>
        <v>236106588.40000001</v>
      </c>
      <c r="G53" s="11">
        <f>+'12-01'!G53+'15-01'!G53+'23-01'!G53+'01-02'!G53+'08-02'!G53+'15-02'!G53+'23-02'!G53+'01-03'!G53+'08-03'!G53+'15-03'!G53+'25-03'!G53</f>
        <v>6062760.2800000003</v>
      </c>
      <c r="H53" s="11">
        <f>+'12-01'!H53+'15-01'!H53+'23-01'!H53+'01-02'!H53+'08-02'!H53+'15-02'!H53+'23-02'!H53+'01-03'!H53+'08-03'!H53+'15-03'!H53+'25-03'!H53</f>
        <v>10273830.289999999</v>
      </c>
      <c r="I53" s="11">
        <f>+'12-01'!I53+'15-01'!I53+'23-01'!I53+'01-02'!I53+'08-02'!I53+'15-02'!I53+'23-02'!I53+'01-03'!I53+'08-03'!I53+'15-03'!I53+'25-03'!I53</f>
        <v>0</v>
      </c>
      <c r="J53" s="11">
        <f>+'12-01'!J53+'15-01'!J53+'23-01'!J53+'01-02'!J53+'08-02'!J53+'15-02'!J53+'23-02'!J53+'01-03'!J53+'08-03'!J53+'15-03'!J53+'25-03'!J53</f>
        <v>13915768.59</v>
      </c>
      <c r="K53" s="12">
        <f t="shared" si="0"/>
        <v>466135272.79999995</v>
      </c>
    </row>
    <row r="54" spans="1:11" s="14" customFormat="1" ht="13.5" thickBot="1" x14ac:dyDescent="0.25">
      <c r="A54" s="5" t="s">
        <v>13</v>
      </c>
      <c r="B54" s="13">
        <f t="shared" ref="B54:K54" si="1">SUM(B7:B53)</f>
        <v>8760787277.7700005</v>
      </c>
      <c r="C54" s="13">
        <f t="shared" si="1"/>
        <v>824368132.94999993</v>
      </c>
      <c r="D54" s="13">
        <f t="shared" si="1"/>
        <v>90023148.709999993</v>
      </c>
      <c r="E54" s="13">
        <f t="shared" si="1"/>
        <v>65020641.349999994</v>
      </c>
      <c r="F54" s="13">
        <f t="shared" si="1"/>
        <v>13245068349.119999</v>
      </c>
      <c r="G54" s="13">
        <f t="shared" si="1"/>
        <v>340107723.45999992</v>
      </c>
      <c r="H54" s="13">
        <f t="shared" si="1"/>
        <v>348454425.75000006</v>
      </c>
      <c r="I54" s="13">
        <f t="shared" si="1"/>
        <v>4879028033.2599993</v>
      </c>
      <c r="J54" s="13">
        <f t="shared" si="1"/>
        <v>780644485.30000007</v>
      </c>
      <c r="K54" s="13">
        <f t="shared" si="1"/>
        <v>29333502217.670002</v>
      </c>
    </row>
    <row r="55" spans="1:11" x14ac:dyDescent="0.2">
      <c r="F55" s="8"/>
      <c r="G55" s="8"/>
      <c r="H55" s="8"/>
      <c r="I55" s="8"/>
      <c r="J55" s="8"/>
    </row>
    <row r="56" spans="1:11" hidden="1" x14ac:dyDescent="0.2">
      <c r="B56" s="8">
        <f>+'12-01'!B54+'15-01'!B54+'23-01'!B54+'01-02'!B54+'08-02'!B54+'15-02'!B54+'23-02'!B54+'01-03'!B54+'08-03'!B54+'15-03'!B54+'25-03'!B54</f>
        <v>8760787277.7700005</v>
      </c>
      <c r="C56" s="8">
        <f>+'12-01'!C54+'15-01'!C54+'23-01'!C54+'01-02'!C54+'08-02'!C54+'15-02'!C54+'23-02'!C54+'01-03'!C54+'08-03'!C54+'15-03'!C54+'25-03'!C54</f>
        <v>824368132.94999993</v>
      </c>
      <c r="D56" s="8">
        <f>+'12-01'!D54+'15-01'!D54+'23-01'!D54+'01-02'!D54+'08-02'!D54+'15-02'!D54+'23-02'!D54+'01-03'!D54+'08-03'!D54+'15-03'!D54+'25-03'!D54</f>
        <v>90023148.709999993</v>
      </c>
      <c r="E56" s="8">
        <f>+'12-01'!E54+'15-01'!E54+'23-01'!E54+'01-02'!E54+'08-02'!E54+'15-02'!E54+'23-02'!E54+'01-03'!E54+'08-03'!E54+'15-03'!E54+'25-03'!E54</f>
        <v>65020641.350000009</v>
      </c>
      <c r="F56" s="8">
        <f>+'12-01'!F54+'15-01'!F54+'23-01'!F54+'01-02'!F54+'08-02'!F54+'15-02'!F54+'23-02'!F54+'01-03'!F54+'08-03'!F54+'15-03'!F54+'25-03'!F54</f>
        <v>13245068349.119999</v>
      </c>
      <c r="G56" s="8">
        <f>+'12-01'!G54+'15-01'!G54+'23-01'!G54+'01-02'!G54+'08-02'!G54+'15-02'!G54+'23-02'!G54+'01-03'!G54+'08-03'!G54+'15-03'!G54+'25-03'!G54</f>
        <v>340107723.46000004</v>
      </c>
      <c r="H56" s="8">
        <f>+'12-01'!H54+'15-01'!H54+'23-01'!H54+'01-02'!H54+'08-02'!H54+'15-02'!H54+'23-02'!H54+'01-03'!H54+'08-03'!H54+'15-03'!H54+'25-03'!H54</f>
        <v>348454425.75</v>
      </c>
      <c r="I56" s="8">
        <f>+'12-01'!I54+'15-01'!I54+'23-01'!I54+'01-02'!I54+'08-02'!I54+'15-02'!I54+'23-02'!I54+'01-03'!I54+'08-03'!I54+'15-03'!I54+'25-03'!I54</f>
        <v>4879028033.2600002</v>
      </c>
      <c r="J56" s="8">
        <f>+'12-01'!J54+'15-01'!J54+'23-01'!J54+'01-02'!J54+'08-02'!J54+'15-02'!J54+'23-02'!J54+'01-03'!J54+'08-03'!J54+'15-03'!J54+'25-03'!J54</f>
        <v>780644485.29999995</v>
      </c>
      <c r="K56" s="8">
        <f>+'12-01'!K54+'15-01'!K54+'23-01'!K54+'01-02'!K54+'08-02'!K54+'15-02'!K54+'23-02'!K54+'01-03'!K54+'08-03'!K54+'15-03'!K54+'25-03'!K54</f>
        <v>29333502217.669998</v>
      </c>
    </row>
    <row r="57" spans="1:11" hidden="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6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7.28515625" style="6" customWidth="1"/>
    <col min="7" max="7" width="18" style="6" bestFit="1" customWidth="1"/>
    <col min="8" max="8" width="14.7109375" style="6" customWidth="1"/>
    <col min="9" max="10" width="17.140625" style="6" customWidth="1"/>
    <col min="11" max="11" width="16.42578125" style="6" customWidth="1"/>
    <col min="12" max="16384" width="11.42578125" style="6"/>
  </cols>
  <sheetData>
    <row r="1" spans="1:11" x14ac:dyDescent="0.2">
      <c r="A1" s="270" t="s">
        <v>14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x14ac:dyDescent="0.2">
      <c r="A2" s="272" t="s">
        <v>62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73"/>
      <c r="C4" s="273"/>
      <c r="D4" s="273"/>
      <c r="E4" s="273"/>
      <c r="F4" s="273"/>
      <c r="G4" s="273"/>
      <c r="H4" s="273"/>
      <c r="I4" s="273"/>
      <c r="J4" s="273"/>
      <c r="K4" s="273"/>
    </row>
    <row r="5" spans="1:11" ht="12.75" customHeight="1" x14ac:dyDescent="0.2">
      <c r="A5" s="274" t="s">
        <v>0</v>
      </c>
      <c r="B5" s="276" t="s">
        <v>9</v>
      </c>
      <c r="C5" s="9" t="s">
        <v>10</v>
      </c>
      <c r="D5" s="9" t="s">
        <v>10</v>
      </c>
      <c r="E5" s="276" t="s">
        <v>1</v>
      </c>
      <c r="F5" s="268" t="s">
        <v>7</v>
      </c>
      <c r="G5" s="268" t="s">
        <v>8</v>
      </c>
      <c r="H5" s="268" t="s">
        <v>2</v>
      </c>
      <c r="I5" s="268" t="s">
        <v>3</v>
      </c>
      <c r="J5" s="268" t="s">
        <v>4</v>
      </c>
      <c r="K5" s="268" t="s">
        <v>5</v>
      </c>
    </row>
    <row r="6" spans="1:11" ht="23.25" customHeight="1" thickBot="1" x14ac:dyDescent="0.25">
      <c r="A6" s="275"/>
      <c r="B6" s="277"/>
      <c r="C6" s="10" t="s">
        <v>11</v>
      </c>
      <c r="D6" s="10" t="s">
        <v>12</v>
      </c>
      <c r="E6" s="277" t="s">
        <v>6</v>
      </c>
      <c r="F6" s="269" t="s">
        <v>6</v>
      </c>
      <c r="G6" s="269" t="s">
        <v>6</v>
      </c>
      <c r="H6" s="269"/>
      <c r="I6" s="269"/>
      <c r="J6" s="269"/>
      <c r="K6" s="269" t="s">
        <v>6</v>
      </c>
    </row>
    <row r="7" spans="1:11" x14ac:dyDescent="0.2">
      <c r="A7" s="1" t="s">
        <v>15</v>
      </c>
      <c r="B7" s="11">
        <f>+'Total Trimestre'!B7</f>
        <v>70646988.609999999</v>
      </c>
      <c r="C7" s="11">
        <f>+'Total Trimestre'!C7</f>
        <v>6647704.6300000008</v>
      </c>
      <c r="D7" s="11">
        <f>+'Total Trimestre'!D7</f>
        <v>725946.66999999993</v>
      </c>
      <c r="E7" s="11">
        <f>+'Total Trimestre'!E7</f>
        <v>369317.25</v>
      </c>
      <c r="F7" s="11">
        <f>+'Total Trimestre'!F7</f>
        <v>98887680.289999992</v>
      </c>
      <c r="G7" s="11">
        <f>+'Total Trimestre'!G7</f>
        <v>2539244.27</v>
      </c>
      <c r="H7" s="11">
        <f>+'Total Trimestre'!H7</f>
        <v>4223964.55</v>
      </c>
      <c r="I7" s="11">
        <f>+'Total Trimestre'!I7</f>
        <v>0</v>
      </c>
      <c r="J7" s="11">
        <f>+'Total Trimestre'!J7</f>
        <v>5828291.7199999997</v>
      </c>
      <c r="K7" s="12">
        <f>SUM(B7:J7)</f>
        <v>189869137.99000001</v>
      </c>
    </row>
    <row r="8" spans="1:11" x14ac:dyDescent="0.2">
      <c r="A8" s="2" t="s">
        <v>16</v>
      </c>
      <c r="B8" s="11">
        <f>+'Total Trimestre'!B8</f>
        <v>66774720.619999997</v>
      </c>
      <c r="C8" s="11">
        <f>+'Total Trimestre'!C8</f>
        <v>6283333.9200000009</v>
      </c>
      <c r="D8" s="11">
        <f>+'Total Trimestre'!D8</f>
        <v>686156.45</v>
      </c>
      <c r="E8" s="11">
        <f>+'Total Trimestre'!E8</f>
        <v>347925.45</v>
      </c>
      <c r="F8" s="11">
        <f>+'Total Trimestre'!F8</f>
        <v>73483639.200000003</v>
      </c>
      <c r="G8" s="11">
        <f>+'Total Trimestre'!G8</f>
        <v>1886917.63</v>
      </c>
      <c r="H8" s="11">
        <f>+'Total Trimestre'!H8</f>
        <v>4123958.13</v>
      </c>
      <c r="I8" s="11">
        <f>+'Total Trimestre'!I8</f>
        <v>0</v>
      </c>
      <c r="J8" s="11">
        <f>+'Total Trimestre'!J8</f>
        <v>4331015.5999999996</v>
      </c>
      <c r="K8" s="12">
        <f t="shared" ref="K8:K53" si="0">SUM(B8:J8)</f>
        <v>157917666.99999997</v>
      </c>
    </row>
    <row r="9" spans="1:11" x14ac:dyDescent="0.2">
      <c r="A9" s="2" t="s">
        <v>17</v>
      </c>
      <c r="B9" s="11">
        <f>+'Total Trimestre'!B9</f>
        <v>0</v>
      </c>
      <c r="C9" s="11">
        <f>+'Total Trimestre'!C9</f>
        <v>0</v>
      </c>
      <c r="D9" s="11">
        <f>+'Total Trimestre'!D9</f>
        <v>0</v>
      </c>
      <c r="E9" s="11">
        <f>+'Total Trimestre'!E9</f>
        <v>0</v>
      </c>
      <c r="F9" s="11">
        <f>+'Total Trimestre'!F9</f>
        <v>28172260.379999999</v>
      </c>
      <c r="G9" s="11">
        <f>+'Total Trimestre'!G9</f>
        <v>723409.12000000011</v>
      </c>
      <c r="H9" s="11">
        <f>+'Total Trimestre'!H9</f>
        <v>0</v>
      </c>
      <c r="I9" s="11">
        <f>+'Total Trimestre'!I9</f>
        <v>2937174.7199999997</v>
      </c>
      <c r="J9" s="11">
        <f>+'Total Trimestre'!J9</f>
        <v>1660430.8199999998</v>
      </c>
      <c r="K9" s="12">
        <f t="shared" si="0"/>
        <v>33493275.039999999</v>
      </c>
    </row>
    <row r="10" spans="1:11" x14ac:dyDescent="0.2">
      <c r="A10" s="2" t="s">
        <v>18</v>
      </c>
      <c r="B10" s="11">
        <f>+'Total Trimestre'!B10</f>
        <v>0</v>
      </c>
      <c r="C10" s="11">
        <f>+'Total Trimestre'!C10</f>
        <v>0</v>
      </c>
      <c r="D10" s="11">
        <f>+'Total Trimestre'!D10</f>
        <v>0</v>
      </c>
      <c r="E10" s="11">
        <f>+'Total Trimestre'!E10</f>
        <v>0</v>
      </c>
      <c r="F10" s="11">
        <f>+'Total Trimestre'!F10</f>
        <v>31668958.43</v>
      </c>
      <c r="G10" s="11">
        <f>+'Total Trimestre'!G10</f>
        <v>813197.56</v>
      </c>
      <c r="H10" s="11">
        <f>+'Total Trimestre'!H10</f>
        <v>0</v>
      </c>
      <c r="I10" s="11">
        <f>+'Total Trimestre'!I10</f>
        <v>6010962.2000000002</v>
      </c>
      <c r="J10" s="11">
        <f>+'Total Trimestre'!J10</f>
        <v>1866520.97</v>
      </c>
      <c r="K10" s="12">
        <f t="shared" si="0"/>
        <v>40359639.159999996</v>
      </c>
    </row>
    <row r="11" spans="1:11" x14ac:dyDescent="0.2">
      <c r="A11" s="2" t="s">
        <v>19</v>
      </c>
      <c r="B11" s="11">
        <f>+'Total Trimestre'!B11</f>
        <v>0</v>
      </c>
      <c r="C11" s="11">
        <f>+'Total Trimestre'!C11</f>
        <v>0</v>
      </c>
      <c r="D11" s="11">
        <f>+'Total Trimestre'!D11</f>
        <v>0</v>
      </c>
      <c r="E11" s="11">
        <f>+'Total Trimestre'!E11</f>
        <v>0</v>
      </c>
      <c r="F11" s="11">
        <f>+'Total Trimestre'!F11</f>
        <v>31483527.469999999</v>
      </c>
      <c r="G11" s="11">
        <f>+'Total Trimestre'!G11</f>
        <v>808436.06</v>
      </c>
      <c r="H11" s="11">
        <f>+'Total Trimestre'!H11</f>
        <v>0</v>
      </c>
      <c r="I11" s="11">
        <f>+'Total Trimestre'!I11</f>
        <v>0</v>
      </c>
      <c r="J11" s="11">
        <f>+'Total Trimestre'!J11</f>
        <v>1855591.94</v>
      </c>
      <c r="K11" s="12">
        <f t="shared" si="0"/>
        <v>34147555.469999999</v>
      </c>
    </row>
    <row r="12" spans="1:11" x14ac:dyDescent="0.2">
      <c r="A12" s="2" t="s">
        <v>20</v>
      </c>
      <c r="B12" s="11">
        <f>+'Total Trimestre'!B12</f>
        <v>0</v>
      </c>
      <c r="C12" s="11">
        <f>+'Total Trimestre'!C12</f>
        <v>0</v>
      </c>
      <c r="D12" s="11">
        <f>+'Total Trimestre'!D12</f>
        <v>0</v>
      </c>
      <c r="E12" s="11">
        <f>+'Total Trimestre'!E12</f>
        <v>0</v>
      </c>
      <c r="F12" s="11">
        <f>+'Total Trimestre'!F12</f>
        <v>27615967.510000002</v>
      </c>
      <c r="G12" s="11">
        <f>+'Total Trimestre'!G12</f>
        <v>709124.60000000009</v>
      </c>
      <c r="H12" s="11">
        <f>+'Total Trimestre'!H12</f>
        <v>0</v>
      </c>
      <c r="I12" s="11">
        <f>+'Total Trimestre'!I12</f>
        <v>2444392.91</v>
      </c>
      <c r="J12" s="11">
        <f>+'Total Trimestre'!J12</f>
        <v>1627643.7599999998</v>
      </c>
      <c r="K12" s="12">
        <f t="shared" si="0"/>
        <v>32397128.780000001</v>
      </c>
    </row>
    <row r="13" spans="1:11" x14ac:dyDescent="0.2">
      <c r="A13" s="2" t="s">
        <v>21</v>
      </c>
      <c r="B13" s="11">
        <f>+'Total Trimestre'!B13</f>
        <v>0</v>
      </c>
      <c r="C13" s="11">
        <f>+'Total Trimestre'!C13</f>
        <v>0</v>
      </c>
      <c r="D13" s="11">
        <f>+'Total Trimestre'!D13</f>
        <v>0</v>
      </c>
      <c r="E13" s="11">
        <f>+'Total Trimestre'!E13</f>
        <v>0</v>
      </c>
      <c r="F13" s="11">
        <f>+'Total Trimestre'!F13</f>
        <v>33231876.489999998</v>
      </c>
      <c r="G13" s="11">
        <f>+'Total Trimestre'!G13</f>
        <v>853330.27999999991</v>
      </c>
      <c r="H13" s="11">
        <f>+'Total Trimestre'!H13</f>
        <v>0</v>
      </c>
      <c r="I13" s="11">
        <f>+'Total Trimestre'!I13</f>
        <v>0</v>
      </c>
      <c r="J13" s="11">
        <f>+'Total Trimestre'!J13</f>
        <v>1958637.0100000002</v>
      </c>
      <c r="K13" s="12">
        <f t="shared" si="0"/>
        <v>36043843.779999994</v>
      </c>
    </row>
    <row r="14" spans="1:11" x14ac:dyDescent="0.2">
      <c r="A14" s="2" t="s">
        <v>22</v>
      </c>
      <c r="B14" s="11">
        <f>+'Total Trimestre'!B14</f>
        <v>0</v>
      </c>
      <c r="C14" s="11">
        <f>+'Total Trimestre'!C14</f>
        <v>0</v>
      </c>
      <c r="D14" s="11">
        <f>+'Total Trimestre'!D14</f>
        <v>0</v>
      </c>
      <c r="E14" s="11">
        <f>+'Total Trimestre'!E14</f>
        <v>0</v>
      </c>
      <c r="F14" s="11">
        <f>+'Total Trimestre'!F14</f>
        <v>31907369.659999996</v>
      </c>
      <c r="G14" s="11">
        <f>+'Total Trimestre'!G14</f>
        <v>819319.5</v>
      </c>
      <c r="H14" s="11">
        <f>+'Total Trimestre'!H14</f>
        <v>0</v>
      </c>
      <c r="I14" s="11">
        <f>+'Total Trimestre'!I14</f>
        <v>0</v>
      </c>
      <c r="J14" s="11">
        <f>+'Total Trimestre'!J14</f>
        <v>1880572.5699999998</v>
      </c>
      <c r="K14" s="12">
        <f t="shared" si="0"/>
        <v>34607261.729999997</v>
      </c>
    </row>
    <row r="15" spans="1:11" x14ac:dyDescent="0.2">
      <c r="A15" s="2" t="s">
        <v>23</v>
      </c>
      <c r="B15" s="11">
        <f>+'Total Trimestre'!B15</f>
        <v>0</v>
      </c>
      <c r="C15" s="11">
        <f>+'Total Trimestre'!C15</f>
        <v>0</v>
      </c>
      <c r="D15" s="11">
        <f>+'Total Trimestre'!D15</f>
        <v>0</v>
      </c>
      <c r="E15" s="11">
        <f>+'Total Trimestre'!E15</f>
        <v>0</v>
      </c>
      <c r="F15" s="11">
        <f>+'Total Trimestre'!F15</f>
        <v>31920614.710000001</v>
      </c>
      <c r="G15" s="11">
        <f>+'Total Trimestre'!G15</f>
        <v>819659.59999999986</v>
      </c>
      <c r="H15" s="11">
        <f>+'Total Trimestre'!H15</f>
        <v>0</v>
      </c>
      <c r="I15" s="11">
        <f>+'Total Trimestre'!I15</f>
        <v>0</v>
      </c>
      <c r="J15" s="11">
        <f>+'Total Trimestre'!J15</f>
        <v>1881353.21</v>
      </c>
      <c r="K15" s="12">
        <f t="shared" si="0"/>
        <v>34621627.520000003</v>
      </c>
    </row>
    <row r="16" spans="1:11" x14ac:dyDescent="0.2">
      <c r="A16" s="2" t="s">
        <v>24</v>
      </c>
      <c r="B16" s="11">
        <f>+'Total Trimestre'!B16</f>
        <v>0</v>
      </c>
      <c r="C16" s="11">
        <f>+'Total Trimestre'!C16</f>
        <v>0</v>
      </c>
      <c r="D16" s="11">
        <f>+'Total Trimestre'!D16</f>
        <v>0</v>
      </c>
      <c r="E16" s="11">
        <f>+'Total Trimestre'!E16</f>
        <v>0</v>
      </c>
      <c r="F16" s="11">
        <f>+'Total Trimestre'!F16</f>
        <v>44437204.310000002</v>
      </c>
      <c r="G16" s="11">
        <f>+'Total Trimestre'!G16</f>
        <v>1141061.4100000001</v>
      </c>
      <c r="H16" s="11">
        <f>+'Total Trimestre'!H16</f>
        <v>0</v>
      </c>
      <c r="I16" s="11">
        <f>+'Total Trimestre'!I16</f>
        <v>0</v>
      </c>
      <c r="J16" s="11">
        <f>+'Total Trimestre'!J16</f>
        <v>2619062.25</v>
      </c>
      <c r="K16" s="12">
        <f t="shared" si="0"/>
        <v>48197327.969999999</v>
      </c>
    </row>
    <row r="17" spans="1:11" x14ac:dyDescent="0.2">
      <c r="A17" s="2" t="s">
        <v>25</v>
      </c>
      <c r="B17" s="11">
        <f>+'Total Trimestre'!B17</f>
        <v>0</v>
      </c>
      <c r="C17" s="11">
        <f>+'Total Trimestre'!C17</f>
        <v>0</v>
      </c>
      <c r="D17" s="11">
        <f>+'Total Trimestre'!D17</f>
        <v>0</v>
      </c>
      <c r="E17" s="11">
        <f>+'Total Trimestre'!E17</f>
        <v>0</v>
      </c>
      <c r="F17" s="11">
        <f>+'Total Trimestre'!F17</f>
        <v>28980209.550000001</v>
      </c>
      <c r="G17" s="11">
        <f>+'Total Trimestre'!G17</f>
        <v>744155.71</v>
      </c>
      <c r="H17" s="11">
        <f>+'Total Trimestre'!H17</f>
        <v>0</v>
      </c>
      <c r="I17" s="11">
        <f>+'Total Trimestre'!I17</f>
        <v>0</v>
      </c>
      <c r="J17" s="11">
        <f>+'Total Trimestre'!J17</f>
        <v>1708050.1400000001</v>
      </c>
      <c r="K17" s="12">
        <f t="shared" si="0"/>
        <v>31432415.400000002</v>
      </c>
    </row>
    <row r="18" spans="1:11" x14ac:dyDescent="0.2">
      <c r="A18" s="2" t="s">
        <v>26</v>
      </c>
      <c r="B18" s="11">
        <f>+'Total Trimestre'!B18</f>
        <v>0</v>
      </c>
      <c r="C18" s="11">
        <f>+'Total Trimestre'!C18</f>
        <v>0</v>
      </c>
      <c r="D18" s="11">
        <f>+'Total Trimestre'!D18</f>
        <v>0</v>
      </c>
      <c r="E18" s="11">
        <f>+'Total Trimestre'!E18</f>
        <v>0</v>
      </c>
      <c r="F18" s="11">
        <f>+'Total Trimestre'!F18</f>
        <v>26000069.16</v>
      </c>
      <c r="G18" s="11">
        <f>+'Total Trimestre'!G18</f>
        <v>667631.46</v>
      </c>
      <c r="H18" s="11">
        <f>+'Total Trimestre'!H18</f>
        <v>0</v>
      </c>
      <c r="I18" s="11">
        <f>+'Total Trimestre'!I18</f>
        <v>1024595.85</v>
      </c>
      <c r="J18" s="11">
        <f>+'Total Trimestre'!J18</f>
        <v>1532405.13</v>
      </c>
      <c r="K18" s="12">
        <f t="shared" si="0"/>
        <v>29224701.600000001</v>
      </c>
    </row>
    <row r="19" spans="1:11" x14ac:dyDescent="0.2">
      <c r="A19" s="2" t="s">
        <v>27</v>
      </c>
      <c r="B19" s="11">
        <f>+'Total Trimestre'!B19</f>
        <v>0</v>
      </c>
      <c r="C19" s="11">
        <f>+'Total Trimestre'!C19</f>
        <v>0</v>
      </c>
      <c r="D19" s="11">
        <f>+'Total Trimestre'!D19</f>
        <v>0</v>
      </c>
      <c r="E19" s="11">
        <f>+'Total Trimestre'!E19</f>
        <v>0</v>
      </c>
      <c r="F19" s="11">
        <f>+'Total Trimestre'!F19</f>
        <v>29735178.450000003</v>
      </c>
      <c r="G19" s="11">
        <f>+'Total Trimestre'!G19</f>
        <v>763541.84</v>
      </c>
      <c r="H19" s="11">
        <f>+'Total Trimestre'!H19</f>
        <v>0</v>
      </c>
      <c r="I19" s="11">
        <f>+'Total Trimestre'!I19</f>
        <v>4308181.5199999996</v>
      </c>
      <c r="J19" s="11">
        <f>+'Total Trimestre'!J19</f>
        <v>1752546.8600000003</v>
      </c>
      <c r="K19" s="12">
        <f t="shared" si="0"/>
        <v>36559448.670000002</v>
      </c>
    </row>
    <row r="20" spans="1:11" x14ac:dyDescent="0.2">
      <c r="A20" s="2" t="s">
        <v>28</v>
      </c>
      <c r="B20" s="11">
        <f>+'Total Trimestre'!B20</f>
        <v>0</v>
      </c>
      <c r="C20" s="11">
        <f>+'Total Trimestre'!C20</f>
        <v>0</v>
      </c>
      <c r="D20" s="11">
        <f>+'Total Trimestre'!D20</f>
        <v>0</v>
      </c>
      <c r="E20" s="11">
        <f>+'Total Trimestre'!E20</f>
        <v>0</v>
      </c>
      <c r="F20" s="11">
        <f>+'Total Trimestre'!F20</f>
        <v>42357728.579999998</v>
      </c>
      <c r="G20" s="11">
        <f>+'Total Trimestre'!G20</f>
        <v>1087664.5</v>
      </c>
      <c r="H20" s="11">
        <f>+'Total Trimestre'!H20</f>
        <v>0</v>
      </c>
      <c r="I20" s="11">
        <f>+'Total Trimestre'!I20</f>
        <v>0</v>
      </c>
      <c r="J20" s="11">
        <f>+'Total Trimestre'!J20</f>
        <v>2496501.06</v>
      </c>
      <c r="K20" s="12">
        <f t="shared" si="0"/>
        <v>45941894.140000001</v>
      </c>
    </row>
    <row r="21" spans="1:11" x14ac:dyDescent="0.2">
      <c r="A21" s="2" t="s">
        <v>29</v>
      </c>
      <c r="B21" s="11">
        <f>+'Total Trimestre'!B21</f>
        <v>0</v>
      </c>
      <c r="C21" s="11">
        <f>+'Total Trimestre'!C21</f>
        <v>0</v>
      </c>
      <c r="D21" s="11">
        <f>+'Total Trimestre'!D21</f>
        <v>0</v>
      </c>
      <c r="E21" s="11">
        <f>+'Total Trimestre'!E21</f>
        <v>0</v>
      </c>
      <c r="F21" s="11">
        <f>+'Total Trimestre'!F21</f>
        <v>40781565.439999998</v>
      </c>
      <c r="G21" s="11">
        <f>+'Total Trimestre'!G21</f>
        <v>1047191.68</v>
      </c>
      <c r="H21" s="11">
        <f>+'Total Trimestre'!H21</f>
        <v>0</v>
      </c>
      <c r="I21" s="11">
        <f>+'Total Trimestre'!I21</f>
        <v>0</v>
      </c>
      <c r="J21" s="11">
        <f>+'Total Trimestre'!J21</f>
        <v>2403604.37</v>
      </c>
      <c r="K21" s="12">
        <f t="shared" si="0"/>
        <v>44232361.489999995</v>
      </c>
    </row>
    <row r="22" spans="1:11" x14ac:dyDescent="0.2">
      <c r="A22" s="2" t="s">
        <v>30</v>
      </c>
      <c r="B22" s="11">
        <f>+'Total Trimestre'!B22</f>
        <v>0</v>
      </c>
      <c r="C22" s="11">
        <f>+'Total Trimestre'!C22</f>
        <v>0</v>
      </c>
      <c r="D22" s="11">
        <f>+'Total Trimestre'!D22</f>
        <v>0</v>
      </c>
      <c r="E22" s="11">
        <f>+'Total Trimestre'!E22</f>
        <v>0</v>
      </c>
      <c r="F22" s="11">
        <f>+'Total Trimestre'!F22</f>
        <v>29973589.660000004</v>
      </c>
      <c r="G22" s="11">
        <f>+'Total Trimestre'!G22</f>
        <v>769663.78</v>
      </c>
      <c r="H22" s="11">
        <f>+'Total Trimestre'!H22</f>
        <v>0</v>
      </c>
      <c r="I22" s="11">
        <f>+'Total Trimestre'!I22</f>
        <v>4517979.71</v>
      </c>
      <c r="J22" s="11">
        <f>+'Total Trimestre'!J22</f>
        <v>1766598.46</v>
      </c>
      <c r="K22" s="12">
        <f t="shared" si="0"/>
        <v>37027831.610000007</v>
      </c>
    </row>
    <row r="23" spans="1:11" x14ac:dyDescent="0.2">
      <c r="A23" s="2" t="s">
        <v>31</v>
      </c>
      <c r="B23" s="11">
        <f>+'Total Trimestre'!B23</f>
        <v>0</v>
      </c>
      <c r="C23" s="11">
        <f>+'Total Trimestre'!C23</f>
        <v>0</v>
      </c>
      <c r="D23" s="11">
        <f>+'Total Trimestre'!D23</f>
        <v>0</v>
      </c>
      <c r="E23" s="11">
        <f>+'Total Trimestre'!E23</f>
        <v>0</v>
      </c>
      <c r="F23" s="11">
        <f>+'Total Trimestre'!F23</f>
        <v>28251730.789999995</v>
      </c>
      <c r="G23" s="11">
        <f>+'Total Trimestre'!G23</f>
        <v>725449.79</v>
      </c>
      <c r="H23" s="11">
        <f>+'Total Trimestre'!H23</f>
        <v>0</v>
      </c>
      <c r="I23" s="11">
        <f>+'Total Trimestre'!I23</f>
        <v>0</v>
      </c>
      <c r="J23" s="11">
        <f>+'Total Trimestre'!J23</f>
        <v>1665114.6800000002</v>
      </c>
      <c r="K23" s="12">
        <f t="shared" si="0"/>
        <v>30642295.259999994</v>
      </c>
    </row>
    <row r="24" spans="1:11" x14ac:dyDescent="0.2">
      <c r="A24" s="2" t="s">
        <v>32</v>
      </c>
      <c r="B24" s="11">
        <f>+'Total Trimestre'!B24</f>
        <v>0</v>
      </c>
      <c r="C24" s="11">
        <f>+'Total Trimestre'!C24</f>
        <v>0</v>
      </c>
      <c r="D24" s="11">
        <f>+'Total Trimestre'!D24</f>
        <v>0</v>
      </c>
      <c r="E24" s="11">
        <f>+'Total Trimestre'!E24</f>
        <v>0</v>
      </c>
      <c r="F24" s="11">
        <f>+'Total Trimestre'!F24</f>
        <v>37563013.82</v>
      </c>
      <c r="G24" s="11">
        <f>+'Total Trimestre'!G24</f>
        <v>964545.5</v>
      </c>
      <c r="H24" s="11">
        <f>+'Total Trimestre'!H24</f>
        <v>0</v>
      </c>
      <c r="I24" s="11">
        <f>+'Total Trimestre'!I24</f>
        <v>0</v>
      </c>
      <c r="J24" s="11">
        <f>+'Total Trimestre'!J24</f>
        <v>2213907.7599999998</v>
      </c>
      <c r="K24" s="12">
        <f t="shared" si="0"/>
        <v>40741467.079999998</v>
      </c>
    </row>
    <row r="25" spans="1:11" x14ac:dyDescent="0.2">
      <c r="A25" s="2" t="s">
        <v>33</v>
      </c>
      <c r="B25" s="11">
        <f>+'Total Trimestre'!B25</f>
        <v>0</v>
      </c>
      <c r="C25" s="11">
        <f>+'Total Trimestre'!C25</f>
        <v>0</v>
      </c>
      <c r="D25" s="11">
        <f>+'Total Trimestre'!D25</f>
        <v>0</v>
      </c>
      <c r="E25" s="11">
        <f>+'Total Trimestre'!E25</f>
        <v>0</v>
      </c>
      <c r="F25" s="11">
        <f>+'Total Trimestre'!F25</f>
        <v>30940479.670000002</v>
      </c>
      <c r="G25" s="11">
        <f>+'Total Trimestre'!G25</f>
        <v>794491.63</v>
      </c>
      <c r="H25" s="11">
        <f>+'Total Trimestre'!H25</f>
        <v>0</v>
      </c>
      <c r="I25" s="11">
        <f>+'Total Trimestre'!I25</f>
        <v>0</v>
      </c>
      <c r="J25" s="11">
        <f>+'Total Trimestre'!J25</f>
        <v>1823585.52</v>
      </c>
      <c r="K25" s="12">
        <f t="shared" si="0"/>
        <v>33558556.82</v>
      </c>
    </row>
    <row r="26" spans="1:11" x14ac:dyDescent="0.2">
      <c r="A26" s="2" t="s">
        <v>34</v>
      </c>
      <c r="B26" s="11">
        <f>+'Total Trimestre'!B26</f>
        <v>0</v>
      </c>
      <c r="C26" s="11">
        <f>+'Total Trimestre'!C26</f>
        <v>0</v>
      </c>
      <c r="D26" s="11">
        <f>+'Total Trimestre'!D26</f>
        <v>0</v>
      </c>
      <c r="E26" s="11">
        <f>+'Total Trimestre'!E26</f>
        <v>0</v>
      </c>
      <c r="F26" s="11">
        <f>+'Total Trimestre'!F26</f>
        <v>37337847.68</v>
      </c>
      <c r="G26" s="11">
        <f>+'Total Trimestre'!G26</f>
        <v>958763.67999999993</v>
      </c>
      <c r="H26" s="11">
        <f>+'Total Trimestre'!H26</f>
        <v>0</v>
      </c>
      <c r="I26" s="11">
        <f>+'Total Trimestre'!I26</f>
        <v>0</v>
      </c>
      <c r="J26" s="11">
        <f>+'Total Trimestre'!J26</f>
        <v>2200636.7999999998</v>
      </c>
      <c r="K26" s="12">
        <f t="shared" si="0"/>
        <v>40497248.159999996</v>
      </c>
    </row>
    <row r="27" spans="1:11" x14ac:dyDescent="0.2">
      <c r="A27" s="2" t="s">
        <v>35</v>
      </c>
      <c r="B27" s="11">
        <f>+'Total Trimestre'!B27</f>
        <v>0</v>
      </c>
      <c r="C27" s="11">
        <f>+'Total Trimestre'!C27</f>
        <v>0</v>
      </c>
      <c r="D27" s="11">
        <f>+'Total Trimestre'!D27</f>
        <v>0</v>
      </c>
      <c r="E27" s="11">
        <f>+'Total Trimestre'!E27</f>
        <v>0</v>
      </c>
      <c r="F27" s="11">
        <f>+'Total Trimestre'!F27</f>
        <v>30649088.170000002</v>
      </c>
      <c r="G27" s="11">
        <f>+'Total Trimestre'!G27</f>
        <v>787009.29</v>
      </c>
      <c r="H27" s="11">
        <f>+'Total Trimestre'!H27</f>
        <v>0</v>
      </c>
      <c r="I27" s="11">
        <f>+'Total Trimestre'!I27</f>
        <v>5103463.03</v>
      </c>
      <c r="J27" s="11">
        <f>+'Total Trimestre'!J27</f>
        <v>1806411.3399999999</v>
      </c>
      <c r="K27" s="12">
        <f t="shared" si="0"/>
        <v>38345971.829999998</v>
      </c>
    </row>
    <row r="28" spans="1:11" x14ac:dyDescent="0.2">
      <c r="A28" s="2" t="s">
        <v>36</v>
      </c>
      <c r="B28" s="11">
        <f>+'Total Trimestre'!B28</f>
        <v>0</v>
      </c>
      <c r="C28" s="11">
        <f>+'Total Trimestre'!C28</f>
        <v>0</v>
      </c>
      <c r="D28" s="11">
        <f>+'Total Trimestre'!D28</f>
        <v>0</v>
      </c>
      <c r="E28" s="11">
        <f>+'Total Trimestre'!E28</f>
        <v>0</v>
      </c>
      <c r="F28" s="11">
        <f>+'Total Trimestre'!F28</f>
        <v>39245137.520000003</v>
      </c>
      <c r="G28" s="11">
        <f>+'Total Trimestre'!G28</f>
        <v>1007739.2</v>
      </c>
      <c r="H28" s="11">
        <f>+'Total Trimestre'!H28</f>
        <v>0</v>
      </c>
      <c r="I28" s="11">
        <f>+'Total Trimestre'!I28</f>
        <v>0</v>
      </c>
      <c r="J28" s="11">
        <f>+'Total Trimestre'!J28</f>
        <v>2313049.61</v>
      </c>
      <c r="K28" s="12">
        <f t="shared" si="0"/>
        <v>42565926.330000006</v>
      </c>
    </row>
    <row r="29" spans="1:11" x14ac:dyDescent="0.2">
      <c r="A29" s="2" t="s">
        <v>37</v>
      </c>
      <c r="B29" s="11">
        <f>+'Total Trimestre'!B29</f>
        <v>77471641.900000006</v>
      </c>
      <c r="C29" s="11">
        <f>+'Total Trimestre'!C29</f>
        <v>7289887.3900000006</v>
      </c>
      <c r="D29" s="11">
        <f>+'Total Trimestre'!D29</f>
        <v>796074.68</v>
      </c>
      <c r="E29" s="11">
        <f>+'Total Trimestre'!E29</f>
        <v>405143.62000000005</v>
      </c>
      <c r="F29" s="11">
        <f>+'Total Trimestre'!F29</f>
        <v>81708826.650000006</v>
      </c>
      <c r="G29" s="11">
        <f>+'Total Trimestre'!G29</f>
        <v>2098124.54</v>
      </c>
      <c r="H29" s="11">
        <f>+'Total Trimestre'!H29</f>
        <v>4615627.32</v>
      </c>
      <c r="I29" s="11">
        <f>+'Total Trimestre'!I29</f>
        <v>30186544.75</v>
      </c>
      <c r="J29" s="11">
        <f>+'Total Trimestre'!J29</f>
        <v>4815795.83</v>
      </c>
      <c r="K29" s="12">
        <f t="shared" si="0"/>
        <v>209387666.68000001</v>
      </c>
    </row>
    <row r="30" spans="1:11" x14ac:dyDescent="0.2">
      <c r="A30" s="2" t="s">
        <v>38</v>
      </c>
      <c r="B30" s="11">
        <f>+'Total Trimestre'!B30</f>
        <v>98103295.920000017</v>
      </c>
      <c r="C30" s="11">
        <f>+'Total Trimestre'!C30</f>
        <v>9231274.3500000015</v>
      </c>
      <c r="D30" s="11">
        <f>+'Total Trimestre'!D30</f>
        <v>1008079.2199999999</v>
      </c>
      <c r="E30" s="11">
        <f>+'Total Trimestre'!E30</f>
        <v>491230.93999999994</v>
      </c>
      <c r="F30" s="11">
        <f>+'Total Trimestre'!F30</f>
        <v>121430786.63</v>
      </c>
      <c r="G30" s="11">
        <f>+'Total Trimestre'!G30</f>
        <v>3118107.61</v>
      </c>
      <c r="H30" s="11">
        <f>+'Total Trimestre'!H30</f>
        <v>6473237.8700000001</v>
      </c>
      <c r="I30" s="11">
        <f>+'Total Trimestre'!I30</f>
        <v>0</v>
      </c>
      <c r="J30" s="11">
        <f>+'Total Trimestre'!J30</f>
        <v>7156948.6500000004</v>
      </c>
      <c r="K30" s="12">
        <f t="shared" si="0"/>
        <v>247012961.19000003</v>
      </c>
    </row>
    <row r="31" spans="1:11" x14ac:dyDescent="0.2">
      <c r="A31" s="2" t="s">
        <v>39</v>
      </c>
      <c r="B31" s="11">
        <f>+'Total Trimestre'!B31</f>
        <v>2666389411.96</v>
      </c>
      <c r="C31" s="11">
        <f>+'Total Trimestre'!C31</f>
        <v>250900563.09</v>
      </c>
      <c r="D31" s="11">
        <f>+'Total Trimestre'!D31</f>
        <v>27398995.409999996</v>
      </c>
      <c r="E31" s="11">
        <f>+'Total Trimestre'!E31</f>
        <v>13276564.749999998</v>
      </c>
      <c r="F31" s="11">
        <f>+'Total Trimestre'!F31</f>
        <v>5298027339.6700001</v>
      </c>
      <c r="G31" s="11">
        <f>+'Total Trimestre'!G31</f>
        <v>136043089.39000002</v>
      </c>
      <c r="H31" s="11">
        <f>+'Total Trimestre'!H31</f>
        <v>77194851.219999999</v>
      </c>
      <c r="I31" s="11">
        <f>+'Total Trimestre'!I31</f>
        <v>4123852116.5099998</v>
      </c>
      <c r="J31" s="11">
        <f>+'Total Trimestre'!J31</f>
        <v>312257794.13</v>
      </c>
      <c r="K31" s="12">
        <f t="shared" si="0"/>
        <v>12905340726.129999</v>
      </c>
    </row>
    <row r="32" spans="1:11" x14ac:dyDescent="0.2">
      <c r="A32" s="2" t="s">
        <v>40</v>
      </c>
      <c r="B32" s="11">
        <f>+'Total Trimestre'!B32</f>
        <v>83411455.659999996</v>
      </c>
      <c r="C32" s="11">
        <f>+'Total Trimestre'!C32</f>
        <v>7848809.0100000007</v>
      </c>
      <c r="D32" s="11">
        <f>+'Total Trimestre'!D32</f>
        <v>857110.41</v>
      </c>
      <c r="E32" s="11">
        <f>+'Total Trimestre'!E32</f>
        <v>440904.97</v>
      </c>
      <c r="F32" s="11">
        <f>+'Total Trimestre'!F32</f>
        <v>104040011.86999999</v>
      </c>
      <c r="G32" s="11">
        <f>+'Total Trimestre'!G32</f>
        <v>2671546.17</v>
      </c>
      <c r="H32" s="11">
        <f>+'Total Trimestre'!H32</f>
        <v>5884349.8899999997</v>
      </c>
      <c r="I32" s="11">
        <f>+'Total Trimestre'!I32</f>
        <v>0</v>
      </c>
      <c r="J32" s="11">
        <f>+'Total Trimestre'!J32</f>
        <v>6131962.4299999997</v>
      </c>
      <c r="K32" s="12">
        <f t="shared" si="0"/>
        <v>211286150.40999997</v>
      </c>
    </row>
    <row r="33" spans="1:11" x14ac:dyDescent="0.2">
      <c r="A33" s="2" t="s">
        <v>41</v>
      </c>
      <c r="B33" s="11">
        <f>+'Total Trimestre'!B33</f>
        <v>133663331.5</v>
      </c>
      <c r="C33" s="11">
        <f>+'Total Trimestre'!C33</f>
        <v>12577384.600000001</v>
      </c>
      <c r="D33" s="11">
        <f>+'Total Trimestre'!D33</f>
        <v>1373483.19</v>
      </c>
      <c r="E33" s="11">
        <f>+'Total Trimestre'!E33</f>
        <v>637137.26</v>
      </c>
      <c r="F33" s="11">
        <f>+'Total Trimestre'!F33</f>
        <v>167430909.00999999</v>
      </c>
      <c r="G33" s="11">
        <f>+'Total Trimestre'!G33</f>
        <v>4299301.72</v>
      </c>
      <c r="H33" s="11">
        <f>+'Total Trimestre'!H33</f>
        <v>6059274.0099999998</v>
      </c>
      <c r="I33" s="11">
        <f>+'Total Trimestre'!I33</f>
        <v>0</v>
      </c>
      <c r="J33" s="11">
        <f>+'Total Trimestre'!J33</f>
        <v>9868126.9299999997</v>
      </c>
      <c r="K33" s="12">
        <f t="shared" si="0"/>
        <v>335908948.21999997</v>
      </c>
    </row>
    <row r="34" spans="1:11" x14ac:dyDescent="0.2">
      <c r="A34" s="2" t="s">
        <v>42</v>
      </c>
      <c r="B34" s="11">
        <f>+'Total Trimestre'!B34</f>
        <v>97595170.25999999</v>
      </c>
      <c r="C34" s="11">
        <f>+'Total Trimestre'!C34</f>
        <v>9183461.0199999996</v>
      </c>
      <c r="D34" s="11">
        <f>+'Total Trimestre'!D34</f>
        <v>1002857.88</v>
      </c>
      <c r="E34" s="11">
        <f>+'Total Trimestre'!E34</f>
        <v>508526.43</v>
      </c>
      <c r="F34" s="11">
        <f>+'Total Trimestre'!F34</f>
        <v>152066629.72</v>
      </c>
      <c r="G34" s="11">
        <f>+'Total Trimestre'!G34</f>
        <v>3904776.7800000003</v>
      </c>
      <c r="H34" s="11">
        <f>+'Total Trimestre'!H34</f>
        <v>5963100.5800000001</v>
      </c>
      <c r="I34" s="11">
        <f>+'Total Trimestre'!I34</f>
        <v>0</v>
      </c>
      <c r="J34" s="11">
        <f>+'Total Trimestre'!J34</f>
        <v>8962579.3399999999</v>
      </c>
      <c r="K34" s="12">
        <f t="shared" si="0"/>
        <v>279187102.00999999</v>
      </c>
    </row>
    <row r="35" spans="1:11" x14ac:dyDescent="0.2">
      <c r="A35" s="2" t="s">
        <v>43</v>
      </c>
      <c r="B35" s="11">
        <f>+'Total Trimestre'!B35</f>
        <v>138402917.43000001</v>
      </c>
      <c r="C35" s="11">
        <f>+'Total Trimestre'!C35</f>
        <v>13023367.769999998</v>
      </c>
      <c r="D35" s="11">
        <f>+'Total Trimestre'!D35</f>
        <v>1422185.74</v>
      </c>
      <c r="E35" s="11">
        <f>+'Total Trimestre'!E35</f>
        <v>672703.56</v>
      </c>
      <c r="F35" s="11">
        <f>+'Total Trimestre'!F35</f>
        <v>214914479.03</v>
      </c>
      <c r="G35" s="11">
        <f>+'Total Trimestre'!G35</f>
        <v>5518587.9199999999</v>
      </c>
      <c r="H35" s="11">
        <f>+'Total Trimestre'!H35</f>
        <v>8099126.21</v>
      </c>
      <c r="I35" s="11">
        <f>+'Total Trimestre'!I35</f>
        <v>0</v>
      </c>
      <c r="J35" s="11">
        <f>+'Total Trimestre'!J35</f>
        <v>12666737.419999998</v>
      </c>
      <c r="K35" s="12">
        <f t="shared" si="0"/>
        <v>394720105.08000004</v>
      </c>
    </row>
    <row r="36" spans="1:11" x14ac:dyDescent="0.2">
      <c r="A36" s="2" t="s">
        <v>44</v>
      </c>
      <c r="B36" s="11">
        <f>+'Total Trimestre'!B36</f>
        <v>82097337.590000004</v>
      </c>
      <c r="C36" s="11">
        <f>+'Total Trimestre'!C36</f>
        <v>7725153.7699999986</v>
      </c>
      <c r="D36" s="11">
        <f>+'Total Trimestre'!D36</f>
        <v>843606.90000000014</v>
      </c>
      <c r="E36" s="11">
        <f>+'Total Trimestre'!E36</f>
        <v>427770.79</v>
      </c>
      <c r="F36" s="11">
        <f>+'Total Trimestre'!F36</f>
        <v>101020136.28999999</v>
      </c>
      <c r="G36" s="11">
        <f>+'Total Trimestre'!G36</f>
        <v>2594001.6100000003</v>
      </c>
      <c r="H36" s="11">
        <f>+'Total Trimestre'!H36</f>
        <v>5366546.6099999994</v>
      </c>
      <c r="I36" s="11">
        <f>+'Total Trimestre'!I36</f>
        <v>0</v>
      </c>
      <c r="J36" s="11">
        <f>+'Total Trimestre'!J36</f>
        <v>5953975.4900000002</v>
      </c>
      <c r="K36" s="12">
        <f t="shared" si="0"/>
        <v>206028529.05000001</v>
      </c>
    </row>
    <row r="37" spans="1:11" x14ac:dyDescent="0.2">
      <c r="A37" s="2" t="s">
        <v>45</v>
      </c>
      <c r="B37" s="11">
        <f>+'Total Trimestre'!B37</f>
        <v>526146601.52999997</v>
      </c>
      <c r="C37" s="11">
        <f>+'Total Trimestre'!C37</f>
        <v>49509076.960000001</v>
      </c>
      <c r="D37" s="11">
        <f>+'Total Trimestre'!D37</f>
        <v>5406520.2600000007</v>
      </c>
      <c r="E37" s="11">
        <f>+'Total Trimestre'!E37</f>
        <v>2680280.88</v>
      </c>
      <c r="F37" s="11">
        <f>+'Total Trimestre'!F37</f>
        <v>587842623.48000002</v>
      </c>
      <c r="G37" s="11">
        <f>+'Total Trimestre'!G37</f>
        <v>15094660.989999998</v>
      </c>
      <c r="H37" s="11">
        <f>+'Total Trimestre'!H37</f>
        <v>24819363.379999999</v>
      </c>
      <c r="I37" s="11">
        <f>+'Total Trimestre'!I37</f>
        <v>0</v>
      </c>
      <c r="J37" s="11">
        <f>+'Total Trimestre'!J37</f>
        <v>34646563.550000004</v>
      </c>
      <c r="K37" s="12">
        <f t="shared" si="0"/>
        <v>1246145691.0300002</v>
      </c>
    </row>
    <row r="38" spans="1:11" x14ac:dyDescent="0.2">
      <c r="A38" s="2" t="s">
        <v>46</v>
      </c>
      <c r="B38" s="11">
        <f>+'Total Trimestre'!B38</f>
        <v>171877885.60999998</v>
      </c>
      <c r="C38" s="11">
        <f>+'Total Trimestre'!C38</f>
        <v>16173278.389999999</v>
      </c>
      <c r="D38" s="11">
        <f>+'Total Trimestre'!D38</f>
        <v>1766164.18</v>
      </c>
      <c r="E38" s="11">
        <f>+'Total Trimestre'!E38</f>
        <v>836230.47000000009</v>
      </c>
      <c r="F38" s="11">
        <f>+'Total Trimestre'!F38</f>
        <v>217960844.75999999</v>
      </c>
      <c r="G38" s="11">
        <f>+'Total Trimestre'!G38</f>
        <v>5596812.7000000002</v>
      </c>
      <c r="H38" s="11">
        <f>+'Total Trimestre'!H38</f>
        <v>8163590.2800000003</v>
      </c>
      <c r="I38" s="11">
        <f>+'Total Trimestre'!I38</f>
        <v>0</v>
      </c>
      <c r="J38" s="11">
        <f>+'Total Trimestre'!J38</f>
        <v>12846285.640000001</v>
      </c>
      <c r="K38" s="12">
        <f t="shared" si="0"/>
        <v>435221092.02999991</v>
      </c>
    </row>
    <row r="39" spans="1:11" x14ac:dyDescent="0.2">
      <c r="A39" s="2" t="s">
        <v>47</v>
      </c>
      <c r="B39" s="11">
        <f>+'Total Trimestre'!B39</f>
        <v>105891635.84</v>
      </c>
      <c r="C39" s="11">
        <f>+'Total Trimestre'!C39</f>
        <v>9964137.620000001</v>
      </c>
      <c r="D39" s="11">
        <f>+'Total Trimestre'!D39</f>
        <v>1088109.7999999998</v>
      </c>
      <c r="E39" s="11">
        <f>+'Total Trimestre'!E39</f>
        <v>530438.39</v>
      </c>
      <c r="F39" s="11">
        <f>+'Total Trimestre'!F39</f>
        <v>127655968.72999999</v>
      </c>
      <c r="G39" s="11">
        <f>+'Total Trimestre'!G39</f>
        <v>3277958.25</v>
      </c>
      <c r="H39" s="11">
        <f>+'Total Trimestre'!H39</f>
        <v>5825112.6399999997</v>
      </c>
      <c r="I39" s="11">
        <f>+'Total Trimestre'!I39</f>
        <v>55298900.640000001</v>
      </c>
      <c r="J39" s="11">
        <f>+'Total Trimestre'!J39</f>
        <v>7523851.5600000005</v>
      </c>
      <c r="K39" s="12">
        <f t="shared" si="0"/>
        <v>317056113.46999997</v>
      </c>
    </row>
    <row r="40" spans="1:11" x14ac:dyDescent="0.2">
      <c r="A40" s="2" t="s">
        <v>48</v>
      </c>
      <c r="B40" s="11">
        <f>+'Total Trimestre'!B40</f>
        <v>74764558.620000005</v>
      </c>
      <c r="C40" s="11">
        <f>+'Total Trimestre'!C40</f>
        <v>7035157.6299999999</v>
      </c>
      <c r="D40" s="11">
        <f>+'Total Trimestre'!D40</f>
        <v>768257.56</v>
      </c>
      <c r="E40" s="11">
        <f>+'Total Trimestre'!E40</f>
        <v>389603.69</v>
      </c>
      <c r="F40" s="11">
        <f>+'Total Trimestre'!F40</f>
        <v>141165938.46000001</v>
      </c>
      <c r="G40" s="11">
        <f>+'Total Trimestre'!G40</f>
        <v>3624868.13</v>
      </c>
      <c r="H40" s="11">
        <f>+'Total Trimestre'!H40</f>
        <v>5065481.9800000004</v>
      </c>
      <c r="I40" s="11">
        <f>+'Total Trimestre'!I40</f>
        <v>0</v>
      </c>
      <c r="J40" s="11">
        <f>+'Total Trimestre'!J40</f>
        <v>8320108.9299999997</v>
      </c>
      <c r="K40" s="12">
        <f t="shared" si="0"/>
        <v>241133975</v>
      </c>
    </row>
    <row r="41" spans="1:11" x14ac:dyDescent="0.2">
      <c r="A41" s="2" t="s">
        <v>49</v>
      </c>
      <c r="B41" s="11">
        <f>+'Total Trimestre'!B41</f>
        <v>96578918.949999973</v>
      </c>
      <c r="C41" s="11">
        <f>+'Total Trimestre'!C41</f>
        <v>9087834.2899999991</v>
      </c>
      <c r="D41" s="11">
        <f>+'Total Trimestre'!D41</f>
        <v>992415.20000000007</v>
      </c>
      <c r="E41" s="11">
        <f>+'Total Trimestre'!E41</f>
        <v>481152.75</v>
      </c>
      <c r="F41" s="11">
        <f>+'Total Trimestre'!F41</f>
        <v>95179061.160000011</v>
      </c>
      <c r="G41" s="11">
        <f>+'Total Trimestre'!G41</f>
        <v>2444014.09</v>
      </c>
      <c r="H41" s="11">
        <f>+'Total Trimestre'!H41</f>
        <v>5628584.3300000001</v>
      </c>
      <c r="I41" s="11">
        <f>+'Total Trimestre'!I41</f>
        <v>37548997.640000001</v>
      </c>
      <c r="J41" s="11">
        <f>+'Total Trimestre'!J41</f>
        <v>5609711.2699999996</v>
      </c>
      <c r="K41" s="12">
        <f t="shared" si="0"/>
        <v>253550689.68000004</v>
      </c>
    </row>
    <row r="42" spans="1:11" x14ac:dyDescent="0.2">
      <c r="A42" s="2" t="s">
        <v>50</v>
      </c>
      <c r="B42" s="11">
        <f>+'Total Trimestre'!B42</f>
        <v>137588164.20000002</v>
      </c>
      <c r="C42" s="11">
        <f>+'Total Trimestre'!C42</f>
        <v>12946701.529999997</v>
      </c>
      <c r="D42" s="11">
        <f>+'Total Trimestre'!D42</f>
        <v>1413813.5599999998</v>
      </c>
      <c r="E42" s="11">
        <f>+'Total Trimestre'!E42</f>
        <v>716917.59</v>
      </c>
      <c r="F42" s="11">
        <f>+'Total Trimestre'!F42</f>
        <v>283775589.38999999</v>
      </c>
      <c r="G42" s="11">
        <f>+'Total Trimestre'!G42</f>
        <v>7286807.9800000004</v>
      </c>
      <c r="H42" s="11">
        <f>+'Total Trimestre'!H42</f>
        <v>6878838.8200000003</v>
      </c>
      <c r="I42" s="11">
        <f>+'Total Trimestre'!I42</f>
        <v>0</v>
      </c>
      <c r="J42" s="11">
        <f>+'Total Trimestre'!J42</f>
        <v>16725308.100000001</v>
      </c>
      <c r="K42" s="12">
        <f t="shared" si="0"/>
        <v>467332141.17000002</v>
      </c>
    </row>
    <row r="43" spans="1:11" x14ac:dyDescent="0.2">
      <c r="A43" s="2" t="s">
        <v>51</v>
      </c>
      <c r="B43" s="11">
        <f>+'Total Trimestre'!B43</f>
        <v>77147492.760000005</v>
      </c>
      <c r="C43" s="11">
        <f>+'Total Trimestre'!C43</f>
        <v>7259385.7699999996</v>
      </c>
      <c r="D43" s="11">
        <f>+'Total Trimestre'!D43</f>
        <v>792743.85</v>
      </c>
      <c r="E43" s="11">
        <f>+'Total Trimestre'!E43</f>
        <v>404168.3</v>
      </c>
      <c r="F43" s="11">
        <f>+'Total Trimestre'!F43</f>
        <v>150040134.26000002</v>
      </c>
      <c r="G43" s="11">
        <f>+'Total Trimestre'!G43</f>
        <v>3852740.29</v>
      </c>
      <c r="H43" s="11">
        <f>+'Total Trimestre'!H43</f>
        <v>4771386.4399999995</v>
      </c>
      <c r="I43" s="11">
        <f>+'Total Trimestre'!I43</f>
        <v>0</v>
      </c>
      <c r="J43" s="11">
        <f>+'Total Trimestre'!J43</f>
        <v>8843140.7300000004</v>
      </c>
      <c r="K43" s="12">
        <f t="shared" si="0"/>
        <v>253111192.39999998</v>
      </c>
    </row>
    <row r="44" spans="1:11" x14ac:dyDescent="0.2">
      <c r="A44" s="2" t="s">
        <v>52</v>
      </c>
      <c r="B44" s="11">
        <f>+'Total Trimestre'!B44</f>
        <v>1120329477.0899999</v>
      </c>
      <c r="C44" s="11">
        <f>+'Total Trimestre'!C44</f>
        <v>105420196.84999999</v>
      </c>
      <c r="D44" s="11">
        <f>+'Total Trimestre'!D44</f>
        <v>11512160.280000001</v>
      </c>
      <c r="E44" s="11">
        <f>+'Total Trimestre'!E44</f>
        <v>5837553.1799999997</v>
      </c>
      <c r="F44" s="11">
        <f>+'Total Trimestre'!F44</f>
        <v>1284758384.8000002</v>
      </c>
      <c r="G44" s="11">
        <f>+'Total Trimestre'!G44</f>
        <v>32990109.07</v>
      </c>
      <c r="H44" s="11">
        <f>+'Total Trimestre'!H44</f>
        <v>31056000.709999997</v>
      </c>
      <c r="I44" s="11">
        <f>+'Total Trimestre'!I44</f>
        <v>0</v>
      </c>
      <c r="J44" s="11">
        <f>+'Total Trimestre'!J44</f>
        <v>75721734.419999987</v>
      </c>
      <c r="K44" s="12">
        <f t="shared" si="0"/>
        <v>2667625616.4000001</v>
      </c>
    </row>
    <row r="45" spans="1:11" x14ac:dyDescent="0.2">
      <c r="A45" s="2" t="s">
        <v>53</v>
      </c>
      <c r="B45" s="11">
        <f>+'Total Trimestre'!B45</f>
        <v>177204444.25999999</v>
      </c>
      <c r="C45" s="11">
        <f>+'Total Trimestre'!C45</f>
        <v>16674494.220000001</v>
      </c>
      <c r="D45" s="11">
        <f>+'Total Trimestre'!D45</f>
        <v>1820898.23</v>
      </c>
      <c r="E45" s="11">
        <f>+'Total Trimestre'!E45</f>
        <v>923293.1</v>
      </c>
      <c r="F45" s="11">
        <f>+'Total Trimestre'!F45</f>
        <v>252980805.45999998</v>
      </c>
      <c r="G45" s="11">
        <f>+'Total Trimestre'!G45</f>
        <v>6496057.5199999996</v>
      </c>
      <c r="H45" s="11">
        <f>+'Total Trimestre'!H45</f>
        <v>4410039.21</v>
      </c>
      <c r="I45" s="11">
        <f>+'Total Trimestre'!I45</f>
        <v>211969361.04000002</v>
      </c>
      <c r="J45" s="11">
        <f>+'Total Trimestre'!J45</f>
        <v>14910309.670000002</v>
      </c>
      <c r="K45" s="12">
        <f t="shared" si="0"/>
        <v>687389702.70999992</v>
      </c>
    </row>
    <row r="46" spans="1:11" x14ac:dyDescent="0.2">
      <c r="A46" s="2" t="s">
        <v>54</v>
      </c>
      <c r="B46" s="11">
        <f>+'Total Trimestre'!B46</f>
        <v>470725861.20000005</v>
      </c>
      <c r="C46" s="11">
        <f>+'Total Trimestre'!C46</f>
        <v>44294124.149999999</v>
      </c>
      <c r="D46" s="11">
        <f>+'Total Trimestre'!D46</f>
        <v>4837033.78</v>
      </c>
      <c r="E46" s="11">
        <f>+'Total Trimestre'!E46</f>
        <v>2452773.66</v>
      </c>
      <c r="F46" s="11">
        <f>+'Total Trimestre'!F46</f>
        <v>574094242.51999998</v>
      </c>
      <c r="G46" s="11">
        <f>+'Total Trimestre'!G46</f>
        <v>14741629.16</v>
      </c>
      <c r="H46" s="11">
        <f>+'Total Trimestre'!H46</f>
        <v>24391809.810000002</v>
      </c>
      <c r="I46" s="11">
        <f>+'Total Trimestre'!I46</f>
        <v>0</v>
      </c>
      <c r="J46" s="11">
        <f>+'Total Trimestre'!J46</f>
        <v>33836254.579999998</v>
      </c>
      <c r="K46" s="12">
        <f t="shared" si="0"/>
        <v>1169373728.8599999</v>
      </c>
    </row>
    <row r="47" spans="1:11" x14ac:dyDescent="0.2">
      <c r="A47" s="2" t="s">
        <v>55</v>
      </c>
      <c r="B47" s="11">
        <f>+'Total Trimestre'!B47</f>
        <v>108300852.33</v>
      </c>
      <c r="C47" s="11">
        <f>+'Total Trimestre'!C47</f>
        <v>10190838.880000001</v>
      </c>
      <c r="D47" s="11">
        <f>+'Total Trimestre'!D47</f>
        <v>1112866.1399999999</v>
      </c>
      <c r="E47" s="11">
        <f>+'Total Trimestre'!E47</f>
        <v>572961.89</v>
      </c>
      <c r="F47" s="11">
        <f>+'Total Trimestre'!F47</f>
        <v>145404360.33000001</v>
      </c>
      <c r="G47" s="11">
        <f>+'Total Trimestre'!G47</f>
        <v>3733702.58</v>
      </c>
      <c r="H47" s="11">
        <f>+'Total Trimestre'!H47</f>
        <v>5608722.4299999997</v>
      </c>
      <c r="I47" s="11">
        <f>+'Total Trimestre'!I47</f>
        <v>65013044.910000004</v>
      </c>
      <c r="J47" s="11">
        <f>+'Total Trimestre'!J47</f>
        <v>8569915.1600000001</v>
      </c>
      <c r="K47" s="12">
        <f t="shared" si="0"/>
        <v>348507264.65000004</v>
      </c>
    </row>
    <row r="48" spans="1:11" x14ac:dyDescent="0.2">
      <c r="A48" s="2" t="s">
        <v>56</v>
      </c>
      <c r="B48" s="11">
        <f>+'Total Trimestre'!B48</f>
        <v>84375142.270000011</v>
      </c>
      <c r="C48" s="11">
        <f>+'Total Trimestre'!C48</f>
        <v>7939489.4899999993</v>
      </c>
      <c r="D48" s="11">
        <f>+'Total Trimestre'!D48</f>
        <v>867012.92</v>
      </c>
      <c r="E48" s="11">
        <f>+'Total Trimestre'!E48</f>
        <v>440969.99</v>
      </c>
      <c r="F48" s="11">
        <f>+'Total Trimestre'!F48</f>
        <v>81841277.340000004</v>
      </c>
      <c r="G48" s="11">
        <f>+'Total Trimestre'!G48</f>
        <v>2101525.61</v>
      </c>
      <c r="H48" s="11">
        <f>+'Total Trimestre'!H48</f>
        <v>5350866.16</v>
      </c>
      <c r="I48" s="11">
        <f>+'Total Trimestre'!I48</f>
        <v>30259730.159999996</v>
      </c>
      <c r="J48" s="11">
        <f>+'Total Trimestre'!J48</f>
        <v>4823602.2699999996</v>
      </c>
      <c r="K48" s="12">
        <f t="shared" si="0"/>
        <v>217999616.21000001</v>
      </c>
    </row>
    <row r="49" spans="1:11" x14ac:dyDescent="0.2">
      <c r="A49" s="2" t="s">
        <v>57</v>
      </c>
      <c r="B49" s="11">
        <f>+'Total Trimestre'!B49</f>
        <v>98418684.270000011</v>
      </c>
      <c r="C49" s="11">
        <f>+'Total Trimestre'!C49</f>
        <v>9260951.620000001</v>
      </c>
      <c r="D49" s="11">
        <f>+'Total Trimestre'!D49</f>
        <v>1011320.0700000001</v>
      </c>
      <c r="E49" s="11">
        <f>+'Total Trimestre'!E49</f>
        <v>502544.54000000004</v>
      </c>
      <c r="F49" s="11">
        <f>+'Total Trimestre'!F49</f>
        <v>98636023.989999995</v>
      </c>
      <c r="G49" s="11">
        <f>+'Total Trimestre'!G49</f>
        <v>2532782.21</v>
      </c>
      <c r="H49" s="11">
        <f>+'Total Trimestre'!H49</f>
        <v>5098236.6999999993</v>
      </c>
      <c r="I49" s="11">
        <f>+'Total Trimestre'!I49</f>
        <v>39437181.390000001</v>
      </c>
      <c r="J49" s="11">
        <f>+'Total Trimestre'!J49</f>
        <v>5813459.4800000004</v>
      </c>
      <c r="K49" s="12">
        <f t="shared" si="0"/>
        <v>260711184.27000001</v>
      </c>
    </row>
    <row r="50" spans="1:11" x14ac:dyDescent="0.2">
      <c r="A50" s="2" t="s">
        <v>58</v>
      </c>
      <c r="B50" s="11">
        <f>+'Total Trimestre'!B50</f>
        <v>247422154.29999998</v>
      </c>
      <c r="C50" s="11">
        <f>+'Total Trimestre'!C50</f>
        <v>23281804.809999995</v>
      </c>
      <c r="D50" s="11">
        <f>+'Total Trimestre'!D50</f>
        <v>2542433.75</v>
      </c>
      <c r="E50" s="11">
        <f>+'Total Trimestre'!E50</f>
        <v>1158992.93</v>
      </c>
      <c r="F50" s="11">
        <f>+'Total Trimestre'!F50</f>
        <v>281629888.30000001</v>
      </c>
      <c r="G50" s="11">
        <f>+'Total Trimestre'!G50</f>
        <v>7231710.5199999996</v>
      </c>
      <c r="H50" s="11">
        <f>+'Total Trimestre'!H50</f>
        <v>13938177.030000001</v>
      </c>
      <c r="I50" s="11">
        <f>+'Total Trimestre'!I50</f>
        <v>259115406.28</v>
      </c>
      <c r="J50" s="11">
        <f>+'Total Trimestre'!J50</f>
        <v>16598843.690000001</v>
      </c>
      <c r="K50" s="12">
        <f t="shared" si="0"/>
        <v>852919411.6099999</v>
      </c>
    </row>
    <row r="51" spans="1:11" x14ac:dyDescent="0.2">
      <c r="A51" s="2" t="s">
        <v>59</v>
      </c>
      <c r="B51" s="11">
        <f>+'Total Trimestre'!B51</f>
        <v>87099747.109999999</v>
      </c>
      <c r="C51" s="11">
        <f>+'Total Trimestre'!C51</f>
        <v>8195867.9799999995</v>
      </c>
      <c r="D51" s="11">
        <f>+'Total Trimestre'!D51</f>
        <v>895010.12000000011</v>
      </c>
      <c r="E51" s="11">
        <f>+'Total Trimestre'!E51</f>
        <v>437588.92</v>
      </c>
      <c r="F51" s="11">
        <f>+'Total Trimestre'!F51</f>
        <v>79205508.719999999</v>
      </c>
      <c r="G51" s="11">
        <f>+'Total Trimestre'!G51</f>
        <v>2033844.1800000002</v>
      </c>
      <c r="H51" s="11">
        <f>+'Total Trimestre'!H51</f>
        <v>4909722.8599999994</v>
      </c>
      <c r="I51" s="11">
        <f>+'Total Trimestre'!I51</f>
        <v>0</v>
      </c>
      <c r="J51" s="11">
        <f>+'Total Trimestre'!J51</f>
        <v>4668254.0199999996</v>
      </c>
      <c r="K51" s="12">
        <f t="shared" si="0"/>
        <v>187445543.91000006</v>
      </c>
    </row>
    <row r="52" spans="1:11" x14ac:dyDescent="0.2">
      <c r="A52" s="2" t="s">
        <v>60</v>
      </c>
      <c r="B52" s="11">
        <f>+'Total Trimestre'!B52</f>
        <v>1500582688.1199999</v>
      </c>
      <c r="C52" s="11">
        <f>+'Total Trimestre'!C52</f>
        <v>141201071.27000001</v>
      </c>
      <c r="D52" s="11">
        <f>+'Total Trimestre'!D52</f>
        <v>15419525</v>
      </c>
      <c r="E52" s="11">
        <f>+'Total Trimestre'!E52</f>
        <v>7963468.0700000003</v>
      </c>
      <c r="F52" s="11">
        <f>+'Total Trimestre'!F52</f>
        <v>1531527253.2099998</v>
      </c>
      <c r="G52" s="11">
        <f>+'Total Trimestre'!G52</f>
        <v>39326656.070000008</v>
      </c>
      <c r="H52" s="11">
        <f>+'Total Trimestre'!H52</f>
        <v>54260626.289999992</v>
      </c>
      <c r="I52" s="11">
        <f>+'Total Trimestre'!I52</f>
        <v>0</v>
      </c>
      <c r="J52" s="11">
        <f>+'Total Trimestre'!J52</f>
        <v>90265921.840000004</v>
      </c>
      <c r="K52" s="12">
        <f t="shared" si="0"/>
        <v>3380547209.8699999</v>
      </c>
    </row>
    <row r="53" spans="1:11" ht="13.5" thickBot="1" x14ac:dyDescent="0.25">
      <c r="A53" s="4" t="s">
        <v>61</v>
      </c>
      <c r="B53" s="11">
        <f>+'Total Trimestre'!B53</f>
        <v>161776697.86000001</v>
      </c>
      <c r="C53" s="11">
        <f>+'Total Trimestre'!C53</f>
        <v>15222781.940000001</v>
      </c>
      <c r="D53" s="11">
        <f>+'Total Trimestre'!D53</f>
        <v>1662367.4600000002</v>
      </c>
      <c r="E53" s="11">
        <f>+'Total Trimestre'!E53</f>
        <v>21114477.98</v>
      </c>
      <c r="F53" s="11">
        <f>+'Total Trimestre'!F53</f>
        <v>236106588.40000001</v>
      </c>
      <c r="G53" s="11">
        <f>+'Total Trimestre'!G53</f>
        <v>6062760.2800000003</v>
      </c>
      <c r="H53" s="11">
        <f>+'Total Trimestre'!H53</f>
        <v>10273830.289999999</v>
      </c>
      <c r="I53" s="11">
        <f>+'Total Trimestre'!I53</f>
        <v>0</v>
      </c>
      <c r="J53" s="11">
        <f>+'Total Trimestre'!J53</f>
        <v>13915768.59</v>
      </c>
      <c r="K53" s="12">
        <f t="shared" si="0"/>
        <v>466135272.79999995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8760787277.7700005</v>
      </c>
      <c r="C54" s="13">
        <f t="shared" si="1"/>
        <v>824368132.94999993</v>
      </c>
      <c r="D54" s="13">
        <f t="shared" si="1"/>
        <v>90023148.709999993</v>
      </c>
      <c r="E54" s="13">
        <f t="shared" si="1"/>
        <v>65020641.349999994</v>
      </c>
      <c r="F54" s="13">
        <f t="shared" si="1"/>
        <v>13245068349.119999</v>
      </c>
      <c r="G54" s="13">
        <f t="shared" si="1"/>
        <v>340107723.45999992</v>
      </c>
      <c r="H54" s="13">
        <f t="shared" si="1"/>
        <v>348454425.75000006</v>
      </c>
      <c r="I54" s="13">
        <f t="shared" si="1"/>
        <v>4879028033.2599993</v>
      </c>
      <c r="J54" s="13">
        <f t="shared" si="1"/>
        <v>780644485.30000007</v>
      </c>
      <c r="K54" s="13">
        <f>SUM(K7:K53)</f>
        <v>29333502217.670002</v>
      </c>
    </row>
    <row r="55" spans="1:11" x14ac:dyDescent="0.2">
      <c r="F55" s="8"/>
      <c r="G55" s="8"/>
      <c r="H55" s="8"/>
      <c r="I55" s="8"/>
      <c r="J55" s="8"/>
    </row>
    <row r="56" spans="1:11" x14ac:dyDescent="0.2">
      <c r="F56" s="8"/>
      <c r="G56" s="8"/>
      <c r="H56" s="8"/>
      <c r="I56" s="8"/>
      <c r="J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29" customWidth="1"/>
    <col min="5" max="5" width="17.7109375" style="29" customWidth="1"/>
    <col min="6" max="6" width="16.140625" style="27" customWidth="1"/>
    <col min="7" max="7" width="14.140625" style="27" customWidth="1"/>
    <col min="8" max="8" width="12.7109375" style="27" customWidth="1"/>
    <col min="9" max="10" width="17.140625" style="27" customWidth="1"/>
    <col min="11" max="11" width="15.42578125" style="27" bestFit="1" customWidth="1"/>
    <col min="12" max="12" width="11.28515625" style="27" bestFit="1" customWidth="1"/>
    <col min="13" max="16384" width="11.42578125" style="27"/>
  </cols>
  <sheetData>
    <row r="1" spans="1:13" x14ac:dyDescent="0.2">
      <c r="A1" s="160" t="s">
        <v>14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3" x14ac:dyDescent="0.2">
      <c r="A2" s="162">
        <v>45306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3" ht="11.25" x14ac:dyDescent="0.2">
      <c r="A3" s="28"/>
      <c r="B3" s="27"/>
      <c r="C3" s="27"/>
      <c r="E3" s="27"/>
    </row>
    <row r="4" spans="1:13" ht="13.5" customHeight="1" thickBot="1" x14ac:dyDescent="0.25">
      <c r="A4" s="28"/>
      <c r="B4" s="27"/>
      <c r="C4" s="164"/>
      <c r="D4" s="164"/>
      <c r="E4" s="27"/>
    </row>
    <row r="5" spans="1:13" ht="12.75" customHeight="1" x14ac:dyDescent="0.2">
      <c r="A5" s="165" t="s">
        <v>0</v>
      </c>
      <c r="B5" s="167" t="s">
        <v>9</v>
      </c>
      <c r="C5" s="30" t="s">
        <v>10</v>
      </c>
      <c r="D5" s="30" t="s">
        <v>10</v>
      </c>
      <c r="E5" s="167" t="s">
        <v>1</v>
      </c>
      <c r="F5" s="158" t="s">
        <v>7</v>
      </c>
      <c r="G5" s="158" t="s">
        <v>8</v>
      </c>
      <c r="H5" s="158" t="s">
        <v>2</v>
      </c>
      <c r="I5" s="158" t="s">
        <v>3</v>
      </c>
      <c r="J5" s="158" t="s">
        <v>4</v>
      </c>
      <c r="K5" s="158" t="s">
        <v>5</v>
      </c>
    </row>
    <row r="6" spans="1:13" ht="23.25" customHeight="1" thickBot="1" x14ac:dyDescent="0.25">
      <c r="A6" s="166"/>
      <c r="B6" s="168"/>
      <c r="C6" s="31" t="s">
        <v>11</v>
      </c>
      <c r="D6" s="31" t="s">
        <v>12</v>
      </c>
      <c r="E6" s="168" t="s">
        <v>6</v>
      </c>
      <c r="F6" s="159" t="s">
        <v>6</v>
      </c>
      <c r="G6" s="159" t="s">
        <v>6</v>
      </c>
      <c r="H6" s="159"/>
      <c r="I6" s="159"/>
      <c r="J6" s="159"/>
      <c r="K6" s="159" t="s">
        <v>6</v>
      </c>
    </row>
    <row r="7" spans="1:13" x14ac:dyDescent="0.2">
      <c r="A7" s="1" t="s">
        <v>15</v>
      </c>
      <c r="B7" s="32">
        <v>5375992.8499999996</v>
      </c>
      <c r="C7" s="32">
        <v>679831.41</v>
      </c>
      <c r="D7" s="32">
        <v>55690.31</v>
      </c>
      <c r="E7" s="32"/>
      <c r="F7" s="32"/>
      <c r="G7" s="32"/>
      <c r="H7" s="33">
        <v>1048002.59</v>
      </c>
      <c r="I7" s="33"/>
      <c r="J7" s="33"/>
      <c r="K7" s="34">
        <v>7159517.1600000001</v>
      </c>
      <c r="L7" s="29"/>
      <c r="M7" s="29"/>
    </row>
    <row r="8" spans="1:13" x14ac:dyDescent="0.2">
      <c r="A8" s="2" t="s">
        <v>16</v>
      </c>
      <c r="B8" s="32">
        <v>5081326.57</v>
      </c>
      <c r="C8" s="32">
        <v>642568.82999999996</v>
      </c>
      <c r="D8" s="32">
        <v>52637.84</v>
      </c>
      <c r="E8" s="32"/>
      <c r="F8" s="32"/>
      <c r="G8" s="32"/>
      <c r="H8" s="33">
        <v>1023190.12</v>
      </c>
      <c r="I8" s="33"/>
      <c r="J8" s="33"/>
      <c r="K8" s="34">
        <v>6799723.3600000003</v>
      </c>
      <c r="L8" s="29"/>
      <c r="M8" s="29"/>
    </row>
    <row r="9" spans="1:13" x14ac:dyDescent="0.2">
      <c r="A9" s="2" t="s">
        <v>17</v>
      </c>
      <c r="B9" s="32"/>
      <c r="C9" s="32"/>
      <c r="E9" s="32"/>
      <c r="F9" s="32"/>
      <c r="G9" s="32"/>
      <c r="H9" s="33"/>
      <c r="I9" s="33"/>
      <c r="J9" s="33"/>
      <c r="K9" s="34"/>
      <c r="L9" s="29"/>
      <c r="M9" s="29"/>
    </row>
    <row r="10" spans="1:13" x14ac:dyDescent="0.2">
      <c r="A10" s="2" t="s">
        <v>18</v>
      </c>
      <c r="B10" s="32"/>
      <c r="C10" s="32"/>
      <c r="D10" s="32"/>
      <c r="E10" s="32"/>
      <c r="F10" s="32"/>
      <c r="G10" s="32"/>
      <c r="H10" s="33"/>
      <c r="I10" s="33"/>
      <c r="J10" s="33"/>
      <c r="K10" s="34"/>
      <c r="L10" s="29"/>
      <c r="M10" s="29"/>
    </row>
    <row r="11" spans="1:13" x14ac:dyDescent="0.2">
      <c r="A11" s="2" t="s">
        <v>19</v>
      </c>
      <c r="B11" s="32"/>
      <c r="C11" s="32"/>
      <c r="D11" s="32"/>
      <c r="E11" s="32"/>
      <c r="F11" s="32"/>
      <c r="G11" s="32"/>
      <c r="H11" s="33"/>
      <c r="I11" s="33"/>
      <c r="J11" s="33"/>
      <c r="K11" s="34"/>
      <c r="L11" s="29"/>
      <c r="M11" s="29"/>
    </row>
    <row r="12" spans="1:13" x14ac:dyDescent="0.2">
      <c r="A12" s="2" t="s">
        <v>20</v>
      </c>
      <c r="B12" s="32"/>
      <c r="C12" s="32"/>
      <c r="D12" s="32"/>
      <c r="E12" s="32"/>
      <c r="F12" s="32"/>
      <c r="G12" s="32"/>
      <c r="H12" s="33"/>
      <c r="I12" s="33"/>
      <c r="J12" s="33"/>
      <c r="K12" s="34"/>
      <c r="L12" s="29"/>
      <c r="M12" s="29"/>
    </row>
    <row r="13" spans="1:13" x14ac:dyDescent="0.2">
      <c r="A13" s="2" t="s">
        <v>21</v>
      </c>
      <c r="B13" s="32"/>
      <c r="C13" s="32"/>
      <c r="D13" s="32"/>
      <c r="E13" s="32"/>
      <c r="F13" s="32"/>
      <c r="G13" s="32"/>
      <c r="H13" s="33"/>
      <c r="I13" s="33"/>
      <c r="J13" s="33"/>
      <c r="K13" s="34"/>
      <c r="L13" s="29"/>
      <c r="M13" s="29"/>
    </row>
    <row r="14" spans="1:13" x14ac:dyDescent="0.2">
      <c r="A14" s="2" t="s">
        <v>22</v>
      </c>
      <c r="B14" s="32"/>
      <c r="C14" s="32"/>
      <c r="D14" s="32"/>
      <c r="E14" s="32"/>
      <c r="F14" s="32"/>
      <c r="G14" s="32"/>
      <c r="H14" s="33"/>
      <c r="I14" s="33"/>
      <c r="J14" s="33"/>
      <c r="K14" s="34"/>
      <c r="L14" s="29"/>
      <c r="M14" s="29"/>
    </row>
    <row r="15" spans="1:13" x14ac:dyDescent="0.2">
      <c r="A15" s="2" t="s">
        <v>23</v>
      </c>
      <c r="B15" s="32"/>
      <c r="C15" s="32"/>
      <c r="D15" s="32"/>
      <c r="E15" s="32"/>
      <c r="F15" s="32"/>
      <c r="G15" s="32"/>
      <c r="H15" s="33"/>
      <c r="I15" s="33"/>
      <c r="J15" s="33"/>
      <c r="K15" s="34"/>
      <c r="L15" s="29"/>
      <c r="M15" s="29"/>
    </row>
    <row r="16" spans="1:13" x14ac:dyDescent="0.2">
      <c r="A16" s="2" t="s">
        <v>24</v>
      </c>
      <c r="B16" s="32"/>
      <c r="C16" s="32"/>
      <c r="D16" s="32"/>
      <c r="E16" s="32"/>
      <c r="F16" s="32"/>
      <c r="G16" s="32"/>
      <c r="H16" s="33"/>
      <c r="I16" s="33"/>
      <c r="J16" s="33"/>
      <c r="K16" s="34"/>
      <c r="L16" s="29"/>
      <c r="M16" s="29"/>
    </row>
    <row r="17" spans="1:13" x14ac:dyDescent="0.2">
      <c r="A17" s="2" t="s">
        <v>25</v>
      </c>
      <c r="B17" s="32"/>
      <c r="C17" s="32"/>
      <c r="D17" s="32"/>
      <c r="E17" s="32"/>
      <c r="F17" s="32"/>
      <c r="G17" s="32"/>
      <c r="H17" s="33"/>
      <c r="I17" s="33"/>
      <c r="J17" s="33"/>
      <c r="K17" s="34"/>
      <c r="L17" s="29"/>
      <c r="M17" s="29"/>
    </row>
    <row r="18" spans="1:13" x14ac:dyDescent="0.2">
      <c r="A18" s="2" t="s">
        <v>26</v>
      </c>
      <c r="B18" s="32"/>
      <c r="C18" s="32"/>
      <c r="D18" s="32"/>
      <c r="E18" s="32"/>
      <c r="F18" s="32"/>
      <c r="G18" s="32"/>
      <c r="H18" s="33"/>
      <c r="I18" s="33"/>
      <c r="J18" s="33"/>
      <c r="K18" s="34"/>
      <c r="L18" s="29"/>
      <c r="M18" s="29"/>
    </row>
    <row r="19" spans="1:13" x14ac:dyDescent="0.2">
      <c r="A19" s="2" t="s">
        <v>27</v>
      </c>
      <c r="B19" s="32"/>
      <c r="C19" s="32"/>
      <c r="D19" s="32"/>
      <c r="E19" s="32"/>
      <c r="F19" s="32"/>
      <c r="G19" s="32"/>
      <c r="H19" s="33"/>
      <c r="I19" s="33"/>
      <c r="J19" s="33"/>
      <c r="K19" s="34"/>
      <c r="L19" s="29"/>
      <c r="M19" s="29"/>
    </row>
    <row r="20" spans="1:13" x14ac:dyDescent="0.2">
      <c r="A20" s="2" t="s">
        <v>28</v>
      </c>
      <c r="B20" s="32"/>
      <c r="C20" s="32"/>
      <c r="D20" s="32"/>
      <c r="E20" s="32"/>
      <c r="F20" s="32"/>
      <c r="G20" s="32"/>
      <c r="H20" s="34"/>
      <c r="I20" s="34"/>
      <c r="J20" s="34"/>
      <c r="K20" s="34"/>
      <c r="L20" s="29"/>
      <c r="M20" s="29"/>
    </row>
    <row r="21" spans="1:13" x14ac:dyDescent="0.2">
      <c r="A21" s="2" t="s">
        <v>29</v>
      </c>
      <c r="B21" s="32"/>
      <c r="C21" s="32"/>
      <c r="D21" s="32"/>
      <c r="E21" s="32"/>
      <c r="F21" s="32"/>
      <c r="G21" s="32"/>
      <c r="H21" s="34"/>
      <c r="I21" s="34"/>
      <c r="J21" s="34"/>
      <c r="K21" s="34"/>
      <c r="L21" s="29"/>
      <c r="M21" s="29"/>
    </row>
    <row r="22" spans="1:13" x14ac:dyDescent="0.2">
      <c r="A22" s="2" t="s">
        <v>30</v>
      </c>
      <c r="B22" s="32"/>
      <c r="C22" s="32"/>
      <c r="D22" s="32"/>
      <c r="E22" s="32"/>
      <c r="F22" s="32"/>
      <c r="G22" s="32"/>
      <c r="H22" s="34"/>
      <c r="I22" s="34"/>
      <c r="J22" s="34"/>
      <c r="K22" s="34"/>
      <c r="L22" s="29"/>
      <c r="M22" s="29"/>
    </row>
    <row r="23" spans="1:13" x14ac:dyDescent="0.2">
      <c r="A23" s="2" t="s">
        <v>31</v>
      </c>
      <c r="B23" s="32"/>
      <c r="C23" s="32"/>
      <c r="D23" s="32"/>
      <c r="E23" s="32"/>
      <c r="F23" s="32"/>
      <c r="G23" s="32"/>
      <c r="H23" s="34"/>
      <c r="I23" s="34"/>
      <c r="J23" s="34"/>
      <c r="K23" s="34"/>
      <c r="L23" s="29"/>
      <c r="M23" s="29"/>
    </row>
    <row r="24" spans="1:13" x14ac:dyDescent="0.2">
      <c r="A24" s="2" t="s">
        <v>32</v>
      </c>
      <c r="B24" s="32"/>
      <c r="C24" s="32"/>
      <c r="D24" s="32"/>
      <c r="E24" s="32"/>
      <c r="F24" s="32"/>
      <c r="G24" s="32"/>
      <c r="H24" s="34"/>
      <c r="I24" s="34"/>
      <c r="J24" s="34"/>
      <c r="K24" s="34"/>
      <c r="L24" s="29"/>
      <c r="M24" s="29"/>
    </row>
    <row r="25" spans="1:13" x14ac:dyDescent="0.2">
      <c r="A25" s="2" t="s">
        <v>33</v>
      </c>
      <c r="B25" s="32"/>
      <c r="C25" s="32"/>
      <c r="D25" s="32"/>
      <c r="E25" s="32"/>
      <c r="F25" s="32"/>
      <c r="G25" s="32"/>
      <c r="H25" s="34"/>
      <c r="I25" s="34"/>
      <c r="J25" s="34"/>
      <c r="K25" s="34"/>
      <c r="L25" s="29"/>
      <c r="M25" s="29"/>
    </row>
    <row r="26" spans="1:13" x14ac:dyDescent="0.2">
      <c r="A26" s="2" t="s">
        <v>34</v>
      </c>
      <c r="B26" s="32"/>
      <c r="C26" s="32"/>
      <c r="D26" s="32"/>
      <c r="E26" s="32"/>
      <c r="F26" s="32"/>
      <c r="G26" s="32"/>
      <c r="H26" s="34"/>
      <c r="I26" s="34"/>
      <c r="J26" s="34"/>
      <c r="K26" s="34"/>
      <c r="L26" s="29"/>
      <c r="M26" s="29"/>
    </row>
    <row r="27" spans="1:13" x14ac:dyDescent="0.2">
      <c r="A27" s="2" t="s">
        <v>35</v>
      </c>
      <c r="B27" s="32"/>
      <c r="C27" s="32"/>
      <c r="D27" s="32"/>
      <c r="E27" s="32"/>
      <c r="F27" s="32"/>
      <c r="G27" s="32"/>
      <c r="H27" s="34"/>
      <c r="I27" s="34"/>
      <c r="J27" s="34"/>
      <c r="K27" s="34"/>
      <c r="L27" s="29"/>
      <c r="M27" s="29"/>
    </row>
    <row r="28" spans="1:13" x14ac:dyDescent="0.2">
      <c r="A28" s="2" t="s">
        <v>36</v>
      </c>
      <c r="B28" s="32"/>
      <c r="C28" s="32"/>
      <c r="D28" s="32"/>
      <c r="E28" s="32"/>
      <c r="F28" s="32"/>
      <c r="G28" s="32"/>
      <c r="H28" s="34"/>
      <c r="I28" s="34"/>
      <c r="J28" s="34"/>
      <c r="K28" s="34"/>
      <c r="L28" s="29"/>
      <c r="M28" s="29"/>
    </row>
    <row r="29" spans="1:13" x14ac:dyDescent="0.2">
      <c r="A29" s="2" t="s">
        <v>37</v>
      </c>
      <c r="B29" s="32">
        <v>5895325.4900000002</v>
      </c>
      <c r="C29" s="32">
        <v>745504.61</v>
      </c>
      <c r="D29" s="32">
        <v>61070.11</v>
      </c>
      <c r="E29" s="32"/>
      <c r="F29" s="32"/>
      <c r="G29" s="32"/>
      <c r="H29" s="34">
        <v>1145177.55</v>
      </c>
      <c r="I29" s="34"/>
      <c r="J29" s="34"/>
      <c r="K29" s="34">
        <v>7847077.7599999998</v>
      </c>
      <c r="L29" s="29"/>
      <c r="M29" s="29"/>
    </row>
    <row r="30" spans="1:13" x14ac:dyDescent="0.2">
      <c r="A30" s="2" t="s">
        <v>38</v>
      </c>
      <c r="B30" s="32">
        <v>7465323.4000000004</v>
      </c>
      <c r="C30" s="32">
        <v>944041.69</v>
      </c>
      <c r="D30" s="32">
        <v>77333.84</v>
      </c>
      <c r="E30" s="32"/>
      <c r="F30" s="32"/>
      <c r="G30" s="32"/>
      <c r="H30" s="34">
        <v>1606066.99</v>
      </c>
      <c r="I30" s="34"/>
      <c r="J30" s="34"/>
      <c r="K30" s="34">
        <v>10092765.92</v>
      </c>
      <c r="L30" s="29"/>
      <c r="M30" s="29"/>
    </row>
    <row r="31" spans="1:13" x14ac:dyDescent="0.2">
      <c r="A31" s="2" t="s">
        <v>39</v>
      </c>
      <c r="B31" s="32">
        <v>202903063.33000001</v>
      </c>
      <c r="C31" s="32">
        <v>25658493.260000002</v>
      </c>
      <c r="D31" s="32">
        <v>2101887.91</v>
      </c>
      <c r="E31" s="32"/>
      <c r="F31" s="32"/>
      <c r="G31" s="32"/>
      <c r="H31" s="34">
        <v>19152718.449999999</v>
      </c>
      <c r="I31" s="34"/>
      <c r="J31" s="34"/>
      <c r="K31" s="34">
        <v>249816162.94999999</v>
      </c>
      <c r="L31" s="29"/>
      <c r="M31" s="29"/>
    </row>
    <row r="32" spans="1:13" x14ac:dyDescent="0.2">
      <c r="A32" s="2" t="s">
        <v>40</v>
      </c>
      <c r="B32" s="32">
        <v>6347324.8899999997</v>
      </c>
      <c r="C32" s="32">
        <v>802663.06</v>
      </c>
      <c r="D32" s="32">
        <v>65752.41</v>
      </c>
      <c r="E32" s="32"/>
      <c r="F32" s="32"/>
      <c r="G32" s="32"/>
      <c r="H32" s="34">
        <v>1459958.73</v>
      </c>
      <c r="I32" s="34"/>
      <c r="J32" s="34"/>
      <c r="K32" s="34">
        <v>8675699.0899999999</v>
      </c>
      <c r="L32" s="29"/>
      <c r="M32" s="29"/>
    </row>
    <row r="33" spans="1:13" x14ac:dyDescent="0.2">
      <c r="A33" s="2" t="s">
        <v>41</v>
      </c>
      <c r="B33" s="32">
        <v>10171319.800000001</v>
      </c>
      <c r="C33" s="32">
        <v>1286233.6100000001</v>
      </c>
      <c r="D33" s="32">
        <v>105365.46</v>
      </c>
      <c r="E33" s="32"/>
      <c r="F33" s="32"/>
      <c r="G33" s="32"/>
      <c r="H33" s="34">
        <v>1503358.93</v>
      </c>
      <c r="I33" s="34"/>
      <c r="J33" s="34"/>
      <c r="K33" s="34">
        <v>13066277.800000001</v>
      </c>
      <c r="L33" s="29"/>
      <c r="M33" s="29"/>
    </row>
    <row r="34" spans="1:13" x14ac:dyDescent="0.2">
      <c r="A34" s="2" t="s">
        <v>42</v>
      </c>
      <c r="B34" s="32">
        <v>7426656.7800000003</v>
      </c>
      <c r="C34" s="32">
        <v>939152.03</v>
      </c>
      <c r="D34" s="32">
        <v>76933.289999999994</v>
      </c>
      <c r="E34" s="32"/>
      <c r="F34" s="32"/>
      <c r="G34" s="32"/>
      <c r="H34" s="34">
        <v>1479497.46</v>
      </c>
      <c r="I34" s="34"/>
      <c r="J34" s="34"/>
      <c r="K34" s="34">
        <v>9922239.5600000005</v>
      </c>
      <c r="L34" s="29"/>
      <c r="M34" s="29"/>
    </row>
    <row r="35" spans="1:13" x14ac:dyDescent="0.2">
      <c r="A35" s="2" t="s">
        <v>43</v>
      </c>
      <c r="B35" s="32">
        <v>10531985.99</v>
      </c>
      <c r="C35" s="32">
        <v>1331842.3400000001</v>
      </c>
      <c r="D35" s="32">
        <v>109101.63</v>
      </c>
      <c r="E35" s="32"/>
      <c r="F35" s="32"/>
      <c r="G35" s="32"/>
      <c r="H35" s="34">
        <v>2009464.12</v>
      </c>
      <c r="I35" s="34"/>
      <c r="J35" s="34"/>
      <c r="K35" s="34">
        <v>13982394.08</v>
      </c>
      <c r="L35" s="29"/>
      <c r="M35" s="29"/>
    </row>
    <row r="36" spans="1:13" x14ac:dyDescent="0.2">
      <c r="A36" s="2" t="s">
        <v>44</v>
      </c>
      <c r="B36" s="32">
        <v>6247325.0199999996</v>
      </c>
      <c r="C36" s="32">
        <v>790017.38</v>
      </c>
      <c r="D36" s="32">
        <v>64716.5</v>
      </c>
      <c r="E36" s="32"/>
      <c r="F36" s="32"/>
      <c r="G36" s="32"/>
      <c r="H36" s="34">
        <v>1331487.2</v>
      </c>
      <c r="I36" s="34"/>
      <c r="J36" s="34"/>
      <c r="K36" s="34">
        <v>8433546.0999999996</v>
      </c>
      <c r="L36" s="29"/>
      <c r="M36" s="29"/>
    </row>
    <row r="37" spans="1:13" x14ac:dyDescent="0.2">
      <c r="A37" s="2" t="s">
        <v>45</v>
      </c>
      <c r="B37" s="32">
        <v>40037946.719999999</v>
      </c>
      <c r="C37" s="32">
        <v>5063074.79</v>
      </c>
      <c r="D37" s="32">
        <v>414756.07</v>
      </c>
      <c r="E37" s="32"/>
      <c r="F37" s="32"/>
      <c r="G37" s="32"/>
      <c r="H37" s="33">
        <v>6157901.3499999996</v>
      </c>
      <c r="I37" s="33"/>
      <c r="J37" s="33"/>
      <c r="K37" s="34">
        <v>51673678.93</v>
      </c>
      <c r="L37" s="29"/>
      <c r="M37" s="29"/>
    </row>
    <row r="38" spans="1:13" x14ac:dyDescent="0.2">
      <c r="A38" s="2" t="s">
        <v>46</v>
      </c>
      <c r="B38" s="32">
        <v>13079315.93</v>
      </c>
      <c r="C38" s="32">
        <v>1653969.8</v>
      </c>
      <c r="D38" s="32">
        <v>135489.60999999999</v>
      </c>
      <c r="E38" s="32"/>
      <c r="F38" s="32"/>
      <c r="G38" s="32"/>
      <c r="H38" s="33">
        <v>2025458.22</v>
      </c>
      <c r="I38" s="33"/>
      <c r="J38" s="33"/>
      <c r="K38" s="34">
        <v>16894233.559999999</v>
      </c>
      <c r="L38" s="29"/>
      <c r="M38" s="29"/>
    </row>
    <row r="39" spans="1:13" x14ac:dyDescent="0.2">
      <c r="A39" s="2" t="s">
        <v>47</v>
      </c>
      <c r="B39" s="32">
        <v>8057989.2800000003</v>
      </c>
      <c r="C39" s="32">
        <v>1018988.38</v>
      </c>
      <c r="D39" s="32">
        <v>83473.31</v>
      </c>
      <c r="E39" s="32"/>
      <c r="F39" s="32"/>
      <c r="G39" s="35"/>
      <c r="H39" s="33">
        <v>1445261.45</v>
      </c>
      <c r="I39" s="33"/>
      <c r="J39" s="33"/>
      <c r="K39" s="34">
        <v>10605712.42</v>
      </c>
      <c r="L39" s="29"/>
      <c r="M39" s="29"/>
    </row>
    <row r="40" spans="1:13" x14ac:dyDescent="0.2">
      <c r="A40" s="2" t="s">
        <v>48</v>
      </c>
      <c r="B40" s="32">
        <v>5689325.7599999998</v>
      </c>
      <c r="C40" s="32">
        <v>719454.52</v>
      </c>
      <c r="D40" s="32">
        <v>58936.15</v>
      </c>
      <c r="E40" s="32"/>
      <c r="F40" s="32"/>
      <c r="G40" s="36"/>
      <c r="H40" s="33">
        <v>1256790.43</v>
      </c>
      <c r="I40" s="33"/>
      <c r="J40" s="33"/>
      <c r="K40" s="34">
        <v>7724506.8600000003</v>
      </c>
      <c r="L40" s="29"/>
      <c r="M40" s="29"/>
    </row>
    <row r="41" spans="1:13" x14ac:dyDescent="0.2">
      <c r="A41" s="2" t="s">
        <v>49</v>
      </c>
      <c r="B41" s="32">
        <v>7349323.5499999998</v>
      </c>
      <c r="C41" s="32">
        <v>929372.7</v>
      </c>
      <c r="D41" s="32">
        <v>76132.19</v>
      </c>
      <c r="E41" s="32"/>
      <c r="F41" s="32"/>
      <c r="G41" s="32"/>
      <c r="H41" s="33">
        <v>1396501.05</v>
      </c>
      <c r="I41" s="33"/>
      <c r="J41" s="33"/>
      <c r="K41" s="34">
        <v>9751329.4900000002</v>
      </c>
      <c r="L41" s="29"/>
      <c r="M41" s="29"/>
    </row>
    <row r="42" spans="1:13" x14ac:dyDescent="0.2">
      <c r="A42" s="2" t="s">
        <v>50</v>
      </c>
      <c r="B42" s="32">
        <v>10469986.07</v>
      </c>
      <c r="C42" s="32">
        <v>1324002.03</v>
      </c>
      <c r="D42" s="32">
        <v>108459.36</v>
      </c>
      <c r="E42" s="32"/>
      <c r="F42" s="32"/>
      <c r="G42" s="32"/>
      <c r="H42" s="33">
        <v>1706700.14</v>
      </c>
      <c r="I42" s="33"/>
      <c r="J42" s="33"/>
      <c r="K42" s="34">
        <v>13609147.6</v>
      </c>
      <c r="L42" s="29"/>
      <c r="M42" s="29"/>
    </row>
    <row r="43" spans="1:13" x14ac:dyDescent="0.2">
      <c r="A43" s="2" t="s">
        <v>51</v>
      </c>
      <c r="B43" s="32">
        <v>5870658.8499999996</v>
      </c>
      <c r="C43" s="32">
        <v>742385.34</v>
      </c>
      <c r="D43" s="32">
        <v>60814.59</v>
      </c>
      <c r="E43" s="32"/>
      <c r="F43" s="32"/>
      <c r="G43" s="32"/>
      <c r="H43" s="33">
        <v>1183822.75</v>
      </c>
      <c r="I43" s="33"/>
      <c r="J43" s="33"/>
      <c r="K43" s="34">
        <v>7857681.5300000003</v>
      </c>
      <c r="L43" s="29"/>
      <c r="M43" s="29"/>
    </row>
    <row r="44" spans="1:13" x14ac:dyDescent="0.2">
      <c r="A44" s="2" t="s">
        <v>52</v>
      </c>
      <c r="B44" s="32">
        <v>85253219.890000001</v>
      </c>
      <c r="C44" s="32">
        <v>10780858.26</v>
      </c>
      <c r="D44" s="32">
        <v>883144.44</v>
      </c>
      <c r="E44" s="32"/>
      <c r="F44" s="32"/>
      <c r="G44" s="32"/>
      <c r="H44" s="33">
        <v>7705265.6799999997</v>
      </c>
      <c r="I44" s="33"/>
      <c r="J44" s="33"/>
      <c r="K44" s="34">
        <v>104622488.27</v>
      </c>
      <c r="L44" s="29"/>
      <c r="M44" s="29"/>
    </row>
    <row r="45" spans="1:13" x14ac:dyDescent="0.2">
      <c r="A45" s="2" t="s">
        <v>53</v>
      </c>
      <c r="B45" s="32">
        <v>13484648.720000001</v>
      </c>
      <c r="C45" s="32">
        <v>1705226.93</v>
      </c>
      <c r="D45" s="32">
        <v>139688.48000000001</v>
      </c>
      <c r="E45" s="32"/>
      <c r="F45" s="32"/>
      <c r="G45" s="32"/>
      <c r="H45" s="33">
        <v>1094169.3400000001</v>
      </c>
      <c r="I45" s="33"/>
      <c r="J45" s="33"/>
      <c r="K45" s="34">
        <v>16423733.470000001</v>
      </c>
      <c r="L45" s="29"/>
      <c r="M45" s="29"/>
    </row>
    <row r="46" spans="1:13" x14ac:dyDescent="0.2">
      <c r="A46" s="2" t="s">
        <v>54</v>
      </c>
      <c r="B46" s="32">
        <v>35820619</v>
      </c>
      <c r="C46" s="32">
        <v>4529764.59</v>
      </c>
      <c r="D46" s="32">
        <v>371068.45</v>
      </c>
      <c r="E46" s="32"/>
      <c r="F46" s="32"/>
      <c r="G46" s="32"/>
      <c r="H46" s="33">
        <v>6051821.5700000003</v>
      </c>
      <c r="I46" s="33"/>
      <c r="J46" s="33"/>
      <c r="K46" s="34">
        <v>46773273.609999999</v>
      </c>
      <c r="L46" s="29"/>
      <c r="M46" s="29"/>
    </row>
    <row r="47" spans="1:13" x14ac:dyDescent="0.2">
      <c r="A47" s="2" t="s">
        <v>55</v>
      </c>
      <c r="B47" s="32">
        <v>8241322.3700000001</v>
      </c>
      <c r="C47" s="32">
        <v>1042172.11</v>
      </c>
      <c r="D47" s="32">
        <v>85372.47</v>
      </c>
      <c r="E47" s="32"/>
      <c r="F47" s="32"/>
      <c r="G47" s="32"/>
      <c r="H47" s="33">
        <v>1391573.14</v>
      </c>
      <c r="I47" s="33"/>
      <c r="J47" s="33"/>
      <c r="K47" s="34">
        <v>10760440.09</v>
      </c>
      <c r="L47" s="29"/>
      <c r="M47" s="29"/>
    </row>
    <row r="48" spans="1:13" x14ac:dyDescent="0.2">
      <c r="A48" s="2" t="s">
        <v>56</v>
      </c>
      <c r="B48" s="32">
        <v>6420658.1200000001</v>
      </c>
      <c r="C48" s="32">
        <v>811936.55</v>
      </c>
      <c r="D48" s="32">
        <v>66512.070000000007</v>
      </c>
      <c r="E48" s="32"/>
      <c r="F48" s="32"/>
      <c r="G48" s="32"/>
      <c r="H48" s="33">
        <v>1327596.74</v>
      </c>
      <c r="I48" s="33"/>
      <c r="J48" s="33"/>
      <c r="K48" s="34">
        <v>8626703.4800000004</v>
      </c>
      <c r="L48" s="29"/>
      <c r="M48" s="29"/>
    </row>
    <row r="49" spans="1:13" x14ac:dyDescent="0.2">
      <c r="A49" s="2" t="s">
        <v>57</v>
      </c>
      <c r="B49" s="32">
        <v>7489323.3700000001</v>
      </c>
      <c r="C49" s="32">
        <v>947076.65</v>
      </c>
      <c r="D49" s="32">
        <v>77582.460000000006</v>
      </c>
      <c r="E49" s="32"/>
      <c r="F49" s="32"/>
      <c r="G49" s="32"/>
      <c r="H49" s="33">
        <v>1264917.1599999999</v>
      </c>
      <c r="I49" s="33"/>
      <c r="J49" s="33"/>
      <c r="K49" s="34">
        <v>9778899.6400000006</v>
      </c>
      <c r="L49" s="29"/>
      <c r="M49" s="29"/>
    </row>
    <row r="50" spans="1:13" x14ac:dyDescent="0.2">
      <c r="A50" s="2" t="s">
        <v>58</v>
      </c>
      <c r="B50" s="32">
        <v>18827974.949999999</v>
      </c>
      <c r="C50" s="32">
        <v>2380927.42</v>
      </c>
      <c r="D50" s="32">
        <v>195040.39</v>
      </c>
      <c r="E50" s="32"/>
      <c r="F50" s="32"/>
      <c r="G50" s="32"/>
      <c r="H50" s="33">
        <v>3458183.75</v>
      </c>
      <c r="I50" s="33"/>
      <c r="J50" s="33"/>
      <c r="K50" s="34">
        <v>24862126.510000002</v>
      </c>
      <c r="L50" s="29"/>
      <c r="M50" s="29"/>
    </row>
    <row r="51" spans="1:13" x14ac:dyDescent="0.2">
      <c r="A51" s="2" t="s">
        <v>59</v>
      </c>
      <c r="B51" s="32">
        <v>6627991.1799999997</v>
      </c>
      <c r="C51" s="32">
        <v>838155.25</v>
      </c>
      <c r="D51" s="32">
        <v>68659.850000000006</v>
      </c>
      <c r="E51" s="32"/>
      <c r="F51" s="32"/>
      <c r="G51" s="32"/>
      <c r="H51" s="33">
        <v>1218145.23</v>
      </c>
      <c r="I51" s="33"/>
      <c r="J51" s="33"/>
      <c r="K51" s="34">
        <v>8752951.5099999998</v>
      </c>
      <c r="L51" s="29"/>
      <c r="M51" s="29"/>
    </row>
    <row r="52" spans="1:13" x14ac:dyDescent="0.2">
      <c r="A52" s="2" t="s">
        <v>60</v>
      </c>
      <c r="B52" s="32">
        <v>114189181.39</v>
      </c>
      <c r="C52" s="32">
        <v>14440010.380000001</v>
      </c>
      <c r="D52" s="32">
        <v>1182894.22</v>
      </c>
      <c r="E52" s="32"/>
      <c r="F52" s="32"/>
      <c r="G52" s="32"/>
      <c r="H52" s="33">
        <v>13462536.449999999</v>
      </c>
      <c r="I52" s="33"/>
      <c r="J52" s="33"/>
      <c r="K52" s="34">
        <v>143274622.44</v>
      </c>
      <c r="L52" s="29"/>
      <c r="M52" s="29"/>
    </row>
    <row r="53" spans="1:13" ht="13.5" thickBot="1" x14ac:dyDescent="0.25">
      <c r="A53" s="4" t="s">
        <v>61</v>
      </c>
      <c r="B53" s="32">
        <v>12310650.289999999</v>
      </c>
      <c r="C53" s="32">
        <v>1556766.72</v>
      </c>
      <c r="D53" s="32">
        <v>127526.94</v>
      </c>
      <c r="E53" s="32"/>
      <c r="F53" s="32"/>
      <c r="G53" s="32"/>
      <c r="H53" s="33">
        <v>2549027.2400000002</v>
      </c>
      <c r="I53" s="33"/>
      <c r="J53" s="33"/>
      <c r="K53" s="34">
        <v>16543971.189999999</v>
      </c>
      <c r="L53" s="29"/>
      <c r="M53" s="29"/>
    </row>
    <row r="54" spans="1:13" s="38" customFormat="1" ht="13.5" thickBot="1" x14ac:dyDescent="0.25">
      <c r="A54" s="5" t="s">
        <v>13</v>
      </c>
      <c r="B54" s="37">
        <v>666665779.55999994</v>
      </c>
      <c r="C54" s="37">
        <v>84304490.640000001</v>
      </c>
      <c r="D54" s="37">
        <v>6906040.3499999996</v>
      </c>
      <c r="E54" s="37">
        <v>0</v>
      </c>
      <c r="F54" s="37">
        <v>0</v>
      </c>
      <c r="G54" s="37">
        <v>0</v>
      </c>
      <c r="H54" s="37">
        <v>86454593.829999998</v>
      </c>
      <c r="I54" s="37">
        <v>0</v>
      </c>
      <c r="J54" s="37">
        <v>0</v>
      </c>
      <c r="K54" s="37">
        <v>844330904.38</v>
      </c>
      <c r="L54" s="29"/>
      <c r="M54" s="29"/>
    </row>
    <row r="55" spans="1:13" x14ac:dyDescent="0.2">
      <c r="F55" s="29"/>
      <c r="G55" s="29"/>
      <c r="H55" s="29"/>
      <c r="I55" s="29"/>
      <c r="J55" s="29"/>
    </row>
    <row r="56" spans="1:13" x14ac:dyDescent="0.2">
      <c r="F56" s="29"/>
      <c r="G56" s="29"/>
      <c r="H56" s="29"/>
      <c r="I56" s="29"/>
      <c r="J56" s="29"/>
      <c r="K56" s="29"/>
    </row>
    <row r="57" spans="1:13" x14ac:dyDescent="0.2">
      <c r="F57" s="29"/>
      <c r="G57" s="29"/>
      <c r="H57" s="29"/>
      <c r="I57" s="29"/>
      <c r="J57" s="29"/>
    </row>
    <row r="58" spans="1:13" x14ac:dyDescent="0.2">
      <c r="F58" s="29"/>
      <c r="G58" s="29"/>
      <c r="H58" s="29"/>
      <c r="I58" s="29"/>
      <c r="J58" s="29"/>
    </row>
    <row r="59" spans="1:13" x14ac:dyDescent="0.2">
      <c r="F59" s="29"/>
      <c r="G59" s="29"/>
      <c r="H59" s="29"/>
      <c r="I59" s="29"/>
      <c r="J59" s="29"/>
    </row>
    <row r="60" spans="1:13" x14ac:dyDescent="0.2">
      <c r="G60" s="29"/>
      <c r="H60" s="29"/>
      <c r="I60" s="29"/>
      <c r="J60" s="29"/>
    </row>
    <row r="61" spans="1:13" x14ac:dyDescent="0.2">
      <c r="G61" s="29"/>
      <c r="H61" s="29"/>
      <c r="I61" s="29"/>
      <c r="J61" s="29"/>
    </row>
    <row r="62" spans="1:13" x14ac:dyDescent="0.2">
      <c r="G62" s="29"/>
      <c r="H62" s="29"/>
      <c r="I62" s="29"/>
      <c r="J62" s="29"/>
    </row>
    <row r="63" spans="1:13" x14ac:dyDescent="0.2">
      <c r="G63" s="29"/>
      <c r="H63" s="29"/>
      <c r="I63" s="29"/>
      <c r="J63" s="2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3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41" customWidth="1"/>
    <col min="5" max="5" width="17.7109375" style="41" customWidth="1"/>
    <col min="6" max="6" width="16.140625" style="39" customWidth="1"/>
    <col min="7" max="7" width="14.140625" style="39" customWidth="1"/>
    <col min="8" max="8" width="12.7109375" style="39" customWidth="1"/>
    <col min="9" max="10" width="17.140625" style="39" customWidth="1"/>
    <col min="11" max="11" width="15.42578125" style="39" bestFit="1" customWidth="1"/>
    <col min="12" max="12" width="11.28515625" style="39" bestFit="1" customWidth="1"/>
    <col min="13" max="16384" width="11.42578125" style="39"/>
  </cols>
  <sheetData>
    <row r="1" spans="1:13" x14ac:dyDescent="0.2">
      <c r="A1" s="171" t="s">
        <v>14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3" x14ac:dyDescent="0.2">
      <c r="A2" s="173">
        <v>45314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3" ht="11.25" x14ac:dyDescent="0.2">
      <c r="A3" s="40"/>
      <c r="B3" s="39"/>
      <c r="C3" s="39"/>
      <c r="E3" s="39"/>
    </row>
    <row r="4" spans="1:13" ht="13.5" customHeight="1" thickBot="1" x14ac:dyDescent="0.25">
      <c r="A4" s="40"/>
      <c r="B4" s="39"/>
      <c r="C4" s="175"/>
      <c r="D4" s="175"/>
      <c r="E4" s="39"/>
    </row>
    <row r="5" spans="1:13" ht="12.75" customHeight="1" x14ac:dyDescent="0.2">
      <c r="A5" s="176" t="s">
        <v>0</v>
      </c>
      <c r="B5" s="178" t="s">
        <v>9</v>
      </c>
      <c r="C5" s="42" t="s">
        <v>10</v>
      </c>
      <c r="D5" s="42" t="s">
        <v>10</v>
      </c>
      <c r="E5" s="178" t="s">
        <v>1</v>
      </c>
      <c r="F5" s="169" t="s">
        <v>7</v>
      </c>
      <c r="G5" s="169" t="s">
        <v>8</v>
      </c>
      <c r="H5" s="169" t="s">
        <v>2</v>
      </c>
      <c r="I5" s="169" t="s">
        <v>3</v>
      </c>
      <c r="J5" s="169" t="s">
        <v>4</v>
      </c>
      <c r="K5" s="169" t="s">
        <v>5</v>
      </c>
    </row>
    <row r="6" spans="1:13" ht="23.25" customHeight="1" thickBot="1" x14ac:dyDescent="0.25">
      <c r="A6" s="177"/>
      <c r="B6" s="179"/>
      <c r="C6" s="43" t="s">
        <v>11</v>
      </c>
      <c r="D6" s="43" t="s">
        <v>12</v>
      </c>
      <c r="E6" s="179" t="s">
        <v>6</v>
      </c>
      <c r="F6" s="170" t="s">
        <v>6</v>
      </c>
      <c r="G6" s="170" t="s">
        <v>6</v>
      </c>
      <c r="H6" s="170"/>
      <c r="I6" s="170"/>
      <c r="J6" s="170"/>
      <c r="K6" s="170" t="s">
        <v>6</v>
      </c>
    </row>
    <row r="7" spans="1:13" x14ac:dyDescent="0.2">
      <c r="A7" s="1" t="s">
        <v>15</v>
      </c>
      <c r="B7" s="44">
        <v>6883388.0899999999</v>
      </c>
      <c r="C7" s="44">
        <v>714821.05</v>
      </c>
      <c r="D7" s="44">
        <v>66828.37</v>
      </c>
      <c r="E7" s="44"/>
      <c r="F7" s="44">
        <v>26115612.68</v>
      </c>
      <c r="G7" s="44">
        <v>568555.94999999995</v>
      </c>
      <c r="H7" s="45"/>
      <c r="I7" s="45"/>
      <c r="J7" s="45">
        <v>1880706.65</v>
      </c>
      <c r="K7" s="46">
        <v>36229912.789999999</v>
      </c>
      <c r="L7" s="41"/>
      <c r="M7" s="41"/>
    </row>
    <row r="8" spans="1:13" x14ac:dyDescent="0.2">
      <c r="A8" s="2" t="s">
        <v>16</v>
      </c>
      <c r="B8" s="44">
        <v>6506099.21</v>
      </c>
      <c r="C8" s="44">
        <v>675640.63</v>
      </c>
      <c r="D8" s="44">
        <v>63165.41</v>
      </c>
      <c r="E8" s="44"/>
      <c r="F8" s="44">
        <v>19406565.649999999</v>
      </c>
      <c r="G8" s="44">
        <v>422495.1</v>
      </c>
      <c r="H8" s="45"/>
      <c r="I8" s="45"/>
      <c r="J8" s="45">
        <v>1397556.99</v>
      </c>
      <c r="K8" s="46">
        <v>28471522.989999998</v>
      </c>
      <c r="L8" s="41"/>
      <c r="M8" s="41"/>
    </row>
    <row r="9" spans="1:13" x14ac:dyDescent="0.2">
      <c r="A9" s="2" t="s">
        <v>17</v>
      </c>
      <c r="B9" s="44"/>
      <c r="C9" s="44"/>
      <c r="E9" s="44"/>
      <c r="F9" s="44">
        <v>7440116.2800000003</v>
      </c>
      <c r="G9" s="44">
        <v>161976.76</v>
      </c>
      <c r="H9" s="45"/>
      <c r="I9" s="45">
        <v>947784.46</v>
      </c>
      <c r="J9" s="45">
        <v>535797.35</v>
      </c>
      <c r="K9" s="46">
        <v>9085674.8499999996</v>
      </c>
      <c r="L9" s="41"/>
      <c r="M9" s="41"/>
    </row>
    <row r="10" spans="1:13" x14ac:dyDescent="0.2">
      <c r="A10" s="2" t="s">
        <v>18</v>
      </c>
      <c r="B10" s="44"/>
      <c r="C10" s="44"/>
      <c r="D10" s="44"/>
      <c r="E10" s="44"/>
      <c r="F10" s="44">
        <v>8363572.1799999997</v>
      </c>
      <c r="G10" s="44">
        <v>182081.07</v>
      </c>
      <c r="H10" s="45"/>
      <c r="I10" s="45">
        <v>1939651.92</v>
      </c>
      <c r="J10" s="45">
        <v>602299.71</v>
      </c>
      <c r="K10" s="46">
        <v>11087604.880000001</v>
      </c>
      <c r="L10" s="41"/>
      <c r="M10" s="41"/>
    </row>
    <row r="11" spans="1:13" x14ac:dyDescent="0.2">
      <c r="A11" s="2" t="s">
        <v>19</v>
      </c>
      <c r="B11" s="44"/>
      <c r="C11" s="44"/>
      <c r="D11" s="44"/>
      <c r="E11" s="44"/>
      <c r="F11" s="44">
        <v>8314601.04</v>
      </c>
      <c r="G11" s="44">
        <v>181014.93</v>
      </c>
      <c r="H11" s="45"/>
      <c r="I11" s="45"/>
      <c r="J11" s="45">
        <v>598773.06999999995</v>
      </c>
      <c r="K11" s="46">
        <v>9094389.0399999991</v>
      </c>
      <c r="L11" s="41"/>
      <c r="M11" s="41"/>
    </row>
    <row r="12" spans="1:13" x14ac:dyDescent="0.2">
      <c r="A12" s="2" t="s">
        <v>20</v>
      </c>
      <c r="B12" s="44"/>
      <c r="C12" s="44"/>
      <c r="D12" s="44"/>
      <c r="E12" s="44"/>
      <c r="F12" s="44">
        <v>7293202.8399999999</v>
      </c>
      <c r="G12" s="44">
        <v>158778.35</v>
      </c>
      <c r="H12" s="45"/>
      <c r="I12" s="45">
        <v>788770.79</v>
      </c>
      <c r="J12" s="45">
        <v>525217.43999999994</v>
      </c>
      <c r="K12" s="46">
        <v>8765969.4199999999</v>
      </c>
      <c r="L12" s="41"/>
      <c r="M12" s="41"/>
    </row>
    <row r="13" spans="1:13" x14ac:dyDescent="0.2">
      <c r="A13" s="2" t="s">
        <v>21</v>
      </c>
      <c r="B13" s="44"/>
      <c r="C13" s="44"/>
      <c r="D13" s="44"/>
      <c r="E13" s="44"/>
      <c r="F13" s="44">
        <v>8776328.9900000002</v>
      </c>
      <c r="G13" s="44">
        <v>191067.09</v>
      </c>
      <c r="H13" s="45"/>
      <c r="I13" s="45"/>
      <c r="J13" s="45">
        <v>632024.24</v>
      </c>
      <c r="K13" s="46">
        <v>9599420.3200000003</v>
      </c>
      <c r="L13" s="41"/>
      <c r="M13" s="41"/>
    </row>
    <row r="14" spans="1:13" x14ac:dyDescent="0.2">
      <c r="A14" s="2" t="s">
        <v>22</v>
      </c>
      <c r="B14" s="44"/>
      <c r="C14" s="44"/>
      <c r="D14" s="44"/>
      <c r="E14" s="44"/>
      <c r="F14" s="44">
        <v>8426535.0800000001</v>
      </c>
      <c r="G14" s="44">
        <v>183451.82</v>
      </c>
      <c r="H14" s="45"/>
      <c r="I14" s="45"/>
      <c r="J14" s="45">
        <v>606833.96</v>
      </c>
      <c r="K14" s="46">
        <v>9216820.8599999994</v>
      </c>
      <c r="L14" s="41"/>
      <c r="M14" s="41"/>
    </row>
    <row r="15" spans="1:13" x14ac:dyDescent="0.2">
      <c r="A15" s="2" t="s">
        <v>23</v>
      </c>
      <c r="B15" s="44"/>
      <c r="C15" s="44"/>
      <c r="D15" s="44"/>
      <c r="E15" s="44"/>
      <c r="F15" s="44">
        <v>8430033.0199999996</v>
      </c>
      <c r="G15" s="44">
        <v>183527.97</v>
      </c>
      <c r="H15" s="45"/>
      <c r="I15" s="45"/>
      <c r="J15" s="45">
        <v>607085.86</v>
      </c>
      <c r="K15" s="46">
        <v>9220646.8499999996</v>
      </c>
      <c r="L15" s="41"/>
      <c r="M15" s="41"/>
    </row>
    <row r="16" spans="1:13" x14ac:dyDescent="0.2">
      <c r="A16" s="2" t="s">
        <v>24</v>
      </c>
      <c r="B16" s="44"/>
      <c r="C16" s="44"/>
      <c r="D16" s="44"/>
      <c r="E16" s="44"/>
      <c r="F16" s="44">
        <v>11735585.390000001</v>
      </c>
      <c r="G16" s="44">
        <v>255492.26</v>
      </c>
      <c r="H16" s="45"/>
      <c r="I16" s="45"/>
      <c r="J16" s="45">
        <v>845134.05</v>
      </c>
      <c r="K16" s="46">
        <v>12836211.699999999</v>
      </c>
      <c r="L16" s="41"/>
      <c r="M16" s="41"/>
    </row>
    <row r="17" spans="1:13" x14ac:dyDescent="0.2">
      <c r="A17" s="2" t="s">
        <v>25</v>
      </c>
      <c r="B17" s="44"/>
      <c r="C17" s="44"/>
      <c r="D17" s="44"/>
      <c r="E17" s="44"/>
      <c r="F17" s="44">
        <v>7653490.5599999996</v>
      </c>
      <c r="G17" s="44">
        <v>166622.07999999999</v>
      </c>
      <c r="H17" s="45"/>
      <c r="I17" s="45"/>
      <c r="J17" s="45">
        <v>551163.43000000005</v>
      </c>
      <c r="K17" s="46">
        <v>8371276.0700000003</v>
      </c>
      <c r="L17" s="41"/>
      <c r="M17" s="41"/>
    </row>
    <row r="18" spans="1:13" x14ac:dyDescent="0.2">
      <c r="A18" s="2" t="s">
        <v>26</v>
      </c>
      <c r="B18" s="44"/>
      <c r="C18" s="44"/>
      <c r="D18" s="44"/>
      <c r="E18" s="44"/>
      <c r="F18" s="44">
        <v>6866454.2800000003</v>
      </c>
      <c r="G18" s="44">
        <v>149487.72</v>
      </c>
      <c r="H18" s="45"/>
      <c r="I18" s="45">
        <v>330622.49</v>
      </c>
      <c r="J18" s="45">
        <v>494485.29</v>
      </c>
      <c r="K18" s="46">
        <v>7841049.7800000003</v>
      </c>
      <c r="L18" s="41"/>
      <c r="M18" s="41"/>
    </row>
    <row r="19" spans="1:13" x14ac:dyDescent="0.2">
      <c r="A19" s="2" t="s">
        <v>27</v>
      </c>
      <c r="B19" s="44"/>
      <c r="C19" s="44"/>
      <c r="D19" s="44"/>
      <c r="E19" s="44"/>
      <c r="F19" s="44">
        <v>7852873.0899999999</v>
      </c>
      <c r="G19" s="44">
        <v>170962.78</v>
      </c>
      <c r="H19" s="45"/>
      <c r="I19" s="45">
        <v>1390188.84</v>
      </c>
      <c r="J19" s="45">
        <v>565521.89</v>
      </c>
      <c r="K19" s="46">
        <v>9979546.5999999996</v>
      </c>
      <c r="L19" s="41"/>
      <c r="M19" s="41"/>
    </row>
    <row r="20" spans="1:13" x14ac:dyDescent="0.2">
      <c r="A20" s="2" t="s">
        <v>28</v>
      </c>
      <c r="B20" s="44"/>
      <c r="C20" s="44"/>
      <c r="D20" s="44"/>
      <c r="E20" s="44"/>
      <c r="F20" s="44">
        <v>11186408.970000001</v>
      </c>
      <c r="G20" s="44">
        <v>243536.29</v>
      </c>
      <c r="H20" s="46"/>
      <c r="I20" s="46"/>
      <c r="J20" s="46">
        <v>805585.3</v>
      </c>
      <c r="K20" s="46">
        <v>12235530.560000001</v>
      </c>
      <c r="L20" s="41"/>
      <c r="M20" s="41"/>
    </row>
    <row r="21" spans="1:13" x14ac:dyDescent="0.2">
      <c r="A21" s="2" t="s">
        <v>29</v>
      </c>
      <c r="B21" s="44"/>
      <c r="C21" s="44"/>
      <c r="D21" s="44"/>
      <c r="E21" s="44"/>
      <c r="F21" s="44">
        <v>10770154.220000001</v>
      </c>
      <c r="G21" s="44">
        <v>234474.12</v>
      </c>
      <c r="H21" s="46"/>
      <c r="I21" s="46"/>
      <c r="J21" s="46">
        <v>775608.86</v>
      </c>
      <c r="K21" s="46">
        <v>11780237.199999999</v>
      </c>
      <c r="L21" s="41"/>
      <c r="M21" s="41"/>
    </row>
    <row r="22" spans="1:13" x14ac:dyDescent="0.2">
      <c r="A22" s="2" t="s">
        <v>30</v>
      </c>
      <c r="B22" s="44"/>
      <c r="C22" s="44"/>
      <c r="D22" s="44"/>
      <c r="E22" s="44"/>
      <c r="F22" s="44">
        <v>7915835.9900000002</v>
      </c>
      <c r="G22" s="44">
        <v>172333.53</v>
      </c>
      <c r="H22" s="46"/>
      <c r="I22" s="46">
        <v>1457887.73</v>
      </c>
      <c r="J22" s="46">
        <v>570056.14</v>
      </c>
      <c r="K22" s="46">
        <v>10116113.390000001</v>
      </c>
      <c r="L22" s="41"/>
      <c r="M22" s="41"/>
    </row>
    <row r="23" spans="1:13" x14ac:dyDescent="0.2">
      <c r="A23" s="2" t="s">
        <v>31</v>
      </c>
      <c r="B23" s="44"/>
      <c r="C23" s="44"/>
      <c r="D23" s="44"/>
      <c r="E23" s="44"/>
      <c r="F23" s="44">
        <v>7461103.9199999999</v>
      </c>
      <c r="G23" s="44">
        <v>162433.68</v>
      </c>
      <c r="H23" s="46"/>
      <c r="I23" s="46"/>
      <c r="J23" s="46">
        <v>537308.77</v>
      </c>
      <c r="K23" s="46">
        <v>8160846.3700000001</v>
      </c>
      <c r="L23" s="41"/>
      <c r="M23" s="41"/>
    </row>
    <row r="24" spans="1:13" x14ac:dyDescent="0.2">
      <c r="A24" s="2" t="s">
        <v>32</v>
      </c>
      <c r="B24" s="44"/>
      <c r="C24" s="44"/>
      <c r="D24" s="44"/>
      <c r="E24" s="44"/>
      <c r="F24" s="44">
        <v>9920155.0399999991</v>
      </c>
      <c r="G24" s="44">
        <v>215969.02</v>
      </c>
      <c r="H24" s="46"/>
      <c r="I24" s="46"/>
      <c r="J24" s="46">
        <v>714396.47</v>
      </c>
      <c r="K24" s="46">
        <v>10850520.529999999</v>
      </c>
      <c r="L24" s="41"/>
      <c r="M24" s="41"/>
    </row>
    <row r="25" spans="1:13" x14ac:dyDescent="0.2">
      <c r="A25" s="2" t="s">
        <v>33</v>
      </c>
      <c r="B25" s="44"/>
      <c r="C25" s="44"/>
      <c r="D25" s="44"/>
      <c r="E25" s="44"/>
      <c r="F25" s="44">
        <v>8171185.54</v>
      </c>
      <c r="G25" s="44">
        <v>177892.67</v>
      </c>
      <c r="H25" s="46"/>
      <c r="I25" s="46"/>
      <c r="J25" s="46">
        <v>588445.05000000005</v>
      </c>
      <c r="K25" s="46">
        <v>8937523.2599999998</v>
      </c>
      <c r="L25" s="41"/>
      <c r="M25" s="41"/>
    </row>
    <row r="26" spans="1:13" x14ac:dyDescent="0.2">
      <c r="A26" s="2" t="s">
        <v>34</v>
      </c>
      <c r="B26" s="44"/>
      <c r="C26" s="44"/>
      <c r="D26" s="44"/>
      <c r="E26" s="44"/>
      <c r="F26" s="44">
        <v>9860690.0800000001</v>
      </c>
      <c r="G26" s="44">
        <v>214674.42</v>
      </c>
      <c r="H26" s="46"/>
      <c r="I26" s="46"/>
      <c r="J26" s="46">
        <v>710114.12</v>
      </c>
      <c r="K26" s="46">
        <v>10785478.619999999</v>
      </c>
      <c r="L26" s="41"/>
      <c r="M26" s="41"/>
    </row>
    <row r="27" spans="1:13" x14ac:dyDescent="0.2">
      <c r="A27" s="2" t="s">
        <v>35</v>
      </c>
      <c r="B27" s="44"/>
      <c r="C27" s="44"/>
      <c r="D27" s="44"/>
      <c r="E27" s="44"/>
      <c r="F27" s="44">
        <v>8094230.8799999999</v>
      </c>
      <c r="G27" s="44">
        <v>176217.32</v>
      </c>
      <c r="H27" s="46"/>
      <c r="I27" s="46">
        <v>1646814.86</v>
      </c>
      <c r="J27" s="46">
        <v>582903.18999999994</v>
      </c>
      <c r="K27" s="46">
        <v>10500166.25</v>
      </c>
      <c r="L27" s="41"/>
      <c r="M27" s="41"/>
    </row>
    <row r="28" spans="1:13" x14ac:dyDescent="0.2">
      <c r="A28" s="2" t="s">
        <v>36</v>
      </c>
      <c r="B28" s="44"/>
      <c r="C28" s="44"/>
      <c r="D28" s="44"/>
      <c r="E28" s="44"/>
      <c r="F28" s="44">
        <v>10364393.300000001</v>
      </c>
      <c r="G28" s="44">
        <v>225640.41</v>
      </c>
      <c r="H28" s="46"/>
      <c r="I28" s="46"/>
      <c r="J28" s="46">
        <v>746388.13</v>
      </c>
      <c r="K28" s="46">
        <v>11336421.84</v>
      </c>
      <c r="L28" s="41"/>
      <c r="M28" s="41"/>
    </row>
    <row r="29" spans="1:13" x14ac:dyDescent="0.2">
      <c r="A29" s="2" t="s">
        <v>37</v>
      </c>
      <c r="B29" s="44">
        <v>7548338.4100000001</v>
      </c>
      <c r="C29" s="44">
        <v>783874.32</v>
      </c>
      <c r="D29" s="44">
        <v>73284.14</v>
      </c>
      <c r="E29" s="44"/>
      <c r="F29" s="44">
        <v>21578785.780000001</v>
      </c>
      <c r="G29" s="44">
        <v>469785.92</v>
      </c>
      <c r="H29" s="46"/>
      <c r="I29" s="46">
        <v>9740768.1999999993</v>
      </c>
      <c r="J29" s="46">
        <v>1553988.66</v>
      </c>
      <c r="K29" s="46">
        <v>41748825.43</v>
      </c>
      <c r="L29" s="41"/>
      <c r="M29" s="41"/>
    </row>
    <row r="30" spans="1:13" x14ac:dyDescent="0.2">
      <c r="A30" s="2" t="s">
        <v>38</v>
      </c>
      <c r="B30" s="44">
        <v>9558554.0500000007</v>
      </c>
      <c r="C30" s="44">
        <v>992629.72</v>
      </c>
      <c r="D30" s="44">
        <v>92800.61</v>
      </c>
      <c r="E30" s="44"/>
      <c r="F30" s="44">
        <v>32069104.879999999</v>
      </c>
      <c r="G30" s="44">
        <v>698167.83</v>
      </c>
      <c r="H30" s="46"/>
      <c r="I30" s="46"/>
      <c r="J30" s="46">
        <v>2309445.2999999998</v>
      </c>
      <c r="K30" s="46">
        <v>45720702.390000001</v>
      </c>
      <c r="L30" s="41"/>
      <c r="M30" s="41"/>
    </row>
    <row r="31" spans="1:13" x14ac:dyDescent="0.2">
      <c r="A31" s="2" t="s">
        <v>39</v>
      </c>
      <c r="B31" s="44">
        <v>259795831.27000001</v>
      </c>
      <c r="C31" s="44">
        <v>26979087.23</v>
      </c>
      <c r="D31" s="44">
        <v>2522265.4900000002</v>
      </c>
      <c r="E31" s="44"/>
      <c r="F31" s="44">
        <v>1399175605.46</v>
      </c>
      <c r="G31" s="44">
        <v>30461074.41</v>
      </c>
      <c r="H31" s="46"/>
      <c r="I31" s="46">
        <v>1330708275.3299999</v>
      </c>
      <c r="J31" s="46">
        <v>100761138.67</v>
      </c>
      <c r="K31" s="46">
        <v>3150403277.8600001</v>
      </c>
      <c r="L31" s="41"/>
      <c r="M31" s="41"/>
    </row>
    <row r="32" spans="1:13" x14ac:dyDescent="0.2">
      <c r="A32" s="2" t="s">
        <v>40</v>
      </c>
      <c r="B32" s="44">
        <v>8127075.6500000004</v>
      </c>
      <c r="C32" s="44">
        <v>843974.6</v>
      </c>
      <c r="D32" s="44">
        <v>78902.89</v>
      </c>
      <c r="E32" s="44"/>
      <c r="F32" s="44">
        <v>27476310.949999999</v>
      </c>
      <c r="G32" s="44">
        <v>598179.35</v>
      </c>
      <c r="H32" s="46"/>
      <c r="I32" s="46"/>
      <c r="J32" s="46">
        <v>1978696.86</v>
      </c>
      <c r="K32" s="46">
        <v>39103140.299999997</v>
      </c>
      <c r="L32" s="41"/>
      <c r="M32" s="41"/>
    </row>
    <row r="33" spans="1:13" x14ac:dyDescent="0.2">
      <c r="A33" s="2" t="s">
        <v>41</v>
      </c>
      <c r="B33" s="44">
        <v>13023295.16</v>
      </c>
      <c r="C33" s="44">
        <v>1352433.62</v>
      </c>
      <c r="D33" s="44">
        <v>126438.55</v>
      </c>
      <c r="E33" s="44"/>
      <c r="F33" s="44">
        <v>44217447.07</v>
      </c>
      <c r="G33" s="44">
        <v>962646.1</v>
      </c>
      <c r="H33" s="46"/>
      <c r="I33" s="46"/>
      <c r="J33" s="46">
        <v>3184303.88</v>
      </c>
      <c r="K33" s="46">
        <v>62866564.380000003</v>
      </c>
      <c r="L33" s="41"/>
      <c r="M33" s="41"/>
    </row>
    <row r="34" spans="1:13" x14ac:dyDescent="0.2">
      <c r="A34" s="2" t="s">
        <v>42</v>
      </c>
      <c r="B34" s="44">
        <v>9509045.5600000005</v>
      </c>
      <c r="C34" s="44">
        <v>987488.4</v>
      </c>
      <c r="D34" s="44">
        <v>92319.95</v>
      </c>
      <c r="E34" s="44"/>
      <c r="F34" s="44">
        <v>40159837.82</v>
      </c>
      <c r="G34" s="44">
        <v>874308.99</v>
      </c>
      <c r="H34" s="46"/>
      <c r="I34" s="46"/>
      <c r="J34" s="46">
        <v>2892096.58</v>
      </c>
      <c r="K34" s="46">
        <v>54515097.299999997</v>
      </c>
      <c r="L34" s="41"/>
      <c r="M34" s="41"/>
    </row>
    <row r="35" spans="1:13" x14ac:dyDescent="0.2">
      <c r="A35" s="2" t="s">
        <v>43</v>
      </c>
      <c r="B35" s="44">
        <v>13485089.92</v>
      </c>
      <c r="C35" s="44">
        <v>1400389.74</v>
      </c>
      <c r="D35" s="44">
        <v>130921.95</v>
      </c>
      <c r="E35" s="44"/>
      <c r="F35" s="44">
        <v>56757558.439999998</v>
      </c>
      <c r="G35" s="44">
        <v>1235653.48</v>
      </c>
      <c r="H35" s="46"/>
      <c r="I35" s="46"/>
      <c r="J35" s="46">
        <v>4087375.59</v>
      </c>
      <c r="K35" s="46">
        <v>77096989.120000005</v>
      </c>
      <c r="L35" s="41"/>
      <c r="M35" s="41"/>
    </row>
    <row r="36" spans="1:13" x14ac:dyDescent="0.2">
      <c r="A36" s="2" t="s">
        <v>44</v>
      </c>
      <c r="B36" s="44">
        <v>7999036.4400000004</v>
      </c>
      <c r="C36" s="44">
        <v>830678.08</v>
      </c>
      <c r="D36" s="44">
        <v>77659.8</v>
      </c>
      <c r="E36" s="44"/>
      <c r="F36" s="44">
        <v>26678780.859999999</v>
      </c>
      <c r="G36" s="44">
        <v>580816.54</v>
      </c>
      <c r="H36" s="46"/>
      <c r="I36" s="46"/>
      <c r="J36" s="46">
        <v>1921263.01</v>
      </c>
      <c r="K36" s="46">
        <v>38088234.729999997</v>
      </c>
      <c r="L36" s="41"/>
      <c r="M36" s="41"/>
    </row>
    <row r="37" spans="1:13" x14ac:dyDescent="0.2">
      <c r="A37" s="2" t="s">
        <v>45</v>
      </c>
      <c r="B37" s="44">
        <v>51264340.119999997</v>
      </c>
      <c r="C37" s="44">
        <v>5323661.6500000004</v>
      </c>
      <c r="D37" s="44">
        <v>497707.28</v>
      </c>
      <c r="E37" s="44"/>
      <c r="F37" s="44">
        <v>155245529.30000001</v>
      </c>
      <c r="G37" s="44">
        <v>3379808.51</v>
      </c>
      <c r="H37" s="45"/>
      <c r="I37" s="45"/>
      <c r="J37" s="45">
        <v>11179952.140000001</v>
      </c>
      <c r="K37" s="46">
        <v>226890999</v>
      </c>
      <c r="L37" s="41"/>
      <c r="M37" s="41"/>
    </row>
    <row r="38" spans="1:13" x14ac:dyDescent="0.2">
      <c r="A38" s="2" t="s">
        <v>46</v>
      </c>
      <c r="B38" s="44">
        <v>16746675.470000001</v>
      </c>
      <c r="C38" s="44">
        <v>1739096.49</v>
      </c>
      <c r="D38" s="44">
        <v>162587.53</v>
      </c>
      <c r="E38" s="44"/>
      <c r="F38" s="44">
        <v>57562084.409999996</v>
      </c>
      <c r="G38" s="44">
        <v>1253168.6000000001</v>
      </c>
      <c r="H38" s="45"/>
      <c r="I38" s="45"/>
      <c r="J38" s="45">
        <v>4145313.24</v>
      </c>
      <c r="K38" s="46">
        <v>81608925.739999995</v>
      </c>
      <c r="L38" s="41"/>
      <c r="M38" s="41"/>
    </row>
    <row r="39" spans="1:13" x14ac:dyDescent="0.2">
      <c r="A39" s="2" t="s">
        <v>47</v>
      </c>
      <c r="B39" s="44">
        <v>10317399.789999999</v>
      </c>
      <c r="C39" s="44">
        <v>1071433.78</v>
      </c>
      <c r="D39" s="44">
        <v>100167.97</v>
      </c>
      <c r="E39" s="44"/>
      <c r="F39" s="44">
        <v>33713136.210000001</v>
      </c>
      <c r="G39" s="47">
        <v>733959.59</v>
      </c>
      <c r="H39" s="45"/>
      <c r="I39" s="45">
        <v>17844167.899999999</v>
      </c>
      <c r="J39" s="45">
        <v>2427839.64</v>
      </c>
      <c r="K39" s="46">
        <v>66208104.880000003</v>
      </c>
      <c r="L39" s="41"/>
      <c r="M39" s="41"/>
    </row>
    <row r="40" spans="1:13" x14ac:dyDescent="0.2">
      <c r="A40" s="2" t="s">
        <v>48</v>
      </c>
      <c r="B40" s="44">
        <v>7284577.6299999999</v>
      </c>
      <c r="C40" s="44">
        <v>756483.48</v>
      </c>
      <c r="D40" s="44">
        <v>70723.38</v>
      </c>
      <c r="E40" s="44"/>
      <c r="F40" s="44">
        <v>37281034.009999998</v>
      </c>
      <c r="G40" s="48">
        <v>811635.33</v>
      </c>
      <c r="H40" s="45"/>
      <c r="I40" s="45"/>
      <c r="J40" s="45">
        <v>2684780.54</v>
      </c>
      <c r="K40" s="46">
        <v>48889234.369999997</v>
      </c>
      <c r="L40" s="41"/>
      <c r="M40" s="41"/>
    </row>
    <row r="41" spans="1:13" x14ac:dyDescent="0.2">
      <c r="A41" s="2" t="s">
        <v>49</v>
      </c>
      <c r="B41" s="44">
        <v>9410028.5700000003</v>
      </c>
      <c r="C41" s="44">
        <v>977205.76000000001</v>
      </c>
      <c r="D41" s="44">
        <v>91358.63</v>
      </c>
      <c r="E41" s="44"/>
      <c r="F41" s="44">
        <v>25136189.75</v>
      </c>
      <c r="G41" s="44">
        <v>547233.19999999995</v>
      </c>
      <c r="H41" s="45"/>
      <c r="I41" s="45">
        <v>12116526.92</v>
      </c>
      <c r="J41" s="45">
        <v>1810173.86</v>
      </c>
      <c r="K41" s="46">
        <v>50088716.689999998</v>
      </c>
      <c r="L41" s="41"/>
      <c r="M41" s="41"/>
    </row>
    <row r="42" spans="1:13" x14ac:dyDescent="0.2">
      <c r="A42" s="2" t="s">
        <v>50</v>
      </c>
      <c r="B42" s="44">
        <v>13405705.609999999</v>
      </c>
      <c r="C42" s="44">
        <v>1392145.9</v>
      </c>
      <c r="D42" s="44">
        <v>130151.24</v>
      </c>
      <c r="E42" s="44"/>
      <c r="F42" s="44">
        <v>74943343.370000005</v>
      </c>
      <c r="G42" s="44">
        <v>1631571.3</v>
      </c>
      <c r="H42" s="45"/>
      <c r="I42" s="45"/>
      <c r="J42" s="45">
        <v>5397018.4900000002</v>
      </c>
      <c r="K42" s="46">
        <v>96899935.909999996</v>
      </c>
      <c r="L42" s="41"/>
      <c r="M42" s="41"/>
    </row>
    <row r="43" spans="1:13" x14ac:dyDescent="0.2">
      <c r="A43" s="2" t="s">
        <v>51</v>
      </c>
      <c r="B43" s="44">
        <v>7516755.4000000004</v>
      </c>
      <c r="C43" s="44">
        <v>780594.51</v>
      </c>
      <c r="D43" s="44">
        <v>72977.509999999995</v>
      </c>
      <c r="E43" s="44"/>
      <c r="F43" s="44">
        <v>39624653.149999999</v>
      </c>
      <c r="G43" s="44">
        <v>862657.63</v>
      </c>
      <c r="H43" s="45"/>
      <c r="I43" s="45"/>
      <c r="J43" s="45">
        <v>2853555.45</v>
      </c>
      <c r="K43" s="46">
        <v>51711193.649999999</v>
      </c>
      <c r="L43" s="41"/>
      <c r="M43" s="41"/>
    </row>
    <row r="44" spans="1:13" x14ac:dyDescent="0.2">
      <c r="A44" s="2" t="s">
        <v>52</v>
      </c>
      <c r="B44" s="44">
        <v>109157697.11</v>
      </c>
      <c r="C44" s="44">
        <v>11335728.59</v>
      </c>
      <c r="D44" s="44">
        <v>1059773.33</v>
      </c>
      <c r="E44" s="44"/>
      <c r="F44" s="44">
        <v>339296586.38</v>
      </c>
      <c r="G44" s="44">
        <v>7386734.3899999997</v>
      </c>
      <c r="H44" s="45"/>
      <c r="I44" s="45"/>
      <c r="J44" s="45">
        <v>24434324.219999999</v>
      </c>
      <c r="K44" s="46">
        <v>492670844.01999998</v>
      </c>
      <c r="L44" s="41"/>
      <c r="M44" s="41"/>
    </row>
    <row r="45" spans="1:13" x14ac:dyDescent="0.2">
      <c r="A45" s="2" t="s">
        <v>53</v>
      </c>
      <c r="B45" s="44">
        <v>17265661.079999998</v>
      </c>
      <c r="C45" s="44">
        <v>1792991.73</v>
      </c>
      <c r="D45" s="44">
        <v>167626.17000000001</v>
      </c>
      <c r="E45" s="44"/>
      <c r="F45" s="44">
        <v>66810635.159999996</v>
      </c>
      <c r="G45" s="44">
        <v>1454516.3</v>
      </c>
      <c r="H45" s="45"/>
      <c r="I45" s="45">
        <v>68399494.829999998</v>
      </c>
      <c r="J45" s="45">
        <v>4811344.37</v>
      </c>
      <c r="K45" s="46">
        <v>160702269.63999999</v>
      </c>
      <c r="L45" s="41"/>
      <c r="M45" s="41"/>
    </row>
    <row r="46" spans="1:13" x14ac:dyDescent="0.2">
      <c r="A46" s="2" t="s">
        <v>54</v>
      </c>
      <c r="B46" s="44">
        <v>45864499.710000001</v>
      </c>
      <c r="C46" s="44">
        <v>4762902.9800000004</v>
      </c>
      <c r="D46" s="44">
        <v>445282.14</v>
      </c>
      <c r="E46" s="44"/>
      <c r="F46" s="44">
        <v>151614668.61000001</v>
      </c>
      <c r="G46" s="44">
        <v>3300762.02</v>
      </c>
      <c r="H46" s="45"/>
      <c r="I46" s="45"/>
      <c r="J46" s="45">
        <v>10918476.99</v>
      </c>
      <c r="K46" s="46">
        <v>216906592.44999999</v>
      </c>
      <c r="L46" s="41"/>
      <c r="M46" s="41"/>
    </row>
    <row r="47" spans="1:13" x14ac:dyDescent="0.2">
      <c r="A47" s="2" t="s">
        <v>55</v>
      </c>
      <c r="B47" s="44">
        <v>10552138.35</v>
      </c>
      <c r="C47" s="44">
        <v>1095810.74</v>
      </c>
      <c r="D47" s="44">
        <v>102446.96</v>
      </c>
      <c r="E47" s="44"/>
      <c r="F47" s="44">
        <v>38400374.490000002</v>
      </c>
      <c r="G47" s="44">
        <v>836004.19</v>
      </c>
      <c r="H47" s="45"/>
      <c r="I47" s="45">
        <v>20978783.949999999</v>
      </c>
      <c r="J47" s="45">
        <v>2765389.45</v>
      </c>
      <c r="K47" s="46">
        <v>74730948.129999995</v>
      </c>
      <c r="L47" s="41"/>
      <c r="M47" s="41"/>
    </row>
    <row r="48" spans="1:13" x14ac:dyDescent="0.2">
      <c r="A48" s="2" t="s">
        <v>56</v>
      </c>
      <c r="B48" s="44">
        <v>8220971.0700000003</v>
      </c>
      <c r="C48" s="44">
        <v>853725.38</v>
      </c>
      <c r="D48" s="44">
        <v>79814.490000000005</v>
      </c>
      <c r="E48" s="44"/>
      <c r="F48" s="44">
        <v>21613765.170000002</v>
      </c>
      <c r="G48" s="44">
        <v>470547.45</v>
      </c>
      <c r="H48" s="45"/>
      <c r="I48" s="45">
        <v>9764384.0899999999</v>
      </c>
      <c r="J48" s="45">
        <v>1556507.69</v>
      </c>
      <c r="K48" s="46">
        <v>42559715.340000004</v>
      </c>
      <c r="L48" s="41"/>
      <c r="M48" s="41"/>
    </row>
    <row r="49" spans="1:13" x14ac:dyDescent="0.2">
      <c r="A49" s="2" t="s">
        <v>57</v>
      </c>
      <c r="B49" s="44">
        <v>9589283.4600000009</v>
      </c>
      <c r="C49" s="44">
        <v>995820.89</v>
      </c>
      <c r="D49" s="44">
        <v>93098.95</v>
      </c>
      <c r="E49" s="44"/>
      <c r="F49" s="44">
        <v>26049151.829999998</v>
      </c>
      <c r="G49" s="44">
        <v>567109.05000000005</v>
      </c>
      <c r="H49" s="45"/>
      <c r="I49" s="45">
        <v>12725816.93</v>
      </c>
      <c r="J49" s="45">
        <v>1875920.5</v>
      </c>
      <c r="K49" s="46">
        <v>51896201.609999999</v>
      </c>
      <c r="L49" s="41"/>
      <c r="M49" s="41"/>
    </row>
    <row r="50" spans="1:13" x14ac:dyDescent="0.2">
      <c r="A50" s="2" t="s">
        <v>58</v>
      </c>
      <c r="B50" s="44">
        <v>24107223.030000001</v>
      </c>
      <c r="C50" s="44">
        <v>2503469.2400000002</v>
      </c>
      <c r="D50" s="44">
        <v>234048.47</v>
      </c>
      <c r="E50" s="44"/>
      <c r="F50" s="44">
        <v>74376677.25</v>
      </c>
      <c r="G50" s="44">
        <v>1619234.56</v>
      </c>
      <c r="H50" s="45"/>
      <c r="I50" s="45">
        <v>83612852.379999995</v>
      </c>
      <c r="J50" s="45">
        <v>5356210.2300000004</v>
      </c>
      <c r="K50" s="46">
        <v>191809715.16</v>
      </c>
      <c r="L50" s="41"/>
      <c r="M50" s="41"/>
    </row>
    <row r="51" spans="1:13" x14ac:dyDescent="0.2">
      <c r="A51" s="2" t="s">
        <v>59</v>
      </c>
      <c r="B51" s="44">
        <v>8486439.0399999991</v>
      </c>
      <c r="C51" s="44">
        <v>881293.51</v>
      </c>
      <c r="D51" s="44">
        <v>82391.820000000007</v>
      </c>
      <c r="E51" s="44"/>
      <c r="F51" s="44">
        <v>20917675.300000001</v>
      </c>
      <c r="G51" s="44">
        <v>455393.06</v>
      </c>
      <c r="H51" s="45"/>
      <c r="I51" s="45"/>
      <c r="J51" s="45">
        <v>1506379.02</v>
      </c>
      <c r="K51" s="46">
        <v>32329571.75</v>
      </c>
      <c r="L51" s="41"/>
      <c r="M51" s="41"/>
    </row>
    <row r="52" spans="1:13" x14ac:dyDescent="0.2">
      <c r="A52" s="2" t="s">
        <v>60</v>
      </c>
      <c r="B52" s="44">
        <v>146207123.80000001</v>
      </c>
      <c r="C52" s="44">
        <v>15183210.32</v>
      </c>
      <c r="D52" s="44">
        <v>1419473.06</v>
      </c>
      <c r="E52" s="44"/>
      <c r="F52" s="44">
        <v>404466688.13999999</v>
      </c>
      <c r="G52" s="44">
        <v>8805535.0899999999</v>
      </c>
      <c r="H52" s="45"/>
      <c r="I52" s="45"/>
      <c r="J52" s="45">
        <v>29127526.170000002</v>
      </c>
      <c r="K52" s="46">
        <v>605209556.58000004</v>
      </c>
      <c r="L52" s="41"/>
      <c r="M52" s="41"/>
    </row>
    <row r="53" spans="1:13" ht="13.5" thickBot="1" x14ac:dyDescent="0.25">
      <c r="A53" s="4" t="s">
        <v>61</v>
      </c>
      <c r="B53" s="44">
        <v>15762480.720000001</v>
      </c>
      <c r="C53" s="44">
        <v>1636890.56</v>
      </c>
      <c r="D53" s="44">
        <v>153032.32999999999</v>
      </c>
      <c r="E53" s="44"/>
      <c r="F53" s="44">
        <v>62354260.859999999</v>
      </c>
      <c r="G53" s="44">
        <v>1357497.78</v>
      </c>
      <c r="H53" s="45"/>
      <c r="I53" s="45"/>
      <c r="J53" s="45">
        <v>4490420.1399999997</v>
      </c>
      <c r="K53" s="46">
        <v>85754582.390000001</v>
      </c>
      <c r="L53" s="41"/>
      <c r="M53" s="41"/>
    </row>
    <row r="54" spans="1:13" s="50" customFormat="1" ht="13.5" thickBot="1" x14ac:dyDescent="0.25">
      <c r="A54" s="5" t="s">
        <v>13</v>
      </c>
      <c r="B54" s="49">
        <v>853594753.72000003</v>
      </c>
      <c r="C54" s="49">
        <v>88643482.900000006</v>
      </c>
      <c r="D54" s="49">
        <v>8287248.4199999999</v>
      </c>
      <c r="E54" s="49">
        <v>0</v>
      </c>
      <c r="F54" s="49">
        <v>3497939013.6700001</v>
      </c>
      <c r="G54" s="49">
        <v>76152686.010000005</v>
      </c>
      <c r="H54" s="49">
        <v>0</v>
      </c>
      <c r="I54" s="49">
        <v>1574392791.6199999</v>
      </c>
      <c r="J54" s="49">
        <v>251902846.65000001</v>
      </c>
      <c r="K54" s="49">
        <v>6350912822.9899998</v>
      </c>
      <c r="L54" s="41"/>
      <c r="M54" s="41"/>
    </row>
    <row r="55" spans="1:13" x14ac:dyDescent="0.2">
      <c r="F55" s="41"/>
      <c r="G55" s="41"/>
      <c r="H55" s="41"/>
      <c r="I55" s="41"/>
      <c r="J55" s="41"/>
    </row>
    <row r="56" spans="1:13" x14ac:dyDescent="0.2">
      <c r="F56" s="41"/>
      <c r="G56" s="41"/>
      <c r="H56" s="41"/>
      <c r="I56" s="41"/>
      <c r="J56" s="41"/>
      <c r="K56" s="41"/>
    </row>
    <row r="57" spans="1:13" x14ac:dyDescent="0.2">
      <c r="F57" s="41"/>
      <c r="G57" s="41"/>
      <c r="H57" s="41"/>
      <c r="I57" s="41"/>
      <c r="J57" s="41"/>
    </row>
    <row r="58" spans="1:13" x14ac:dyDescent="0.2">
      <c r="F58" s="41"/>
      <c r="G58" s="41"/>
      <c r="H58" s="41"/>
      <c r="I58" s="41"/>
      <c r="J58" s="41"/>
    </row>
    <row r="59" spans="1:13" x14ac:dyDescent="0.2">
      <c r="F59" s="41"/>
      <c r="G59" s="41"/>
      <c r="H59" s="41"/>
      <c r="I59" s="41"/>
      <c r="J59" s="41"/>
    </row>
    <row r="60" spans="1:13" x14ac:dyDescent="0.2">
      <c r="G60" s="41"/>
      <c r="H60" s="41"/>
      <c r="I60" s="41"/>
      <c r="J60" s="41"/>
    </row>
    <row r="61" spans="1:13" x14ac:dyDescent="0.2">
      <c r="G61" s="41"/>
      <c r="H61" s="41"/>
      <c r="I61" s="41"/>
      <c r="J61" s="41"/>
    </row>
    <row r="62" spans="1:13" x14ac:dyDescent="0.2">
      <c r="G62" s="41"/>
      <c r="H62" s="41"/>
      <c r="I62" s="41"/>
      <c r="J62" s="41"/>
    </row>
    <row r="63" spans="1:13" x14ac:dyDescent="0.2">
      <c r="G63" s="41"/>
      <c r="H63" s="41"/>
      <c r="I63" s="41"/>
      <c r="J63" s="4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3" customWidth="1"/>
    <col min="5" max="5" width="17.7109375" style="53" customWidth="1"/>
    <col min="6" max="6" width="16.140625" style="51" customWidth="1"/>
    <col min="7" max="7" width="14.140625" style="51" customWidth="1"/>
    <col min="8" max="8" width="12.7109375" style="51" customWidth="1"/>
    <col min="9" max="10" width="17.140625" style="51" customWidth="1"/>
    <col min="11" max="11" width="15.42578125" style="51" bestFit="1" customWidth="1"/>
    <col min="12" max="12" width="11.28515625" style="51" bestFit="1" customWidth="1"/>
    <col min="13" max="16384" width="11.42578125" style="51"/>
  </cols>
  <sheetData>
    <row r="1" spans="1:13" x14ac:dyDescent="0.2">
      <c r="A1" s="182" t="s">
        <v>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3" x14ac:dyDescent="0.2">
      <c r="A2" s="184">
        <v>45323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3" ht="11.25" x14ac:dyDescent="0.2">
      <c r="A3" s="52"/>
      <c r="B3" s="51"/>
      <c r="C3" s="51"/>
      <c r="E3" s="51"/>
    </row>
    <row r="4" spans="1:13" ht="13.5" customHeight="1" thickBot="1" x14ac:dyDescent="0.25">
      <c r="A4" s="52"/>
      <c r="B4" s="51"/>
      <c r="C4" s="186"/>
      <c r="D4" s="186"/>
      <c r="E4" s="51"/>
    </row>
    <row r="5" spans="1:13" ht="12.75" customHeight="1" x14ac:dyDescent="0.2">
      <c r="A5" s="187" t="s">
        <v>0</v>
      </c>
      <c r="B5" s="189" t="s">
        <v>9</v>
      </c>
      <c r="C5" s="54" t="s">
        <v>10</v>
      </c>
      <c r="D5" s="54" t="s">
        <v>10</v>
      </c>
      <c r="E5" s="189" t="s">
        <v>1</v>
      </c>
      <c r="F5" s="180" t="s">
        <v>7</v>
      </c>
      <c r="G5" s="180" t="s">
        <v>8</v>
      </c>
      <c r="H5" s="180" t="s">
        <v>2</v>
      </c>
      <c r="I5" s="180" t="s">
        <v>3</v>
      </c>
      <c r="J5" s="180" t="s">
        <v>4</v>
      </c>
      <c r="K5" s="180" t="s">
        <v>5</v>
      </c>
    </row>
    <row r="6" spans="1:13" ht="23.25" customHeight="1" thickBot="1" x14ac:dyDescent="0.25">
      <c r="A6" s="188"/>
      <c r="B6" s="190"/>
      <c r="C6" s="55" t="s">
        <v>11</v>
      </c>
      <c r="D6" s="55" t="s">
        <v>12</v>
      </c>
      <c r="E6" s="190" t="s">
        <v>6</v>
      </c>
      <c r="F6" s="181" t="s">
        <v>6</v>
      </c>
      <c r="G6" s="181" t="s">
        <v>6</v>
      </c>
      <c r="H6" s="181"/>
      <c r="I6" s="181"/>
      <c r="J6" s="181"/>
      <c r="K6" s="181" t="s">
        <v>6</v>
      </c>
    </row>
    <row r="7" spans="1:13" x14ac:dyDescent="0.2">
      <c r="A7" s="1" t="s">
        <v>15</v>
      </c>
      <c r="B7" s="56">
        <v>12337494.57</v>
      </c>
      <c r="C7" s="56">
        <v>876182.97</v>
      </c>
      <c r="D7" s="56">
        <v>77966.429999999993</v>
      </c>
      <c r="E7" s="56"/>
      <c r="F7" s="56"/>
      <c r="G7" s="56">
        <v>13243.37</v>
      </c>
      <c r="H7" s="57"/>
      <c r="I7" s="57"/>
      <c r="J7" s="57"/>
      <c r="K7" s="58">
        <v>13304887.34</v>
      </c>
      <c r="L7" s="53"/>
      <c r="M7" s="53"/>
    </row>
    <row r="8" spans="1:13" x14ac:dyDescent="0.2">
      <c r="A8" s="2" t="s">
        <v>16</v>
      </c>
      <c r="B8" s="56">
        <v>11661257.890000001</v>
      </c>
      <c r="C8" s="56">
        <v>828158.06</v>
      </c>
      <c r="D8" s="56">
        <v>73692.98</v>
      </c>
      <c r="E8" s="56"/>
      <c r="F8" s="56"/>
      <c r="G8" s="56">
        <v>9841.17</v>
      </c>
      <c r="H8" s="57"/>
      <c r="I8" s="57"/>
      <c r="J8" s="57"/>
      <c r="K8" s="58">
        <v>12572950.1</v>
      </c>
      <c r="L8" s="53"/>
      <c r="M8" s="53"/>
    </row>
    <row r="9" spans="1:13" x14ac:dyDescent="0.2">
      <c r="A9" s="2" t="s">
        <v>17</v>
      </c>
      <c r="B9" s="56"/>
      <c r="C9" s="56"/>
      <c r="E9" s="56"/>
      <c r="F9" s="56"/>
      <c r="G9" s="56">
        <v>3772.92</v>
      </c>
      <c r="H9" s="57"/>
      <c r="I9" s="57"/>
      <c r="J9" s="57"/>
      <c r="K9" s="58">
        <v>3772.92</v>
      </c>
      <c r="L9" s="53"/>
      <c r="M9" s="53"/>
    </row>
    <row r="10" spans="1:13" x14ac:dyDescent="0.2">
      <c r="A10" s="2" t="s">
        <v>18</v>
      </c>
      <c r="B10" s="56"/>
      <c r="C10" s="56"/>
      <c r="D10" s="56"/>
      <c r="E10" s="56"/>
      <c r="F10" s="56"/>
      <c r="G10" s="56">
        <v>4241.21</v>
      </c>
      <c r="H10" s="57"/>
      <c r="I10" s="57"/>
      <c r="J10" s="57"/>
      <c r="K10" s="58">
        <v>4241.21</v>
      </c>
      <c r="L10" s="53"/>
      <c r="M10" s="53"/>
    </row>
    <row r="11" spans="1:13" x14ac:dyDescent="0.2">
      <c r="A11" s="2" t="s">
        <v>19</v>
      </c>
      <c r="B11" s="56"/>
      <c r="C11" s="56"/>
      <c r="D11" s="56"/>
      <c r="E11" s="56"/>
      <c r="F11" s="56"/>
      <c r="G11" s="56">
        <v>4216.38</v>
      </c>
      <c r="H11" s="57"/>
      <c r="I11" s="57"/>
      <c r="J11" s="57"/>
      <c r="K11" s="58">
        <v>4216.38</v>
      </c>
      <c r="L11" s="53"/>
      <c r="M11" s="53"/>
    </row>
    <row r="12" spans="1:13" x14ac:dyDescent="0.2">
      <c r="A12" s="2" t="s">
        <v>20</v>
      </c>
      <c r="B12" s="56"/>
      <c r="C12" s="56"/>
      <c r="D12" s="56"/>
      <c r="E12" s="56"/>
      <c r="F12" s="56"/>
      <c r="G12" s="56">
        <v>3698.42</v>
      </c>
      <c r="H12" s="57"/>
      <c r="I12" s="57"/>
      <c r="J12" s="57"/>
      <c r="K12" s="58">
        <v>3698.42</v>
      </c>
      <c r="L12" s="53"/>
      <c r="M12" s="53"/>
    </row>
    <row r="13" spans="1:13" x14ac:dyDescent="0.2">
      <c r="A13" s="2" t="s">
        <v>21</v>
      </c>
      <c r="B13" s="56"/>
      <c r="C13" s="56"/>
      <c r="D13" s="56"/>
      <c r="E13" s="56"/>
      <c r="F13" s="56"/>
      <c r="G13" s="56">
        <v>4450.5200000000004</v>
      </c>
      <c r="H13" s="57"/>
      <c r="I13" s="57"/>
      <c r="J13" s="57"/>
      <c r="K13" s="58">
        <v>4450.5200000000004</v>
      </c>
      <c r="L13" s="53"/>
      <c r="M13" s="53"/>
    </row>
    <row r="14" spans="1:13" x14ac:dyDescent="0.2">
      <c r="A14" s="2" t="s">
        <v>22</v>
      </c>
      <c r="B14" s="56"/>
      <c r="C14" s="56"/>
      <c r="D14" s="56"/>
      <c r="E14" s="56"/>
      <c r="F14" s="56"/>
      <c r="G14" s="56">
        <v>4273.1400000000003</v>
      </c>
      <c r="H14" s="57"/>
      <c r="I14" s="57"/>
      <c r="J14" s="57"/>
      <c r="K14" s="58">
        <v>4273.1400000000003</v>
      </c>
      <c r="L14" s="53"/>
      <c r="M14" s="53"/>
    </row>
    <row r="15" spans="1:13" x14ac:dyDescent="0.2">
      <c r="A15" s="2" t="s">
        <v>23</v>
      </c>
      <c r="B15" s="56"/>
      <c r="C15" s="56"/>
      <c r="D15" s="56"/>
      <c r="E15" s="56"/>
      <c r="F15" s="56"/>
      <c r="G15" s="56">
        <v>4274.91</v>
      </c>
      <c r="H15" s="57"/>
      <c r="I15" s="57"/>
      <c r="J15" s="57"/>
      <c r="K15" s="58">
        <v>4274.91</v>
      </c>
      <c r="L15" s="53"/>
      <c r="M15" s="53"/>
    </row>
    <row r="16" spans="1:13" x14ac:dyDescent="0.2">
      <c r="A16" s="2" t="s">
        <v>24</v>
      </c>
      <c r="B16" s="56"/>
      <c r="C16" s="56"/>
      <c r="D16" s="56"/>
      <c r="E16" s="56"/>
      <c r="F16" s="56"/>
      <c r="G16" s="56">
        <v>5951.18</v>
      </c>
      <c r="H16" s="57"/>
      <c r="I16" s="57"/>
      <c r="J16" s="57"/>
      <c r="K16" s="58">
        <v>5951.18</v>
      </c>
      <c r="L16" s="53"/>
      <c r="M16" s="53"/>
    </row>
    <row r="17" spans="1:13" x14ac:dyDescent="0.2">
      <c r="A17" s="2" t="s">
        <v>25</v>
      </c>
      <c r="B17" s="56"/>
      <c r="C17" s="56"/>
      <c r="D17" s="56"/>
      <c r="E17" s="56"/>
      <c r="F17" s="56"/>
      <c r="G17" s="56">
        <v>3881.13</v>
      </c>
      <c r="H17" s="57"/>
      <c r="I17" s="57"/>
      <c r="J17" s="57"/>
      <c r="K17" s="58">
        <v>3881.13</v>
      </c>
      <c r="L17" s="53"/>
      <c r="M17" s="53"/>
    </row>
    <row r="18" spans="1:13" x14ac:dyDescent="0.2">
      <c r="A18" s="2" t="s">
        <v>26</v>
      </c>
      <c r="B18" s="56"/>
      <c r="C18" s="56"/>
      <c r="D18" s="56"/>
      <c r="E18" s="56"/>
      <c r="F18" s="56"/>
      <c r="G18" s="56">
        <v>3482.02</v>
      </c>
      <c r="H18" s="57"/>
      <c r="I18" s="57"/>
      <c r="J18" s="57"/>
      <c r="K18" s="58">
        <v>3482.02</v>
      </c>
      <c r="L18" s="53"/>
      <c r="M18" s="53"/>
    </row>
    <row r="19" spans="1:13" x14ac:dyDescent="0.2">
      <c r="A19" s="2" t="s">
        <v>27</v>
      </c>
      <c r="B19" s="56"/>
      <c r="C19" s="56"/>
      <c r="D19" s="56"/>
      <c r="E19" s="56"/>
      <c r="F19" s="56"/>
      <c r="G19" s="56">
        <v>3982.23</v>
      </c>
      <c r="H19" s="57"/>
      <c r="I19" s="57"/>
      <c r="J19" s="57"/>
      <c r="K19" s="58">
        <v>3982.23</v>
      </c>
      <c r="L19" s="53"/>
      <c r="M19" s="53"/>
    </row>
    <row r="20" spans="1:13" x14ac:dyDescent="0.2">
      <c r="A20" s="2" t="s">
        <v>28</v>
      </c>
      <c r="B20" s="56"/>
      <c r="C20" s="56"/>
      <c r="D20" s="56"/>
      <c r="E20" s="56"/>
      <c r="F20" s="56"/>
      <c r="G20" s="56">
        <v>5672.69</v>
      </c>
      <c r="H20" s="58"/>
      <c r="I20" s="58"/>
      <c r="J20" s="58"/>
      <c r="K20" s="58">
        <v>5672.69</v>
      </c>
      <c r="L20" s="53"/>
      <c r="M20" s="53"/>
    </row>
    <row r="21" spans="1:13" x14ac:dyDescent="0.2">
      <c r="A21" s="2" t="s">
        <v>29</v>
      </c>
      <c r="B21" s="56"/>
      <c r="C21" s="56"/>
      <c r="D21" s="56"/>
      <c r="E21" s="56"/>
      <c r="F21" s="56"/>
      <c r="G21" s="56">
        <v>5461.6</v>
      </c>
      <c r="H21" s="58"/>
      <c r="I21" s="58"/>
      <c r="J21" s="58"/>
      <c r="K21" s="58">
        <v>5461.6</v>
      </c>
      <c r="L21" s="53"/>
      <c r="M21" s="53"/>
    </row>
    <row r="22" spans="1:13" x14ac:dyDescent="0.2">
      <c r="A22" s="2" t="s">
        <v>30</v>
      </c>
      <c r="B22" s="56"/>
      <c r="C22" s="56"/>
      <c r="D22" s="56"/>
      <c r="E22" s="56"/>
      <c r="F22" s="56"/>
      <c r="G22" s="56">
        <v>4014.16</v>
      </c>
      <c r="H22" s="58"/>
      <c r="I22" s="58"/>
      <c r="J22" s="58"/>
      <c r="K22" s="58">
        <v>4014.16</v>
      </c>
      <c r="L22" s="53"/>
      <c r="M22" s="53"/>
    </row>
    <row r="23" spans="1:13" x14ac:dyDescent="0.2">
      <c r="A23" s="2" t="s">
        <v>31</v>
      </c>
      <c r="B23" s="56"/>
      <c r="C23" s="56"/>
      <c r="D23" s="56"/>
      <c r="E23" s="56"/>
      <c r="F23" s="56"/>
      <c r="G23" s="56">
        <v>3783.57</v>
      </c>
      <c r="H23" s="58"/>
      <c r="I23" s="58"/>
      <c r="J23" s="58"/>
      <c r="K23" s="58">
        <v>3783.57</v>
      </c>
      <c r="L23" s="53"/>
      <c r="M23" s="53"/>
    </row>
    <row r="24" spans="1:13" x14ac:dyDescent="0.2">
      <c r="A24" s="2" t="s">
        <v>32</v>
      </c>
      <c r="B24" s="56"/>
      <c r="C24" s="56"/>
      <c r="D24" s="56"/>
      <c r="E24" s="56"/>
      <c r="F24" s="56"/>
      <c r="G24" s="56">
        <v>5030.5600000000004</v>
      </c>
      <c r="H24" s="58"/>
      <c r="I24" s="58"/>
      <c r="J24" s="58"/>
      <c r="K24" s="58">
        <v>5030.5600000000004</v>
      </c>
      <c r="L24" s="53"/>
      <c r="M24" s="53"/>
    </row>
    <row r="25" spans="1:13" x14ac:dyDescent="0.2">
      <c r="A25" s="2" t="s">
        <v>33</v>
      </c>
      <c r="B25" s="56"/>
      <c r="C25" s="56"/>
      <c r="D25" s="56"/>
      <c r="E25" s="56"/>
      <c r="F25" s="56"/>
      <c r="G25" s="56">
        <v>4143.6499999999996</v>
      </c>
      <c r="H25" s="58"/>
      <c r="I25" s="58"/>
      <c r="J25" s="58"/>
      <c r="K25" s="58">
        <v>4143.6499999999996</v>
      </c>
      <c r="L25" s="53"/>
      <c r="M25" s="53"/>
    </row>
    <row r="26" spans="1:13" x14ac:dyDescent="0.2">
      <c r="A26" s="2" t="s">
        <v>34</v>
      </c>
      <c r="B26" s="56"/>
      <c r="C26" s="56"/>
      <c r="D26" s="56"/>
      <c r="E26" s="56"/>
      <c r="F26" s="56"/>
      <c r="G26" s="56">
        <v>5000.41</v>
      </c>
      <c r="H26" s="58"/>
      <c r="I26" s="58"/>
      <c r="J26" s="58"/>
      <c r="K26" s="58">
        <v>5000.41</v>
      </c>
      <c r="L26" s="53"/>
      <c r="M26" s="53"/>
    </row>
    <row r="27" spans="1:13" x14ac:dyDescent="0.2">
      <c r="A27" s="2" t="s">
        <v>35</v>
      </c>
      <c r="B27" s="56"/>
      <c r="C27" s="56"/>
      <c r="D27" s="56"/>
      <c r="E27" s="56"/>
      <c r="F27" s="56"/>
      <c r="G27" s="56">
        <v>4104.63</v>
      </c>
      <c r="H27" s="58"/>
      <c r="I27" s="58"/>
      <c r="J27" s="58"/>
      <c r="K27" s="58">
        <v>4104.63</v>
      </c>
      <c r="L27" s="53"/>
      <c r="M27" s="53"/>
    </row>
    <row r="28" spans="1:13" x14ac:dyDescent="0.2">
      <c r="A28" s="2" t="s">
        <v>36</v>
      </c>
      <c r="B28" s="56"/>
      <c r="C28" s="56"/>
      <c r="D28" s="56"/>
      <c r="E28" s="56"/>
      <c r="F28" s="56"/>
      <c r="G28" s="56">
        <v>5255.84</v>
      </c>
      <c r="H28" s="58"/>
      <c r="I28" s="58"/>
      <c r="J28" s="58"/>
      <c r="K28" s="58">
        <v>5255.84</v>
      </c>
      <c r="L28" s="53"/>
      <c r="M28" s="53"/>
    </row>
    <row r="29" spans="1:13" x14ac:dyDescent="0.2">
      <c r="A29" s="2" t="s">
        <v>37</v>
      </c>
      <c r="B29" s="56">
        <v>13529323.470000001</v>
      </c>
      <c r="C29" s="56">
        <v>960824.16</v>
      </c>
      <c r="D29" s="56">
        <v>85498.16</v>
      </c>
      <c r="E29" s="56"/>
      <c r="F29" s="56"/>
      <c r="G29" s="56">
        <v>10942.72</v>
      </c>
      <c r="H29" s="58"/>
      <c r="I29" s="58"/>
      <c r="J29" s="58"/>
      <c r="K29" s="58">
        <v>14586588.51</v>
      </c>
      <c r="L29" s="53"/>
      <c r="M29" s="53"/>
    </row>
    <row r="30" spans="1:13" x14ac:dyDescent="0.2">
      <c r="A30" s="2" t="s">
        <v>38</v>
      </c>
      <c r="B30" s="56">
        <v>17132349.23</v>
      </c>
      <c r="C30" s="56">
        <v>1216703.49</v>
      </c>
      <c r="D30" s="56">
        <v>108267.38</v>
      </c>
      <c r="E30" s="56"/>
      <c r="F30" s="56"/>
      <c r="G30" s="56">
        <v>16262.41</v>
      </c>
      <c r="H30" s="58"/>
      <c r="I30" s="58"/>
      <c r="J30" s="58"/>
      <c r="K30" s="58">
        <v>18473582.510000002</v>
      </c>
      <c r="L30" s="53"/>
      <c r="M30" s="53"/>
    </row>
    <row r="31" spans="1:13" x14ac:dyDescent="0.2">
      <c r="A31" s="2" t="s">
        <v>39</v>
      </c>
      <c r="B31" s="56">
        <v>465647093.20999998</v>
      </c>
      <c r="C31" s="56">
        <v>33069279.300000001</v>
      </c>
      <c r="D31" s="56">
        <v>2942643.07</v>
      </c>
      <c r="E31" s="56"/>
      <c r="F31" s="56"/>
      <c r="G31" s="56">
        <v>709529.33</v>
      </c>
      <c r="H31" s="58"/>
      <c r="I31" s="58"/>
      <c r="J31" s="58"/>
      <c r="K31" s="58">
        <v>502368544.91000003</v>
      </c>
      <c r="L31" s="53"/>
      <c r="M31" s="53"/>
    </row>
    <row r="32" spans="1:13" x14ac:dyDescent="0.2">
      <c r="A32" s="2" t="s">
        <v>40</v>
      </c>
      <c r="B32" s="56">
        <v>14566627.699999999</v>
      </c>
      <c r="C32" s="56">
        <v>1034491.33</v>
      </c>
      <c r="D32" s="56">
        <v>92053.37</v>
      </c>
      <c r="E32" s="56"/>
      <c r="F32" s="56"/>
      <c r="G32" s="56">
        <v>13933.38</v>
      </c>
      <c r="H32" s="58"/>
      <c r="I32" s="58"/>
      <c r="J32" s="58"/>
      <c r="K32" s="58">
        <v>15707105.779999999</v>
      </c>
      <c r="L32" s="53"/>
      <c r="M32" s="53"/>
    </row>
    <row r="33" spans="1:13" x14ac:dyDescent="0.2">
      <c r="A33" s="2" t="s">
        <v>41</v>
      </c>
      <c r="B33" s="56">
        <v>23342405.09</v>
      </c>
      <c r="C33" s="56">
        <v>1657728.62</v>
      </c>
      <c r="D33" s="56">
        <v>147511.64000000001</v>
      </c>
      <c r="E33" s="56"/>
      <c r="F33" s="56"/>
      <c r="G33" s="56">
        <v>22422.9</v>
      </c>
      <c r="H33" s="58"/>
      <c r="I33" s="58"/>
      <c r="J33" s="58"/>
      <c r="K33" s="58">
        <v>25170068.25</v>
      </c>
      <c r="L33" s="53"/>
      <c r="M33" s="53"/>
    </row>
    <row r="34" spans="1:13" x14ac:dyDescent="0.2">
      <c r="A34" s="2" t="s">
        <v>42</v>
      </c>
      <c r="B34" s="56">
        <v>17043612.289999999</v>
      </c>
      <c r="C34" s="56">
        <v>1210401.58</v>
      </c>
      <c r="D34" s="56">
        <v>107706.61</v>
      </c>
      <c r="E34" s="56"/>
      <c r="F34" s="56"/>
      <c r="G34" s="56">
        <v>20365.27</v>
      </c>
      <c r="H34" s="58"/>
      <c r="I34" s="58"/>
      <c r="J34" s="58"/>
      <c r="K34" s="58">
        <v>18382085.75</v>
      </c>
      <c r="L34" s="53"/>
      <c r="M34" s="53"/>
    </row>
    <row r="35" spans="1:13" x14ac:dyDescent="0.2">
      <c r="A35" s="2" t="s">
        <v>43</v>
      </c>
      <c r="B35" s="56">
        <v>24170106.550000001</v>
      </c>
      <c r="C35" s="56">
        <v>1716510.24</v>
      </c>
      <c r="D35" s="56">
        <v>152742.28</v>
      </c>
      <c r="E35" s="56"/>
      <c r="F35" s="56"/>
      <c r="G35" s="56">
        <v>28782.06</v>
      </c>
      <c r="H35" s="58"/>
      <c r="I35" s="58"/>
      <c r="J35" s="58"/>
      <c r="K35" s="58">
        <v>26068141.129999999</v>
      </c>
      <c r="L35" s="53"/>
      <c r="M35" s="53"/>
    </row>
    <row r="36" spans="1:13" x14ac:dyDescent="0.2">
      <c r="A36" s="2" t="s">
        <v>44</v>
      </c>
      <c r="B36" s="56">
        <v>14337135.619999999</v>
      </c>
      <c r="C36" s="56">
        <v>1018193.28</v>
      </c>
      <c r="D36" s="56">
        <v>90603.11</v>
      </c>
      <c r="E36" s="56"/>
      <c r="F36" s="56"/>
      <c r="G36" s="56">
        <v>13528.95</v>
      </c>
      <c r="H36" s="58"/>
      <c r="I36" s="58"/>
      <c r="J36" s="58"/>
      <c r="K36" s="58">
        <v>15459460.960000001</v>
      </c>
      <c r="L36" s="53"/>
      <c r="M36" s="53"/>
    </row>
    <row r="37" spans="1:13" x14ac:dyDescent="0.2">
      <c r="A37" s="2" t="s">
        <v>45</v>
      </c>
      <c r="B37" s="56">
        <v>91884041.579999998</v>
      </c>
      <c r="C37" s="56">
        <v>6525411.7999999998</v>
      </c>
      <c r="D37" s="56">
        <v>580658.49</v>
      </c>
      <c r="E37" s="56"/>
      <c r="F37" s="56"/>
      <c r="G37" s="56">
        <v>78725.83</v>
      </c>
      <c r="H37" s="57"/>
      <c r="I37" s="57"/>
      <c r="J37" s="57"/>
      <c r="K37" s="58">
        <v>99068837.700000003</v>
      </c>
      <c r="L37" s="53"/>
      <c r="M37" s="53"/>
    </row>
    <row r="38" spans="1:13" x14ac:dyDescent="0.2">
      <c r="A38" s="2" t="s">
        <v>46</v>
      </c>
      <c r="B38" s="56">
        <v>30016034.960000001</v>
      </c>
      <c r="C38" s="56">
        <v>2131675.81</v>
      </c>
      <c r="D38" s="56">
        <v>189685.45</v>
      </c>
      <c r="E38" s="56"/>
      <c r="F38" s="56"/>
      <c r="G38" s="56">
        <v>29190.04</v>
      </c>
      <c r="H38" s="57"/>
      <c r="I38" s="57"/>
      <c r="J38" s="57"/>
      <c r="K38" s="58">
        <v>32366586.260000002</v>
      </c>
      <c r="L38" s="53"/>
      <c r="M38" s="53"/>
    </row>
    <row r="39" spans="1:13" x14ac:dyDescent="0.2">
      <c r="A39" s="2" t="s">
        <v>47</v>
      </c>
      <c r="B39" s="56">
        <v>18492472.329999998</v>
      </c>
      <c r="C39" s="56">
        <v>1313296.57</v>
      </c>
      <c r="D39" s="56">
        <v>116862.63</v>
      </c>
      <c r="E39" s="56"/>
      <c r="F39" s="56"/>
      <c r="G39" s="59">
        <v>17096.11</v>
      </c>
      <c r="H39" s="57"/>
      <c r="I39" s="57"/>
      <c r="J39" s="57"/>
      <c r="K39" s="58">
        <v>19939727.640000001</v>
      </c>
      <c r="L39" s="53"/>
      <c r="M39" s="53"/>
    </row>
    <row r="40" spans="1:13" x14ac:dyDescent="0.2">
      <c r="A40" s="2" t="s">
        <v>48</v>
      </c>
      <c r="B40" s="56">
        <v>13056569.77</v>
      </c>
      <c r="C40" s="56">
        <v>927250.18</v>
      </c>
      <c r="D40" s="56">
        <v>82510.61</v>
      </c>
      <c r="E40" s="56"/>
      <c r="F40" s="56"/>
      <c r="G40" s="60">
        <v>18905.41</v>
      </c>
      <c r="H40" s="57"/>
      <c r="I40" s="57"/>
      <c r="J40" s="57"/>
      <c r="K40" s="58">
        <v>14085235.970000001</v>
      </c>
      <c r="L40" s="53"/>
      <c r="M40" s="53"/>
    </row>
    <row r="41" spans="1:13" x14ac:dyDescent="0.2">
      <c r="A41" s="2" t="s">
        <v>49</v>
      </c>
      <c r="B41" s="56">
        <v>16866138.41</v>
      </c>
      <c r="C41" s="56">
        <v>1197797.75</v>
      </c>
      <c r="D41" s="56">
        <v>106585.06</v>
      </c>
      <c r="E41" s="56"/>
      <c r="F41" s="56"/>
      <c r="G41" s="56">
        <v>12746.69</v>
      </c>
      <c r="H41" s="57"/>
      <c r="I41" s="57"/>
      <c r="J41" s="57"/>
      <c r="K41" s="58">
        <v>18183267.91</v>
      </c>
      <c r="L41" s="53"/>
      <c r="M41" s="53"/>
    </row>
    <row r="42" spans="1:13" x14ac:dyDescent="0.2">
      <c r="A42" s="2" t="s">
        <v>50</v>
      </c>
      <c r="B42" s="56">
        <v>24027821.449999999</v>
      </c>
      <c r="C42" s="56">
        <v>1706405.45</v>
      </c>
      <c r="D42" s="56">
        <v>151843.10999999999</v>
      </c>
      <c r="E42" s="56"/>
      <c r="F42" s="56"/>
      <c r="G42" s="56">
        <v>38004.17</v>
      </c>
      <c r="H42" s="57"/>
      <c r="I42" s="57"/>
      <c r="J42" s="57"/>
      <c r="K42" s="58">
        <v>25924074.18</v>
      </c>
      <c r="L42" s="53"/>
      <c r="M42" s="53"/>
    </row>
    <row r="43" spans="1:13" x14ac:dyDescent="0.2">
      <c r="A43" s="2" t="s">
        <v>51</v>
      </c>
      <c r="B43" s="56">
        <v>13472715.42</v>
      </c>
      <c r="C43" s="56">
        <v>956803.97</v>
      </c>
      <c r="D43" s="56">
        <v>85140.43</v>
      </c>
      <c r="E43" s="56"/>
      <c r="F43" s="56"/>
      <c r="G43" s="56">
        <v>20093.87</v>
      </c>
      <c r="H43" s="57"/>
      <c r="I43" s="57"/>
      <c r="J43" s="57"/>
      <c r="K43" s="58">
        <v>14534753.689999999</v>
      </c>
      <c r="L43" s="53"/>
      <c r="M43" s="53"/>
    </row>
    <row r="44" spans="1:13" x14ac:dyDescent="0.2">
      <c r="A44" s="2" t="s">
        <v>52</v>
      </c>
      <c r="B44" s="56">
        <v>195649653.46000001</v>
      </c>
      <c r="C44" s="56">
        <v>13894627.779999999</v>
      </c>
      <c r="D44" s="56">
        <v>1236402.22</v>
      </c>
      <c r="E44" s="56"/>
      <c r="F44" s="56"/>
      <c r="G44" s="56">
        <v>172059.09</v>
      </c>
      <c r="H44" s="57"/>
      <c r="I44" s="57"/>
      <c r="J44" s="57"/>
      <c r="K44" s="58">
        <v>210952742.55000001</v>
      </c>
      <c r="L44" s="53"/>
      <c r="M44" s="53"/>
    </row>
    <row r="45" spans="1:13" x14ac:dyDescent="0.2">
      <c r="A45" s="2" t="s">
        <v>53</v>
      </c>
      <c r="B45" s="56">
        <v>30946242.890000001</v>
      </c>
      <c r="C45" s="56">
        <v>2197737.2200000002</v>
      </c>
      <c r="D45" s="56">
        <v>195563.87</v>
      </c>
      <c r="E45" s="56"/>
      <c r="F45" s="56"/>
      <c r="G45" s="56">
        <v>33880.03</v>
      </c>
      <c r="H45" s="57"/>
      <c r="I45" s="57"/>
      <c r="J45" s="57"/>
      <c r="K45" s="58">
        <v>33373424.010000002</v>
      </c>
      <c r="L45" s="53"/>
      <c r="M45" s="53"/>
    </row>
    <row r="46" spans="1:13" x14ac:dyDescent="0.2">
      <c r="A46" s="2" t="s">
        <v>54</v>
      </c>
      <c r="B46" s="56">
        <v>82205595.319999993</v>
      </c>
      <c r="C46" s="56">
        <v>5838068.8499999996</v>
      </c>
      <c r="D46" s="56">
        <v>519495.84</v>
      </c>
      <c r="E46" s="56"/>
      <c r="F46" s="56"/>
      <c r="G46" s="56">
        <v>76884.600000000006</v>
      </c>
      <c r="H46" s="57"/>
      <c r="I46" s="57"/>
      <c r="J46" s="57"/>
      <c r="K46" s="58">
        <v>88640044.609999999</v>
      </c>
      <c r="L46" s="53"/>
      <c r="M46" s="53"/>
    </row>
    <row r="47" spans="1:13" x14ac:dyDescent="0.2">
      <c r="A47" s="2" t="s">
        <v>55</v>
      </c>
      <c r="B47" s="56">
        <v>18913207.82</v>
      </c>
      <c r="C47" s="56">
        <v>1343176.33</v>
      </c>
      <c r="D47" s="56">
        <v>119521.46</v>
      </c>
      <c r="E47" s="56"/>
      <c r="F47" s="56"/>
      <c r="G47" s="56">
        <v>19473.03</v>
      </c>
      <c r="H47" s="57"/>
      <c r="I47" s="57"/>
      <c r="J47" s="57"/>
      <c r="K47" s="58">
        <v>20395378.640000001</v>
      </c>
      <c r="L47" s="53"/>
      <c r="M47" s="53"/>
    </row>
    <row r="48" spans="1:13" x14ac:dyDescent="0.2">
      <c r="A48" s="2" t="s">
        <v>56</v>
      </c>
      <c r="B48" s="56">
        <v>14734921.9</v>
      </c>
      <c r="C48" s="56">
        <v>1046443.23</v>
      </c>
      <c r="D48" s="56">
        <v>93116.9</v>
      </c>
      <c r="E48" s="56"/>
      <c r="F48" s="56"/>
      <c r="G48" s="56">
        <v>10960.45</v>
      </c>
      <c r="H48" s="57"/>
      <c r="I48" s="57"/>
      <c r="J48" s="57"/>
      <c r="K48" s="58">
        <v>15885442.48</v>
      </c>
      <c r="L48" s="53"/>
      <c r="M48" s="53"/>
    </row>
    <row r="49" spans="1:13" x14ac:dyDescent="0.2">
      <c r="A49" s="2" t="s">
        <v>57</v>
      </c>
      <c r="B49" s="56">
        <v>17187427.329999998</v>
      </c>
      <c r="C49" s="56">
        <v>1220615.02</v>
      </c>
      <c r="D49" s="56">
        <v>108615.44</v>
      </c>
      <c r="E49" s="56"/>
      <c r="F49" s="56"/>
      <c r="G49" s="56">
        <v>13209.66</v>
      </c>
      <c r="H49" s="57"/>
      <c r="I49" s="57"/>
      <c r="J49" s="57"/>
      <c r="K49" s="58">
        <v>18529867.449999999</v>
      </c>
      <c r="L49" s="53"/>
      <c r="M49" s="53"/>
    </row>
    <row r="50" spans="1:13" x14ac:dyDescent="0.2">
      <c r="A50" s="2" t="s">
        <v>58</v>
      </c>
      <c r="B50" s="56">
        <v>43208770.039999999</v>
      </c>
      <c r="C50" s="56">
        <v>3068596.17</v>
      </c>
      <c r="D50" s="56">
        <v>273056.55</v>
      </c>
      <c r="E50" s="56"/>
      <c r="F50" s="56"/>
      <c r="G50" s="56">
        <v>37716.81</v>
      </c>
      <c r="H50" s="57"/>
      <c r="I50" s="57"/>
      <c r="J50" s="57"/>
      <c r="K50" s="58">
        <v>46588139.57</v>
      </c>
      <c r="L50" s="53"/>
      <c r="M50" s="53"/>
    </row>
    <row r="51" spans="1:13" x14ac:dyDescent="0.2">
      <c r="A51" s="2" t="s">
        <v>59</v>
      </c>
      <c r="B51" s="56">
        <v>15210735.49</v>
      </c>
      <c r="C51" s="56">
        <v>1080234.51</v>
      </c>
      <c r="D51" s="56">
        <v>96123.79</v>
      </c>
      <c r="E51" s="56"/>
      <c r="F51" s="56"/>
      <c r="G51" s="56">
        <v>10607.46</v>
      </c>
      <c r="H51" s="57"/>
      <c r="I51" s="57"/>
      <c r="J51" s="57"/>
      <c r="K51" s="58">
        <v>16397701.25</v>
      </c>
      <c r="L51" s="53"/>
      <c r="M51" s="53"/>
    </row>
    <row r="52" spans="1:13" x14ac:dyDescent="0.2">
      <c r="A52" s="2" t="s">
        <v>60</v>
      </c>
      <c r="B52" s="56">
        <v>262055483.61000001</v>
      </c>
      <c r="C52" s="56">
        <v>18610630.469999999</v>
      </c>
      <c r="D52" s="56">
        <v>1656051.89</v>
      </c>
      <c r="E52" s="56"/>
      <c r="F52" s="56"/>
      <c r="G52" s="56">
        <v>205107.20000000001</v>
      </c>
      <c r="H52" s="57"/>
      <c r="I52" s="57"/>
      <c r="J52" s="57"/>
      <c r="K52" s="58">
        <v>282527273.17000002</v>
      </c>
      <c r="L52" s="53"/>
      <c r="M52" s="53"/>
    </row>
    <row r="53" spans="1:13" ht="13.5" thickBot="1" x14ac:dyDescent="0.25">
      <c r="A53" s="4" t="s">
        <v>61</v>
      </c>
      <c r="B53" s="56">
        <v>28252005.789999999</v>
      </c>
      <c r="C53" s="56">
        <v>2006398.16</v>
      </c>
      <c r="D53" s="56">
        <v>178537.72</v>
      </c>
      <c r="E53" s="56"/>
      <c r="F53" s="56"/>
      <c r="G53" s="56">
        <v>31620.18</v>
      </c>
      <c r="H53" s="57"/>
      <c r="I53" s="57"/>
      <c r="J53" s="57"/>
      <c r="K53" s="58">
        <v>30468561.850000001</v>
      </c>
      <c r="L53" s="53"/>
      <c r="M53" s="53"/>
    </row>
    <row r="54" spans="1:13" s="62" customFormat="1" ht="13.5" thickBot="1" x14ac:dyDescent="0.25">
      <c r="A54" s="5" t="s">
        <v>13</v>
      </c>
      <c r="B54" s="61">
        <v>1529947243.1900001</v>
      </c>
      <c r="C54" s="61">
        <v>108653642.3</v>
      </c>
      <c r="D54" s="61">
        <v>9668456.4900000002</v>
      </c>
      <c r="E54" s="61">
        <v>0</v>
      </c>
      <c r="F54" s="61">
        <v>0</v>
      </c>
      <c r="G54" s="61">
        <v>1773823.36</v>
      </c>
      <c r="H54" s="61">
        <v>0</v>
      </c>
      <c r="I54" s="61">
        <v>0</v>
      </c>
      <c r="J54" s="61">
        <v>0</v>
      </c>
      <c r="K54" s="61">
        <v>1650043165.3399999</v>
      </c>
      <c r="L54" s="53"/>
      <c r="M54" s="53"/>
    </row>
    <row r="55" spans="1:13" x14ac:dyDescent="0.2">
      <c r="F55" s="53"/>
      <c r="G55" s="53"/>
      <c r="H55" s="53"/>
      <c r="I55" s="53"/>
      <c r="J55" s="53"/>
    </row>
    <row r="56" spans="1:13" x14ac:dyDescent="0.2">
      <c r="F56" s="53"/>
      <c r="G56" s="53"/>
      <c r="H56" s="53"/>
      <c r="I56" s="53"/>
      <c r="J56" s="53"/>
      <c r="K56" s="53"/>
    </row>
    <row r="57" spans="1:13" x14ac:dyDescent="0.2">
      <c r="F57" s="53"/>
      <c r="G57" s="53"/>
      <c r="H57" s="53"/>
      <c r="I57" s="53"/>
      <c r="J57" s="53"/>
    </row>
    <row r="58" spans="1:13" x14ac:dyDescent="0.2">
      <c r="F58" s="53"/>
      <c r="G58" s="53"/>
      <c r="H58" s="53"/>
      <c r="I58" s="53"/>
      <c r="J58" s="53"/>
    </row>
    <row r="59" spans="1:13" x14ac:dyDescent="0.2">
      <c r="F59" s="53"/>
      <c r="G59" s="53"/>
      <c r="H59" s="53"/>
      <c r="I59" s="53"/>
      <c r="J59" s="53"/>
    </row>
    <row r="60" spans="1:13" x14ac:dyDescent="0.2">
      <c r="G60" s="53"/>
      <c r="H60" s="53"/>
      <c r="I60" s="53"/>
      <c r="J60" s="53"/>
    </row>
    <row r="61" spans="1:13" x14ac:dyDescent="0.2">
      <c r="G61" s="53"/>
      <c r="H61" s="53"/>
      <c r="I61" s="53"/>
      <c r="J61" s="53"/>
    </row>
    <row r="62" spans="1:13" x14ac:dyDescent="0.2">
      <c r="G62" s="53"/>
      <c r="H62" s="53"/>
      <c r="I62" s="53"/>
      <c r="J62" s="53"/>
    </row>
    <row r="63" spans="1:13" x14ac:dyDescent="0.2">
      <c r="G63" s="53"/>
      <c r="H63" s="53"/>
      <c r="I63" s="53"/>
      <c r="J63" s="5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65" customWidth="1"/>
    <col min="5" max="5" width="17.7109375" style="65" customWidth="1"/>
    <col min="6" max="6" width="16.140625" style="63" customWidth="1"/>
    <col min="7" max="7" width="14.140625" style="63" customWidth="1"/>
    <col min="8" max="8" width="12.7109375" style="63" customWidth="1"/>
    <col min="9" max="10" width="17.140625" style="63" customWidth="1"/>
    <col min="11" max="11" width="15.42578125" style="63" bestFit="1" customWidth="1"/>
    <col min="12" max="16384" width="11.42578125" style="63"/>
  </cols>
  <sheetData>
    <row r="1" spans="1:12" x14ac:dyDescent="0.2">
      <c r="A1" s="193" t="s">
        <v>14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2" x14ac:dyDescent="0.2">
      <c r="A2" s="195">
        <v>45330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2" ht="11.25" x14ac:dyDescent="0.2">
      <c r="A3" s="64"/>
      <c r="B3" s="63"/>
      <c r="C3" s="63"/>
      <c r="E3" s="63"/>
    </row>
    <row r="4" spans="1:12" ht="13.5" customHeight="1" thickBot="1" x14ac:dyDescent="0.25">
      <c r="A4" s="64"/>
      <c r="B4" s="63"/>
      <c r="C4" s="197"/>
      <c r="D4" s="197"/>
      <c r="E4" s="63"/>
    </row>
    <row r="5" spans="1:12" ht="12.75" customHeight="1" x14ac:dyDescent="0.2">
      <c r="A5" s="198" t="s">
        <v>0</v>
      </c>
      <c r="B5" s="200" t="s">
        <v>9</v>
      </c>
      <c r="C5" s="66" t="s">
        <v>10</v>
      </c>
      <c r="D5" s="66" t="s">
        <v>10</v>
      </c>
      <c r="E5" s="200" t="s">
        <v>1</v>
      </c>
      <c r="F5" s="191" t="s">
        <v>7</v>
      </c>
      <c r="G5" s="191" t="s">
        <v>8</v>
      </c>
      <c r="H5" s="191" t="s">
        <v>2</v>
      </c>
      <c r="I5" s="191" t="s">
        <v>3</v>
      </c>
      <c r="J5" s="191" t="s">
        <v>4</v>
      </c>
      <c r="K5" s="191" t="s">
        <v>5</v>
      </c>
    </row>
    <row r="6" spans="1:12" ht="23.25" customHeight="1" thickBot="1" x14ac:dyDescent="0.25">
      <c r="A6" s="199"/>
      <c r="B6" s="201"/>
      <c r="C6" s="67" t="s">
        <v>11</v>
      </c>
      <c r="D6" s="67" t="s">
        <v>12</v>
      </c>
      <c r="E6" s="201" t="s">
        <v>6</v>
      </c>
      <c r="F6" s="192" t="s">
        <v>6</v>
      </c>
      <c r="G6" s="192" t="s">
        <v>6</v>
      </c>
      <c r="H6" s="192"/>
      <c r="I6" s="192"/>
      <c r="J6" s="192"/>
      <c r="K6" s="192" t="s">
        <v>6</v>
      </c>
    </row>
    <row r="7" spans="1:12" x14ac:dyDescent="0.2">
      <c r="A7" s="1" t="s">
        <v>15</v>
      </c>
      <c r="B7" s="68">
        <v>2364291.5699999998</v>
      </c>
      <c r="C7" s="68">
        <v>157494.87</v>
      </c>
      <c r="D7" s="68">
        <v>55690.31</v>
      </c>
      <c r="E7" s="68"/>
      <c r="F7" s="68">
        <v>5549746.3300000001</v>
      </c>
      <c r="G7" s="68">
        <v>60195.18</v>
      </c>
      <c r="H7" s="69"/>
      <c r="I7" s="69"/>
      <c r="J7" s="69"/>
      <c r="K7" s="70">
        <v>8187418.2599999998</v>
      </c>
      <c r="L7" s="65"/>
    </row>
    <row r="8" spans="1:12" x14ac:dyDescent="0.2">
      <c r="A8" s="2" t="s">
        <v>16</v>
      </c>
      <c r="B8" s="68">
        <v>2234701.1800000002</v>
      </c>
      <c r="C8" s="68">
        <v>148862.34</v>
      </c>
      <c r="D8" s="68">
        <v>52637.84</v>
      </c>
      <c r="E8" s="68"/>
      <c r="F8" s="68">
        <v>4124027.95</v>
      </c>
      <c r="G8" s="68">
        <v>44731.16</v>
      </c>
      <c r="H8" s="69"/>
      <c r="I8" s="69"/>
      <c r="J8" s="69"/>
      <c r="K8" s="70">
        <v>6604960.4699999997</v>
      </c>
      <c r="L8" s="65"/>
    </row>
    <row r="9" spans="1:12" x14ac:dyDescent="0.2">
      <c r="A9" s="2" t="s">
        <v>17</v>
      </c>
      <c r="B9" s="68"/>
      <c r="C9" s="68"/>
      <c r="E9" s="68"/>
      <c r="F9" s="68">
        <v>1581075.6</v>
      </c>
      <c r="G9" s="68">
        <v>17149.09</v>
      </c>
      <c r="H9" s="69"/>
      <c r="I9" s="69"/>
      <c r="J9" s="69"/>
      <c r="K9" s="70">
        <v>1598224.69</v>
      </c>
      <c r="L9" s="65"/>
    </row>
    <row r="10" spans="1:12" x14ac:dyDescent="0.2">
      <c r="A10" s="2" t="s">
        <v>18</v>
      </c>
      <c r="B10" s="68"/>
      <c r="C10" s="68"/>
      <c r="D10" s="68"/>
      <c r="E10" s="68"/>
      <c r="F10" s="68">
        <v>1777316.3</v>
      </c>
      <c r="G10" s="68">
        <v>19277.61</v>
      </c>
      <c r="H10" s="69"/>
      <c r="I10" s="69"/>
      <c r="J10" s="69"/>
      <c r="K10" s="70">
        <v>1796593.91</v>
      </c>
      <c r="L10" s="65"/>
    </row>
    <row r="11" spans="1:12" x14ac:dyDescent="0.2">
      <c r="A11" s="2" t="s">
        <v>19</v>
      </c>
      <c r="B11" s="68"/>
      <c r="C11" s="68"/>
      <c r="D11" s="68"/>
      <c r="E11" s="68"/>
      <c r="F11" s="68">
        <v>1766909.59</v>
      </c>
      <c r="G11" s="68">
        <v>19164.740000000002</v>
      </c>
      <c r="H11" s="69"/>
      <c r="I11" s="69"/>
      <c r="J11" s="69"/>
      <c r="K11" s="70">
        <v>1786074.33</v>
      </c>
      <c r="L11" s="65"/>
    </row>
    <row r="12" spans="1:12" x14ac:dyDescent="0.2">
      <c r="A12" s="2" t="s">
        <v>20</v>
      </c>
      <c r="B12" s="68"/>
      <c r="C12" s="68"/>
      <c r="D12" s="68"/>
      <c r="E12" s="68"/>
      <c r="F12" s="68">
        <v>1549855.49</v>
      </c>
      <c r="G12" s="68">
        <v>16810.47</v>
      </c>
      <c r="H12" s="69"/>
      <c r="I12" s="69"/>
      <c r="J12" s="69"/>
      <c r="K12" s="70">
        <v>1566665.96</v>
      </c>
      <c r="L12" s="65"/>
    </row>
    <row r="13" spans="1:12" x14ac:dyDescent="0.2">
      <c r="A13" s="2" t="s">
        <v>21</v>
      </c>
      <c r="B13" s="68"/>
      <c r="C13" s="68"/>
      <c r="D13" s="68"/>
      <c r="E13" s="68"/>
      <c r="F13" s="68">
        <v>1865029.94</v>
      </c>
      <c r="G13" s="68">
        <v>20229</v>
      </c>
      <c r="H13" s="69"/>
      <c r="I13" s="69"/>
      <c r="J13" s="69"/>
      <c r="K13" s="70">
        <v>1885258.94</v>
      </c>
      <c r="L13" s="65"/>
    </row>
    <row r="14" spans="1:12" x14ac:dyDescent="0.2">
      <c r="A14" s="2" t="s">
        <v>22</v>
      </c>
      <c r="B14" s="68"/>
      <c r="C14" s="68"/>
      <c r="D14" s="68"/>
      <c r="E14" s="68"/>
      <c r="F14" s="68">
        <v>1790696.35</v>
      </c>
      <c r="G14" s="68">
        <v>19422.740000000002</v>
      </c>
      <c r="H14" s="69"/>
      <c r="I14" s="69"/>
      <c r="J14" s="69"/>
      <c r="K14" s="70">
        <v>1810119.09</v>
      </c>
      <c r="L14" s="65"/>
    </row>
    <row r="15" spans="1:12" x14ac:dyDescent="0.2">
      <c r="A15" s="2" t="s">
        <v>23</v>
      </c>
      <c r="B15" s="68"/>
      <c r="C15" s="68"/>
      <c r="D15" s="68"/>
      <c r="E15" s="68"/>
      <c r="F15" s="68">
        <v>1791439.68</v>
      </c>
      <c r="G15" s="68">
        <v>19430.8</v>
      </c>
      <c r="H15" s="69"/>
      <c r="I15" s="69"/>
      <c r="J15" s="69"/>
      <c r="K15" s="70">
        <v>1810870.48</v>
      </c>
      <c r="L15" s="65"/>
    </row>
    <row r="16" spans="1:12" x14ac:dyDescent="0.2">
      <c r="A16" s="2" t="s">
        <v>24</v>
      </c>
      <c r="B16" s="68"/>
      <c r="C16" s="68"/>
      <c r="D16" s="68"/>
      <c r="E16" s="68"/>
      <c r="F16" s="68">
        <v>2493892.17</v>
      </c>
      <c r="G16" s="68">
        <v>27049.93</v>
      </c>
      <c r="H16" s="69"/>
      <c r="I16" s="69"/>
      <c r="J16" s="69"/>
      <c r="K16" s="70">
        <v>2520942.1</v>
      </c>
      <c r="L16" s="65"/>
    </row>
    <row r="17" spans="1:12" x14ac:dyDescent="0.2">
      <c r="A17" s="2" t="s">
        <v>25</v>
      </c>
      <c r="B17" s="68"/>
      <c r="C17" s="68"/>
      <c r="D17" s="68"/>
      <c r="E17" s="68"/>
      <c r="F17" s="68">
        <v>1626419.1</v>
      </c>
      <c r="G17" s="68">
        <v>17640.91</v>
      </c>
      <c r="H17" s="69"/>
      <c r="I17" s="69"/>
      <c r="J17" s="69"/>
      <c r="K17" s="70">
        <v>1644060.01</v>
      </c>
      <c r="L17" s="65"/>
    </row>
    <row r="18" spans="1:12" x14ac:dyDescent="0.2">
      <c r="A18" s="2" t="s">
        <v>26</v>
      </c>
      <c r="B18" s="68"/>
      <c r="C18" s="68"/>
      <c r="D18" s="68"/>
      <c r="E18" s="68"/>
      <c r="F18" s="68">
        <v>1459168.5</v>
      </c>
      <c r="G18" s="68">
        <v>15826.83</v>
      </c>
      <c r="H18" s="69"/>
      <c r="I18" s="69"/>
      <c r="J18" s="69"/>
      <c r="K18" s="70">
        <v>1474995.33</v>
      </c>
      <c r="L18" s="65"/>
    </row>
    <row r="19" spans="1:12" x14ac:dyDescent="0.2">
      <c r="A19" s="2" t="s">
        <v>27</v>
      </c>
      <c r="B19" s="68"/>
      <c r="C19" s="68"/>
      <c r="D19" s="68"/>
      <c r="E19" s="68"/>
      <c r="F19" s="68">
        <v>1668789.25</v>
      </c>
      <c r="G19" s="68">
        <v>18100.48</v>
      </c>
      <c r="H19" s="69"/>
      <c r="I19" s="69"/>
      <c r="J19" s="69"/>
      <c r="K19" s="70">
        <v>1686889.73</v>
      </c>
      <c r="L19" s="65"/>
    </row>
    <row r="20" spans="1:12" x14ac:dyDescent="0.2">
      <c r="A20" s="2" t="s">
        <v>28</v>
      </c>
      <c r="B20" s="68"/>
      <c r="C20" s="68"/>
      <c r="D20" s="68"/>
      <c r="E20" s="68"/>
      <c r="F20" s="68">
        <v>2377188.42</v>
      </c>
      <c r="G20" s="68">
        <v>25784.11</v>
      </c>
      <c r="H20" s="70"/>
      <c r="I20" s="70"/>
      <c r="J20" s="70"/>
      <c r="K20" s="70">
        <v>2402972.5299999998</v>
      </c>
      <c r="L20" s="65"/>
    </row>
    <row r="21" spans="1:12" x14ac:dyDescent="0.2">
      <c r="A21" s="2" t="s">
        <v>29</v>
      </c>
      <c r="B21" s="68"/>
      <c r="C21" s="68"/>
      <c r="D21" s="68"/>
      <c r="E21" s="68"/>
      <c r="F21" s="68">
        <v>2288731.44</v>
      </c>
      <c r="G21" s="68">
        <v>24824.66</v>
      </c>
      <c r="H21" s="70"/>
      <c r="I21" s="70"/>
      <c r="J21" s="70"/>
      <c r="K21" s="70">
        <v>2313556.1</v>
      </c>
      <c r="L21" s="65"/>
    </row>
    <row r="22" spans="1:12" x14ac:dyDescent="0.2">
      <c r="A22" s="2" t="s">
        <v>30</v>
      </c>
      <c r="B22" s="68"/>
      <c r="C22" s="68"/>
      <c r="D22" s="68"/>
      <c r="E22" s="68"/>
      <c r="F22" s="68">
        <v>1682169.29</v>
      </c>
      <c r="G22" s="68">
        <v>18245.599999999999</v>
      </c>
      <c r="H22" s="70"/>
      <c r="I22" s="70"/>
      <c r="J22" s="70"/>
      <c r="K22" s="70">
        <v>1700414.89</v>
      </c>
      <c r="L22" s="65"/>
    </row>
    <row r="23" spans="1:12" x14ac:dyDescent="0.2">
      <c r="A23" s="2" t="s">
        <v>31</v>
      </c>
      <c r="B23" s="68"/>
      <c r="C23" s="68"/>
      <c r="D23" s="68"/>
      <c r="E23" s="68"/>
      <c r="F23" s="68">
        <v>1585535.62</v>
      </c>
      <c r="G23" s="68">
        <v>17197.47</v>
      </c>
      <c r="H23" s="70"/>
      <c r="I23" s="70"/>
      <c r="J23" s="70"/>
      <c r="K23" s="70">
        <v>1602733.09</v>
      </c>
      <c r="L23" s="65"/>
    </row>
    <row r="24" spans="1:12" x14ac:dyDescent="0.2">
      <c r="A24" s="2" t="s">
        <v>32</v>
      </c>
      <c r="B24" s="68"/>
      <c r="C24" s="68"/>
      <c r="D24" s="68"/>
      <c r="E24" s="68"/>
      <c r="F24" s="68">
        <v>2108100.7999999998</v>
      </c>
      <c r="G24" s="68">
        <v>22865.46</v>
      </c>
      <c r="H24" s="70"/>
      <c r="I24" s="70"/>
      <c r="J24" s="70"/>
      <c r="K24" s="70">
        <v>2130966.2599999998</v>
      </c>
      <c r="L24" s="65"/>
    </row>
    <row r="25" spans="1:12" x14ac:dyDescent="0.2">
      <c r="A25" s="2" t="s">
        <v>33</v>
      </c>
      <c r="B25" s="68"/>
      <c r="C25" s="68"/>
      <c r="D25" s="68"/>
      <c r="E25" s="68"/>
      <c r="F25" s="68">
        <v>1736432.82</v>
      </c>
      <c r="G25" s="68">
        <v>18834.169999999998</v>
      </c>
      <c r="H25" s="70"/>
      <c r="I25" s="70"/>
      <c r="J25" s="70"/>
      <c r="K25" s="70">
        <v>1755266.99</v>
      </c>
      <c r="L25" s="65"/>
    </row>
    <row r="26" spans="1:12" x14ac:dyDescent="0.2">
      <c r="A26" s="2" t="s">
        <v>34</v>
      </c>
      <c r="B26" s="68"/>
      <c r="C26" s="68"/>
      <c r="D26" s="68"/>
      <c r="E26" s="68"/>
      <c r="F26" s="68">
        <v>2095464.09</v>
      </c>
      <c r="G26" s="68">
        <v>22728.400000000001</v>
      </c>
      <c r="H26" s="70"/>
      <c r="I26" s="70"/>
      <c r="J26" s="70"/>
      <c r="K26" s="70">
        <v>2118192.4900000002</v>
      </c>
      <c r="L26" s="65"/>
    </row>
    <row r="27" spans="1:12" x14ac:dyDescent="0.2">
      <c r="A27" s="2" t="s">
        <v>35</v>
      </c>
      <c r="B27" s="68"/>
      <c r="C27" s="68"/>
      <c r="D27" s="68"/>
      <c r="E27" s="68"/>
      <c r="F27" s="68">
        <v>1720079.43</v>
      </c>
      <c r="G27" s="68">
        <v>18656.8</v>
      </c>
      <c r="H27" s="70"/>
      <c r="I27" s="70"/>
      <c r="J27" s="70"/>
      <c r="K27" s="70">
        <v>1738736.23</v>
      </c>
      <c r="L27" s="65"/>
    </row>
    <row r="28" spans="1:12" x14ac:dyDescent="0.2">
      <c r="A28" s="2" t="s">
        <v>36</v>
      </c>
      <c r="B28" s="68"/>
      <c r="C28" s="68"/>
      <c r="D28" s="68"/>
      <c r="E28" s="68"/>
      <c r="F28" s="68">
        <v>2202504.4700000002</v>
      </c>
      <c r="G28" s="68">
        <v>23889.41</v>
      </c>
      <c r="H28" s="70"/>
      <c r="I28" s="70"/>
      <c r="J28" s="70"/>
      <c r="K28" s="70">
        <v>2226393.88</v>
      </c>
      <c r="L28" s="65"/>
    </row>
    <row r="29" spans="1:12" x14ac:dyDescent="0.2">
      <c r="A29" s="2" t="s">
        <v>37</v>
      </c>
      <c r="B29" s="68">
        <v>2592687.2999999998</v>
      </c>
      <c r="C29" s="68">
        <v>172709.22</v>
      </c>
      <c r="D29" s="68">
        <v>61070.11</v>
      </c>
      <c r="E29" s="68"/>
      <c r="F29" s="68">
        <v>4585639.58</v>
      </c>
      <c r="G29" s="68">
        <v>49738.02</v>
      </c>
      <c r="H29" s="70"/>
      <c r="I29" s="70"/>
      <c r="J29" s="70"/>
      <c r="K29" s="70">
        <v>7461844.2300000004</v>
      </c>
      <c r="L29" s="65"/>
    </row>
    <row r="30" spans="1:12" x14ac:dyDescent="0.2">
      <c r="A30" s="2" t="s">
        <v>38</v>
      </c>
      <c r="B30" s="68">
        <v>3283151.91</v>
      </c>
      <c r="C30" s="68">
        <v>218703.81</v>
      </c>
      <c r="D30" s="68">
        <v>77333.84</v>
      </c>
      <c r="E30" s="68"/>
      <c r="F30" s="68">
        <v>6814904.1500000004</v>
      </c>
      <c r="G30" s="68">
        <v>73917.679999999993</v>
      </c>
      <c r="H30" s="70"/>
      <c r="I30" s="70"/>
      <c r="J30" s="70"/>
      <c r="K30" s="70">
        <v>10468011.390000001</v>
      </c>
      <c r="L30" s="65"/>
    </row>
    <row r="31" spans="1:12" x14ac:dyDescent="0.2">
      <c r="A31" s="2" t="s">
        <v>39</v>
      </c>
      <c r="B31" s="68">
        <v>89234122.170000002</v>
      </c>
      <c r="C31" s="68">
        <v>5944239.9900000002</v>
      </c>
      <c r="D31" s="68">
        <v>2101887.91</v>
      </c>
      <c r="E31" s="68"/>
      <c r="F31" s="68">
        <v>297334386.91000003</v>
      </c>
      <c r="G31" s="68">
        <v>3225029.49</v>
      </c>
      <c r="H31" s="70"/>
      <c r="I31" s="70"/>
      <c r="J31" s="70"/>
      <c r="K31" s="70">
        <v>397839666.47000003</v>
      </c>
      <c r="L31" s="65"/>
    </row>
    <row r="32" spans="1:12" x14ac:dyDescent="0.2">
      <c r="A32" s="2" t="s">
        <v>40</v>
      </c>
      <c r="B32" s="68">
        <v>2791470.74</v>
      </c>
      <c r="C32" s="68">
        <v>185950.98</v>
      </c>
      <c r="D32" s="68">
        <v>65752.41</v>
      </c>
      <c r="E32" s="68"/>
      <c r="F32" s="68">
        <v>5838904.0199999996</v>
      </c>
      <c r="G32" s="68">
        <v>63331.519999999997</v>
      </c>
      <c r="H32" s="70"/>
      <c r="I32" s="70"/>
      <c r="J32" s="70"/>
      <c r="K32" s="70">
        <v>8945409.6699999999</v>
      </c>
      <c r="L32" s="65"/>
    </row>
    <row r="33" spans="1:12" x14ac:dyDescent="0.2">
      <c r="A33" s="2" t="s">
        <v>41</v>
      </c>
      <c r="B33" s="68">
        <v>4473213.8499999996</v>
      </c>
      <c r="C33" s="68">
        <v>297978.58</v>
      </c>
      <c r="D33" s="68">
        <v>105365.46</v>
      </c>
      <c r="E33" s="68"/>
      <c r="F33" s="68">
        <v>9396509.9600000009</v>
      </c>
      <c r="G33" s="68">
        <v>101918.99</v>
      </c>
      <c r="H33" s="70"/>
      <c r="I33" s="70"/>
      <c r="J33" s="70"/>
      <c r="K33" s="70">
        <v>14374986.84</v>
      </c>
      <c r="L33" s="65"/>
    </row>
    <row r="34" spans="1:12" x14ac:dyDescent="0.2">
      <c r="A34" s="2" t="s">
        <v>42</v>
      </c>
      <c r="B34" s="68">
        <v>3266146.84</v>
      </c>
      <c r="C34" s="68">
        <v>217571.04</v>
      </c>
      <c r="D34" s="68">
        <v>76933.289999999994</v>
      </c>
      <c r="E34" s="68"/>
      <c r="F34" s="68">
        <v>8534240.2400000002</v>
      </c>
      <c r="G34" s="68">
        <v>92566.41</v>
      </c>
      <c r="H34" s="70"/>
      <c r="I34" s="70"/>
      <c r="J34" s="70"/>
      <c r="K34" s="70">
        <v>12187457.82</v>
      </c>
      <c r="L34" s="65"/>
    </row>
    <row r="35" spans="1:12" x14ac:dyDescent="0.2">
      <c r="A35" s="2" t="s">
        <v>43</v>
      </c>
      <c r="B35" s="68">
        <v>4631830.1399999997</v>
      </c>
      <c r="C35" s="68">
        <v>308544.64000000001</v>
      </c>
      <c r="D35" s="68">
        <v>109101.63</v>
      </c>
      <c r="E35" s="68"/>
      <c r="F35" s="68">
        <v>12061369.4</v>
      </c>
      <c r="G35" s="68">
        <v>130823.32</v>
      </c>
      <c r="H35" s="70"/>
      <c r="I35" s="70"/>
      <c r="J35" s="70"/>
      <c r="K35" s="70">
        <v>17241669.129999999</v>
      </c>
      <c r="L35" s="65"/>
    </row>
    <row r="36" spans="1:12" x14ac:dyDescent="0.2">
      <c r="A36" s="2" t="s">
        <v>44</v>
      </c>
      <c r="B36" s="68">
        <v>2747492.1</v>
      </c>
      <c r="C36" s="68">
        <v>183021.38</v>
      </c>
      <c r="D36" s="68">
        <v>64716.5</v>
      </c>
      <c r="E36" s="68"/>
      <c r="F36" s="68">
        <v>5669423.4199999999</v>
      </c>
      <c r="G36" s="68">
        <v>61493.25</v>
      </c>
      <c r="H36" s="70"/>
      <c r="I36" s="70"/>
      <c r="J36" s="70"/>
      <c r="K36" s="70">
        <v>8726146.6500000004</v>
      </c>
      <c r="L36" s="65"/>
    </row>
    <row r="37" spans="1:12" x14ac:dyDescent="0.2">
      <c r="A37" s="2" t="s">
        <v>45</v>
      </c>
      <c r="B37" s="68">
        <v>17608167.02</v>
      </c>
      <c r="C37" s="68">
        <v>1172950.08</v>
      </c>
      <c r="D37" s="68">
        <v>414756.07</v>
      </c>
      <c r="E37" s="68"/>
      <c r="F37" s="68">
        <v>32990736.91</v>
      </c>
      <c r="G37" s="68">
        <v>357833.15</v>
      </c>
      <c r="H37" s="69"/>
      <c r="I37" s="69"/>
      <c r="J37" s="69"/>
      <c r="K37" s="70">
        <v>52544443.229999997</v>
      </c>
      <c r="L37" s="65"/>
    </row>
    <row r="38" spans="1:12" x14ac:dyDescent="0.2">
      <c r="A38" s="2" t="s">
        <v>46</v>
      </c>
      <c r="B38" s="68">
        <v>5752112.6399999997</v>
      </c>
      <c r="C38" s="68">
        <v>383171.11</v>
      </c>
      <c r="D38" s="68">
        <v>135489.60999999999</v>
      </c>
      <c r="E38" s="68"/>
      <c r="F38" s="68">
        <v>12232336.68</v>
      </c>
      <c r="G38" s="68">
        <v>132677.71</v>
      </c>
      <c r="H38" s="69"/>
      <c r="I38" s="69"/>
      <c r="J38" s="69"/>
      <c r="K38" s="70">
        <v>18635787.75</v>
      </c>
      <c r="L38" s="65"/>
    </row>
    <row r="39" spans="1:12" x14ac:dyDescent="0.2">
      <c r="A39" s="2" t="s">
        <v>47</v>
      </c>
      <c r="B39" s="68">
        <v>3543798.64</v>
      </c>
      <c r="C39" s="68">
        <v>236066.53</v>
      </c>
      <c r="D39" s="68">
        <v>83473.31</v>
      </c>
      <c r="E39" s="68"/>
      <c r="F39" s="68">
        <v>7164272.0499999998</v>
      </c>
      <c r="G39" s="71">
        <v>77707.09</v>
      </c>
      <c r="H39" s="69"/>
      <c r="I39" s="69"/>
      <c r="J39" s="69"/>
      <c r="K39" s="70">
        <v>11105317.619999999</v>
      </c>
      <c r="L39" s="65"/>
    </row>
    <row r="40" spans="1:12" x14ac:dyDescent="0.2">
      <c r="A40" s="2" t="s">
        <v>48</v>
      </c>
      <c r="B40" s="68">
        <v>2502091.2999999998</v>
      </c>
      <c r="C40" s="68">
        <v>166674.26</v>
      </c>
      <c r="D40" s="68">
        <v>58936.15</v>
      </c>
      <c r="E40" s="68"/>
      <c r="F40" s="68">
        <v>7922474.7400000002</v>
      </c>
      <c r="G40" s="72">
        <v>85930.91</v>
      </c>
      <c r="H40" s="69"/>
      <c r="I40" s="69"/>
      <c r="J40" s="69"/>
      <c r="K40" s="70">
        <v>10736107.359999999</v>
      </c>
      <c r="L40" s="65"/>
    </row>
    <row r="41" spans="1:12" x14ac:dyDescent="0.2">
      <c r="A41" s="2" t="s">
        <v>49</v>
      </c>
      <c r="B41" s="68">
        <v>3232136.69</v>
      </c>
      <c r="C41" s="68">
        <v>215305.49</v>
      </c>
      <c r="D41" s="68">
        <v>76132.19</v>
      </c>
      <c r="E41" s="68"/>
      <c r="F41" s="68">
        <v>5341612.26</v>
      </c>
      <c r="G41" s="68">
        <v>57937.65</v>
      </c>
      <c r="H41" s="69"/>
      <c r="I41" s="69"/>
      <c r="J41" s="69"/>
      <c r="K41" s="70">
        <v>8923124.2799999993</v>
      </c>
      <c r="L41" s="65"/>
    </row>
    <row r="42" spans="1:12" x14ac:dyDescent="0.2">
      <c r="A42" s="2" t="s">
        <v>50</v>
      </c>
      <c r="B42" s="68">
        <v>4604563.38</v>
      </c>
      <c r="C42" s="68">
        <v>306728.28999999998</v>
      </c>
      <c r="D42" s="68">
        <v>108459.36</v>
      </c>
      <c r="E42" s="68"/>
      <c r="F42" s="68">
        <v>15925973.1</v>
      </c>
      <c r="G42" s="68">
        <v>172740.64</v>
      </c>
      <c r="H42" s="69"/>
      <c r="I42" s="69"/>
      <c r="J42" s="69"/>
      <c r="K42" s="70">
        <v>21118464.77</v>
      </c>
      <c r="L42" s="65"/>
    </row>
    <row r="43" spans="1:12" x14ac:dyDescent="0.2">
      <c r="A43" s="2" t="s">
        <v>51</v>
      </c>
      <c r="B43" s="68">
        <v>2581839.23</v>
      </c>
      <c r="C43" s="68">
        <v>171986.59</v>
      </c>
      <c r="D43" s="68">
        <v>60814.59</v>
      </c>
      <c r="E43" s="68"/>
      <c r="F43" s="68">
        <v>8420509.8399999999</v>
      </c>
      <c r="G43" s="68">
        <v>91332.83</v>
      </c>
      <c r="H43" s="69"/>
      <c r="I43" s="69"/>
      <c r="J43" s="69"/>
      <c r="K43" s="70">
        <v>11326483.08</v>
      </c>
      <c r="L43" s="65"/>
    </row>
    <row r="44" spans="1:12" x14ac:dyDescent="0.2">
      <c r="A44" s="2" t="s">
        <v>52</v>
      </c>
      <c r="B44" s="68">
        <v>37493254.729999997</v>
      </c>
      <c r="C44" s="68">
        <v>2497574.91</v>
      </c>
      <c r="D44" s="68">
        <v>883144.44</v>
      </c>
      <c r="E44" s="68"/>
      <c r="F44" s="68">
        <v>72102845.5</v>
      </c>
      <c r="G44" s="68">
        <v>782061.59</v>
      </c>
      <c r="H44" s="69"/>
      <c r="I44" s="69"/>
      <c r="J44" s="69"/>
      <c r="K44" s="70">
        <v>113758881.17</v>
      </c>
      <c r="L44" s="65"/>
    </row>
    <row r="45" spans="1:12" x14ac:dyDescent="0.2">
      <c r="A45" s="2" t="s">
        <v>53</v>
      </c>
      <c r="B45" s="68">
        <v>5930372.7199999997</v>
      </c>
      <c r="C45" s="68">
        <v>395045.73</v>
      </c>
      <c r="D45" s="68">
        <v>139688.48000000001</v>
      </c>
      <c r="E45" s="68"/>
      <c r="F45" s="68">
        <v>14197716.970000001</v>
      </c>
      <c r="G45" s="68">
        <v>153995.16</v>
      </c>
      <c r="H45" s="69"/>
      <c r="I45" s="69"/>
      <c r="J45" s="69"/>
      <c r="K45" s="70">
        <v>20816819.059999999</v>
      </c>
      <c r="L45" s="65"/>
    </row>
    <row r="46" spans="1:12" x14ac:dyDescent="0.2">
      <c r="A46" s="2" t="s">
        <v>54</v>
      </c>
      <c r="B46" s="68">
        <v>15753441.27</v>
      </c>
      <c r="C46" s="68">
        <v>1049399.42</v>
      </c>
      <c r="D46" s="68">
        <v>371068.45</v>
      </c>
      <c r="E46" s="68"/>
      <c r="F46" s="68">
        <v>32219154.16</v>
      </c>
      <c r="G46" s="68">
        <v>349464.19</v>
      </c>
      <c r="H46" s="69"/>
      <c r="I46" s="69"/>
      <c r="J46" s="69"/>
      <c r="K46" s="70">
        <v>49742527.490000002</v>
      </c>
      <c r="L46" s="65"/>
    </row>
    <row r="47" spans="1:12" x14ac:dyDescent="0.2">
      <c r="A47" s="2" t="s">
        <v>55</v>
      </c>
      <c r="B47" s="68">
        <v>3624426.14</v>
      </c>
      <c r="C47" s="68">
        <v>241437.45</v>
      </c>
      <c r="D47" s="68">
        <v>85372.47</v>
      </c>
      <c r="E47" s="68"/>
      <c r="F47" s="68">
        <v>8160342.25</v>
      </c>
      <c r="G47" s="68">
        <v>88510.93</v>
      </c>
      <c r="H47" s="69"/>
      <c r="I47" s="69"/>
      <c r="J47" s="69"/>
      <c r="K47" s="70">
        <v>12200089.24</v>
      </c>
      <c r="L47" s="65"/>
    </row>
    <row r="48" spans="1:12" x14ac:dyDescent="0.2">
      <c r="A48" s="2" t="s">
        <v>56</v>
      </c>
      <c r="B48" s="68">
        <v>2823721.74</v>
      </c>
      <c r="C48" s="68">
        <v>188099.34</v>
      </c>
      <c r="D48" s="68">
        <v>66512.070000000007</v>
      </c>
      <c r="E48" s="68"/>
      <c r="F48" s="68">
        <v>4593072.9400000004</v>
      </c>
      <c r="G48" s="68">
        <v>49818.64</v>
      </c>
      <c r="H48" s="69"/>
      <c r="I48" s="69"/>
      <c r="J48" s="69"/>
      <c r="K48" s="70">
        <v>7721224.7300000004</v>
      </c>
      <c r="L48" s="65"/>
    </row>
    <row r="49" spans="1:12" x14ac:dyDescent="0.2">
      <c r="A49" s="2" t="s">
        <v>57</v>
      </c>
      <c r="B49" s="68">
        <v>3293706.78</v>
      </c>
      <c r="C49" s="68">
        <v>219406.92</v>
      </c>
      <c r="D49" s="68">
        <v>77582.460000000006</v>
      </c>
      <c r="E49" s="68"/>
      <c r="F49" s="68">
        <v>5535622.9500000002</v>
      </c>
      <c r="G49" s="68">
        <v>60041.99</v>
      </c>
      <c r="H49" s="69"/>
      <c r="I49" s="69"/>
      <c r="J49" s="69"/>
      <c r="K49" s="70">
        <v>9186361.0999999996</v>
      </c>
      <c r="L49" s="65"/>
    </row>
    <row r="50" spans="1:12" x14ac:dyDescent="0.2">
      <c r="A50" s="2" t="s">
        <v>58</v>
      </c>
      <c r="B50" s="68">
        <v>8280297.9299999997</v>
      </c>
      <c r="C50" s="68">
        <v>551583.6</v>
      </c>
      <c r="D50" s="68">
        <v>195040.39</v>
      </c>
      <c r="E50" s="68"/>
      <c r="F50" s="68">
        <v>15805552.67</v>
      </c>
      <c r="G50" s="68">
        <v>171434.5</v>
      </c>
      <c r="H50" s="69"/>
      <c r="I50" s="69"/>
      <c r="J50" s="69"/>
      <c r="K50" s="70">
        <v>25003909.09</v>
      </c>
      <c r="L50" s="65"/>
    </row>
    <row r="51" spans="1:12" x14ac:dyDescent="0.2">
      <c r="A51" s="2" t="s">
        <v>59</v>
      </c>
      <c r="B51" s="68">
        <v>2914904.12</v>
      </c>
      <c r="C51" s="68">
        <v>194173.36</v>
      </c>
      <c r="D51" s="68">
        <v>68659.850000000006</v>
      </c>
      <c r="E51" s="68"/>
      <c r="F51" s="68">
        <v>4445149.08</v>
      </c>
      <c r="G51" s="68">
        <v>48214.19</v>
      </c>
      <c r="H51" s="69"/>
      <c r="I51" s="69"/>
      <c r="J51" s="69"/>
      <c r="K51" s="70">
        <v>7671100.5999999996</v>
      </c>
      <c r="L51" s="65"/>
    </row>
    <row r="52" spans="1:12" x14ac:dyDescent="0.2">
      <c r="A52" s="2" t="s">
        <v>60</v>
      </c>
      <c r="B52" s="68">
        <v>50218913.380000003</v>
      </c>
      <c r="C52" s="68">
        <v>3345281.68</v>
      </c>
      <c r="D52" s="68">
        <v>1182894.22</v>
      </c>
      <c r="E52" s="68"/>
      <c r="F52" s="68">
        <v>85951937.900000006</v>
      </c>
      <c r="G52" s="68">
        <v>932275.4</v>
      </c>
      <c r="H52" s="69"/>
      <c r="I52" s="69"/>
      <c r="J52" s="69"/>
      <c r="K52" s="70">
        <v>141631302.58000001</v>
      </c>
      <c r="L52" s="65"/>
    </row>
    <row r="53" spans="1:12" ht="13.5" thickBot="1" x14ac:dyDescent="0.25">
      <c r="A53" s="4" t="s">
        <v>61</v>
      </c>
      <c r="B53" s="68">
        <v>5414063.5099999998</v>
      </c>
      <c r="C53" s="68">
        <v>360652.32</v>
      </c>
      <c r="D53" s="68">
        <v>127526.94</v>
      </c>
      <c r="E53" s="68"/>
      <c r="F53" s="68">
        <v>13250706.949999999</v>
      </c>
      <c r="G53" s="68">
        <v>143723.44</v>
      </c>
      <c r="H53" s="69"/>
      <c r="I53" s="69"/>
      <c r="J53" s="69"/>
      <c r="K53" s="70">
        <v>19296673.16</v>
      </c>
      <c r="L53" s="65"/>
    </row>
    <row r="54" spans="1:12" s="74" customFormat="1" ht="13.5" thickBot="1" x14ac:dyDescent="0.25">
      <c r="A54" s="5" t="s">
        <v>13</v>
      </c>
      <c r="B54" s="73">
        <v>293190919.01999998</v>
      </c>
      <c r="C54" s="73">
        <v>19530613.93</v>
      </c>
      <c r="D54" s="73">
        <v>6906040.3499999996</v>
      </c>
      <c r="E54" s="73">
        <v>0</v>
      </c>
      <c r="F54" s="73">
        <v>743335967.25999999</v>
      </c>
      <c r="G54" s="73">
        <v>8062573.71</v>
      </c>
      <c r="H54" s="73">
        <v>0</v>
      </c>
      <c r="I54" s="73">
        <v>0</v>
      </c>
      <c r="J54" s="73">
        <v>0</v>
      </c>
      <c r="K54" s="73">
        <v>1071026114.27</v>
      </c>
      <c r="L54" s="65"/>
    </row>
    <row r="55" spans="1:12" x14ac:dyDescent="0.2">
      <c r="F55" s="65"/>
      <c r="G55" s="65"/>
      <c r="H55" s="65"/>
      <c r="I55" s="65"/>
      <c r="J55" s="65"/>
    </row>
    <row r="56" spans="1:12" x14ac:dyDescent="0.2">
      <c r="F56" s="65"/>
      <c r="G56" s="65"/>
      <c r="H56" s="65"/>
      <c r="I56" s="65"/>
      <c r="J56" s="65"/>
      <c r="K56" s="65"/>
    </row>
    <row r="57" spans="1:12" x14ac:dyDescent="0.2">
      <c r="F57" s="65"/>
      <c r="G57" s="65"/>
      <c r="H57" s="65"/>
      <c r="I57" s="65"/>
      <c r="J57" s="65"/>
    </row>
    <row r="58" spans="1:12" x14ac:dyDescent="0.2">
      <c r="F58" s="65"/>
      <c r="G58" s="65"/>
      <c r="H58" s="65"/>
      <c r="I58" s="65"/>
      <c r="J58" s="65"/>
    </row>
    <row r="59" spans="1:12" x14ac:dyDescent="0.2">
      <c r="F59" s="65"/>
      <c r="G59" s="65"/>
      <c r="H59" s="65"/>
      <c r="I59" s="65"/>
      <c r="J59" s="65"/>
    </row>
    <row r="60" spans="1:12" x14ac:dyDescent="0.2">
      <c r="G60" s="65"/>
      <c r="H60" s="65"/>
      <c r="I60" s="65"/>
      <c r="J60" s="65"/>
    </row>
    <row r="61" spans="1:12" x14ac:dyDescent="0.2">
      <c r="G61" s="65"/>
      <c r="H61" s="65"/>
      <c r="I61" s="65"/>
      <c r="J61" s="65"/>
    </row>
    <row r="62" spans="1:12" x14ac:dyDescent="0.2">
      <c r="G62" s="65"/>
      <c r="H62" s="65"/>
      <c r="I62" s="65"/>
      <c r="J62" s="65"/>
    </row>
    <row r="63" spans="1:12" x14ac:dyDescent="0.2">
      <c r="G63" s="65"/>
      <c r="H63" s="65"/>
      <c r="I63" s="65"/>
      <c r="J63" s="6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7" sqref="B57"/>
    </sheetView>
  </sheetViews>
  <sheetFormatPr baseColWidth="10" defaultRowHeight="12.75" x14ac:dyDescent="0.2"/>
  <cols>
    <col min="1" max="1" width="44.7109375" style="3" customWidth="1"/>
    <col min="2" max="4" width="17.140625" style="77" customWidth="1"/>
    <col min="5" max="5" width="17.7109375" style="77" customWidth="1"/>
    <col min="6" max="6" width="16.140625" style="75" customWidth="1"/>
    <col min="7" max="7" width="14.140625" style="75" customWidth="1"/>
    <col min="8" max="8" width="14" style="75" customWidth="1"/>
    <col min="9" max="10" width="17.140625" style="75" customWidth="1"/>
    <col min="11" max="11" width="15.42578125" style="75" bestFit="1" customWidth="1"/>
    <col min="12" max="16384" width="11.42578125" style="75"/>
  </cols>
  <sheetData>
    <row r="1" spans="1:11" x14ac:dyDescent="0.2">
      <c r="A1" s="202" t="s">
        <v>14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x14ac:dyDescent="0.2">
      <c r="A2" s="204">
        <v>45337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ht="11.25" x14ac:dyDescent="0.2">
      <c r="A3" s="76"/>
      <c r="B3" s="75"/>
      <c r="C3" s="75"/>
      <c r="E3" s="75"/>
    </row>
    <row r="4" spans="1:11" ht="13.5" customHeight="1" thickBot="1" x14ac:dyDescent="0.25">
      <c r="A4" s="76"/>
      <c r="B4" s="75"/>
      <c r="C4" s="206"/>
      <c r="D4" s="206"/>
      <c r="E4" s="75"/>
    </row>
    <row r="5" spans="1:11" ht="12.75" customHeight="1" x14ac:dyDescent="0.2">
      <c r="A5" s="207" t="s">
        <v>0</v>
      </c>
      <c r="B5" s="209" t="s">
        <v>9</v>
      </c>
      <c r="C5" s="78" t="s">
        <v>10</v>
      </c>
      <c r="D5" s="78" t="s">
        <v>10</v>
      </c>
      <c r="E5" s="209" t="s">
        <v>1</v>
      </c>
      <c r="F5" s="211" t="s">
        <v>7</v>
      </c>
      <c r="G5" s="211" t="s">
        <v>8</v>
      </c>
      <c r="H5" s="211" t="s">
        <v>2</v>
      </c>
      <c r="I5" s="211" t="s">
        <v>3</v>
      </c>
      <c r="J5" s="211" t="s">
        <v>4</v>
      </c>
      <c r="K5" s="211" t="s">
        <v>5</v>
      </c>
    </row>
    <row r="6" spans="1:11" ht="23.25" customHeight="1" thickBot="1" x14ac:dyDescent="0.25">
      <c r="A6" s="208"/>
      <c r="B6" s="210"/>
      <c r="C6" s="79" t="s">
        <v>11</v>
      </c>
      <c r="D6" s="79" t="s">
        <v>12</v>
      </c>
      <c r="E6" s="210" t="s">
        <v>6</v>
      </c>
      <c r="F6" s="212" t="s">
        <v>6</v>
      </c>
      <c r="G6" s="212" t="s">
        <v>6</v>
      </c>
      <c r="H6" s="212"/>
      <c r="I6" s="212"/>
      <c r="J6" s="212"/>
      <c r="K6" s="212" t="s">
        <v>6</v>
      </c>
    </row>
    <row r="7" spans="1:11" x14ac:dyDescent="0.2">
      <c r="A7" s="1" t="s">
        <v>15</v>
      </c>
      <c r="B7" s="80">
        <v>1936858.66</v>
      </c>
      <c r="C7" s="80">
        <v>216587.72</v>
      </c>
      <c r="D7" s="80">
        <v>33414.19</v>
      </c>
      <c r="E7" s="80">
        <v>136431.25</v>
      </c>
      <c r="F7" s="80"/>
      <c r="G7" s="80"/>
      <c r="H7" s="81">
        <v>1277809.42</v>
      </c>
      <c r="I7" s="81"/>
      <c r="J7" s="81"/>
      <c r="K7" s="82">
        <v>3601101.24</v>
      </c>
    </row>
    <row r="8" spans="1:11" x14ac:dyDescent="0.2">
      <c r="A8" s="2" t="s">
        <v>16</v>
      </c>
      <c r="B8" s="80">
        <v>1830696.51</v>
      </c>
      <c r="C8" s="80">
        <v>204716.22</v>
      </c>
      <c r="D8" s="80">
        <v>31582.7</v>
      </c>
      <c r="E8" s="80">
        <v>128528.8</v>
      </c>
      <c r="F8" s="80"/>
      <c r="G8" s="80"/>
      <c r="H8" s="81">
        <v>1247556.06</v>
      </c>
      <c r="I8" s="81"/>
      <c r="J8" s="81"/>
      <c r="K8" s="82">
        <v>3443080.29</v>
      </c>
    </row>
    <row r="9" spans="1:11" x14ac:dyDescent="0.2">
      <c r="A9" s="2" t="s">
        <v>17</v>
      </c>
      <c r="B9" s="80"/>
      <c r="C9" s="80"/>
      <c r="E9" s="80"/>
      <c r="F9" s="80"/>
      <c r="G9" s="80"/>
      <c r="H9" s="81"/>
      <c r="I9" s="81"/>
      <c r="J9" s="81"/>
      <c r="K9" s="82"/>
    </row>
    <row r="10" spans="1:11" x14ac:dyDescent="0.2">
      <c r="A10" s="2" t="s">
        <v>18</v>
      </c>
      <c r="B10" s="80"/>
      <c r="C10" s="80"/>
      <c r="D10" s="80"/>
      <c r="E10" s="80"/>
      <c r="F10" s="80"/>
      <c r="G10" s="80"/>
      <c r="H10" s="81"/>
      <c r="I10" s="81"/>
      <c r="J10" s="81"/>
      <c r="K10" s="82"/>
    </row>
    <row r="11" spans="1:11" x14ac:dyDescent="0.2">
      <c r="A11" s="2" t="s">
        <v>19</v>
      </c>
      <c r="B11" s="80"/>
      <c r="C11" s="80"/>
      <c r="D11" s="80"/>
      <c r="E11" s="80"/>
      <c r="F11" s="80"/>
      <c r="G11" s="80"/>
      <c r="H11" s="81"/>
      <c r="I11" s="81"/>
      <c r="J11" s="81"/>
      <c r="K11" s="82"/>
    </row>
    <row r="12" spans="1:11" x14ac:dyDescent="0.2">
      <c r="A12" s="2" t="s">
        <v>20</v>
      </c>
      <c r="B12" s="80"/>
      <c r="C12" s="80"/>
      <c r="D12" s="80"/>
      <c r="E12" s="80"/>
      <c r="F12" s="80"/>
      <c r="G12" s="80"/>
      <c r="H12" s="81"/>
      <c r="I12" s="81"/>
      <c r="J12" s="81"/>
      <c r="K12" s="82"/>
    </row>
    <row r="13" spans="1:11" x14ac:dyDescent="0.2">
      <c r="A13" s="2" t="s">
        <v>21</v>
      </c>
      <c r="B13" s="80"/>
      <c r="C13" s="80"/>
      <c r="D13" s="80"/>
      <c r="E13" s="80"/>
      <c r="F13" s="80"/>
      <c r="G13" s="80"/>
      <c r="H13" s="81"/>
      <c r="I13" s="81"/>
      <c r="J13" s="81"/>
      <c r="K13" s="82"/>
    </row>
    <row r="14" spans="1:11" x14ac:dyDescent="0.2">
      <c r="A14" s="2" t="s">
        <v>22</v>
      </c>
      <c r="B14" s="80"/>
      <c r="C14" s="80"/>
      <c r="D14" s="80"/>
      <c r="E14" s="80"/>
      <c r="F14" s="80"/>
      <c r="G14" s="80"/>
      <c r="H14" s="81"/>
      <c r="I14" s="81"/>
      <c r="J14" s="81"/>
      <c r="K14" s="82"/>
    </row>
    <row r="15" spans="1:11" x14ac:dyDescent="0.2">
      <c r="A15" s="2" t="s">
        <v>23</v>
      </c>
      <c r="B15" s="80"/>
      <c r="C15" s="80"/>
      <c r="D15" s="80"/>
      <c r="E15" s="80"/>
      <c r="F15" s="80"/>
      <c r="G15" s="80"/>
      <c r="H15" s="81"/>
      <c r="I15" s="81"/>
      <c r="J15" s="81"/>
      <c r="K15" s="82"/>
    </row>
    <row r="16" spans="1:11" x14ac:dyDescent="0.2">
      <c r="A16" s="2" t="s">
        <v>24</v>
      </c>
      <c r="B16" s="80"/>
      <c r="C16" s="80"/>
      <c r="D16" s="80"/>
      <c r="E16" s="80"/>
      <c r="F16" s="80"/>
      <c r="G16" s="80"/>
      <c r="H16" s="81"/>
      <c r="I16" s="81"/>
      <c r="J16" s="81"/>
      <c r="K16" s="82"/>
    </row>
    <row r="17" spans="1:11" x14ac:dyDescent="0.2">
      <c r="A17" s="2" t="s">
        <v>25</v>
      </c>
      <c r="B17" s="80"/>
      <c r="C17" s="80"/>
      <c r="D17" s="80"/>
      <c r="E17" s="80"/>
      <c r="F17" s="80"/>
      <c r="G17" s="80"/>
      <c r="H17" s="81"/>
      <c r="I17" s="81"/>
      <c r="J17" s="81"/>
      <c r="K17" s="82"/>
    </row>
    <row r="18" spans="1:11" x14ac:dyDescent="0.2">
      <c r="A18" s="2" t="s">
        <v>26</v>
      </c>
      <c r="B18" s="80"/>
      <c r="C18" s="80"/>
      <c r="D18" s="80"/>
      <c r="E18" s="80"/>
      <c r="F18" s="80"/>
      <c r="G18" s="80"/>
      <c r="H18" s="81"/>
      <c r="I18" s="81"/>
      <c r="J18" s="81"/>
      <c r="K18" s="82"/>
    </row>
    <row r="19" spans="1:11" x14ac:dyDescent="0.2">
      <c r="A19" s="2" t="s">
        <v>27</v>
      </c>
      <c r="B19" s="80"/>
      <c r="C19" s="80"/>
      <c r="D19" s="80"/>
      <c r="E19" s="80"/>
      <c r="F19" s="80"/>
      <c r="G19" s="80"/>
      <c r="H19" s="81"/>
      <c r="I19" s="81"/>
      <c r="J19" s="81"/>
      <c r="K19" s="82"/>
    </row>
    <row r="20" spans="1:11" x14ac:dyDescent="0.2">
      <c r="A20" s="2" t="s">
        <v>28</v>
      </c>
      <c r="B20" s="80"/>
      <c r="C20" s="80"/>
      <c r="D20" s="80"/>
      <c r="E20" s="80"/>
      <c r="F20" s="80"/>
      <c r="G20" s="80"/>
      <c r="H20" s="82"/>
      <c r="I20" s="82"/>
      <c r="J20" s="82"/>
      <c r="K20" s="82"/>
    </row>
    <row r="21" spans="1:11" x14ac:dyDescent="0.2">
      <c r="A21" s="2" t="s">
        <v>29</v>
      </c>
      <c r="B21" s="80"/>
      <c r="C21" s="80"/>
      <c r="D21" s="80"/>
      <c r="E21" s="80"/>
      <c r="F21" s="80"/>
      <c r="G21" s="80"/>
      <c r="H21" s="82"/>
      <c r="I21" s="82"/>
      <c r="J21" s="82"/>
      <c r="K21" s="82"/>
    </row>
    <row r="22" spans="1:11" x14ac:dyDescent="0.2">
      <c r="A22" s="2" t="s">
        <v>30</v>
      </c>
      <c r="B22" s="80"/>
      <c r="C22" s="80"/>
      <c r="D22" s="80"/>
      <c r="E22" s="80"/>
      <c r="F22" s="80"/>
      <c r="G22" s="80"/>
      <c r="H22" s="82"/>
      <c r="I22" s="82"/>
      <c r="J22" s="82"/>
      <c r="K22" s="82"/>
    </row>
    <row r="23" spans="1:11" x14ac:dyDescent="0.2">
      <c r="A23" s="2" t="s">
        <v>31</v>
      </c>
      <c r="B23" s="80"/>
      <c r="C23" s="80"/>
      <c r="D23" s="80"/>
      <c r="E23" s="80"/>
      <c r="F23" s="80"/>
      <c r="G23" s="80"/>
      <c r="H23" s="82"/>
      <c r="I23" s="82"/>
      <c r="J23" s="82"/>
      <c r="K23" s="82"/>
    </row>
    <row r="24" spans="1:11" x14ac:dyDescent="0.2">
      <c r="A24" s="2" t="s">
        <v>32</v>
      </c>
      <c r="B24" s="80"/>
      <c r="C24" s="80"/>
      <c r="D24" s="80"/>
      <c r="E24" s="80"/>
      <c r="F24" s="80"/>
      <c r="G24" s="80"/>
      <c r="H24" s="82"/>
      <c r="I24" s="82"/>
      <c r="J24" s="82"/>
      <c r="K24" s="82"/>
    </row>
    <row r="25" spans="1:11" x14ac:dyDescent="0.2">
      <c r="A25" s="2" t="s">
        <v>33</v>
      </c>
      <c r="B25" s="80"/>
      <c r="C25" s="80"/>
      <c r="D25" s="80"/>
      <c r="E25" s="80"/>
      <c r="F25" s="80"/>
      <c r="G25" s="80"/>
      <c r="H25" s="82"/>
      <c r="I25" s="82"/>
      <c r="J25" s="82"/>
      <c r="K25" s="82"/>
    </row>
    <row r="26" spans="1:11" x14ac:dyDescent="0.2">
      <c r="A26" s="2" t="s">
        <v>34</v>
      </c>
      <c r="B26" s="80"/>
      <c r="C26" s="80"/>
      <c r="D26" s="80"/>
      <c r="E26" s="80"/>
      <c r="F26" s="80"/>
      <c r="G26" s="80"/>
      <c r="H26" s="82"/>
      <c r="I26" s="82"/>
      <c r="J26" s="82"/>
      <c r="K26" s="82"/>
    </row>
    <row r="27" spans="1:11" x14ac:dyDescent="0.2">
      <c r="A27" s="2" t="s">
        <v>35</v>
      </c>
      <c r="B27" s="80"/>
      <c r="C27" s="80"/>
      <c r="D27" s="80"/>
      <c r="E27" s="80"/>
      <c r="F27" s="80"/>
      <c r="G27" s="80"/>
      <c r="H27" s="82"/>
      <c r="I27" s="82"/>
      <c r="J27" s="82"/>
      <c r="K27" s="82"/>
    </row>
    <row r="28" spans="1:11" x14ac:dyDescent="0.2">
      <c r="A28" s="2" t="s">
        <v>36</v>
      </c>
      <c r="B28" s="80"/>
      <c r="C28" s="80"/>
      <c r="D28" s="80"/>
      <c r="E28" s="80"/>
      <c r="F28" s="80"/>
      <c r="G28" s="80"/>
      <c r="H28" s="82"/>
      <c r="I28" s="82"/>
      <c r="J28" s="82"/>
      <c r="K28" s="82"/>
    </row>
    <row r="29" spans="1:11" x14ac:dyDescent="0.2">
      <c r="A29" s="2" t="s">
        <v>37</v>
      </c>
      <c r="B29" s="80">
        <v>2123963.4300000002</v>
      </c>
      <c r="C29" s="80">
        <v>237510.56</v>
      </c>
      <c r="D29" s="80">
        <v>36642.07</v>
      </c>
      <c r="E29" s="80">
        <v>149666.04</v>
      </c>
      <c r="F29" s="80"/>
      <c r="G29" s="80"/>
      <c r="H29" s="82">
        <v>1396292.99</v>
      </c>
      <c r="I29" s="82"/>
      <c r="J29" s="82"/>
      <c r="K29" s="82">
        <v>3944075.09</v>
      </c>
    </row>
    <row r="30" spans="1:11" x14ac:dyDescent="0.2">
      <c r="A30" s="2" t="s">
        <v>38</v>
      </c>
      <c r="B30" s="80">
        <v>2689601.09</v>
      </c>
      <c r="C30" s="80">
        <v>300762.56</v>
      </c>
      <c r="D30" s="80">
        <v>46400.3</v>
      </c>
      <c r="E30" s="80">
        <v>181467.97</v>
      </c>
      <c r="F30" s="80"/>
      <c r="G30" s="80"/>
      <c r="H30" s="82">
        <v>1958246.63</v>
      </c>
      <c r="I30" s="82"/>
      <c r="J30" s="82"/>
      <c r="K30" s="82">
        <v>5176478.55</v>
      </c>
    </row>
    <row r="31" spans="1:11" x14ac:dyDescent="0.2">
      <c r="A31" s="2" t="s">
        <v>39</v>
      </c>
      <c r="B31" s="80">
        <v>73101762.900000006</v>
      </c>
      <c r="C31" s="80">
        <v>8174547.9900000002</v>
      </c>
      <c r="D31" s="80">
        <v>1261132.76</v>
      </c>
      <c r="E31" s="80">
        <v>4904559.1399999997</v>
      </c>
      <c r="F31" s="80"/>
      <c r="G31" s="80"/>
      <c r="H31" s="82">
        <v>23352541.710000001</v>
      </c>
      <c r="I31" s="82"/>
      <c r="J31" s="82"/>
      <c r="K31" s="82">
        <v>110794544.5</v>
      </c>
    </row>
    <row r="32" spans="1:11" x14ac:dyDescent="0.2">
      <c r="A32" s="2" t="s">
        <v>40</v>
      </c>
      <c r="B32" s="80">
        <v>2286809.4300000002</v>
      </c>
      <c r="C32" s="80">
        <v>255720.69</v>
      </c>
      <c r="D32" s="80">
        <v>39451.449999999997</v>
      </c>
      <c r="E32" s="80">
        <v>162876.81</v>
      </c>
      <c r="F32" s="80"/>
      <c r="G32" s="80"/>
      <c r="H32" s="82">
        <v>1780099.63</v>
      </c>
      <c r="I32" s="82"/>
      <c r="J32" s="82"/>
      <c r="K32" s="82">
        <v>4524958.01</v>
      </c>
    </row>
    <row r="33" spans="1:11" x14ac:dyDescent="0.2">
      <c r="A33" s="2" t="s">
        <v>41</v>
      </c>
      <c r="B33" s="80">
        <v>3664515.44</v>
      </c>
      <c r="C33" s="80">
        <v>409781.6</v>
      </c>
      <c r="D33" s="80">
        <v>63219.27</v>
      </c>
      <c r="E33" s="80">
        <v>235367.92</v>
      </c>
      <c r="F33" s="80"/>
      <c r="G33" s="80"/>
      <c r="H33" s="82">
        <v>1833016.67</v>
      </c>
      <c r="I33" s="82"/>
      <c r="J33" s="82"/>
      <c r="K33" s="82">
        <v>6205900.9000000004</v>
      </c>
    </row>
    <row r="34" spans="1:11" x14ac:dyDescent="0.2">
      <c r="A34" s="2" t="s">
        <v>42</v>
      </c>
      <c r="B34" s="80">
        <v>2675670.31</v>
      </c>
      <c r="C34" s="80">
        <v>299204.76</v>
      </c>
      <c r="D34" s="80">
        <v>46159.97</v>
      </c>
      <c r="E34" s="80">
        <v>187857.18</v>
      </c>
      <c r="F34" s="80"/>
      <c r="G34" s="80"/>
      <c r="H34" s="82">
        <v>1803922.84</v>
      </c>
      <c r="I34" s="82"/>
      <c r="J34" s="82"/>
      <c r="K34" s="82">
        <v>5012815.0599999996</v>
      </c>
    </row>
    <row r="35" spans="1:11" x14ac:dyDescent="0.2">
      <c r="A35" s="2" t="s">
        <v>43</v>
      </c>
      <c r="B35" s="80">
        <v>3794455.98</v>
      </c>
      <c r="C35" s="80">
        <v>424312.1</v>
      </c>
      <c r="D35" s="80">
        <v>65460.98</v>
      </c>
      <c r="E35" s="80">
        <v>248506.63</v>
      </c>
      <c r="F35" s="80"/>
      <c r="G35" s="80"/>
      <c r="H35" s="82">
        <v>2450101.0099999998</v>
      </c>
      <c r="I35" s="82"/>
      <c r="J35" s="82"/>
      <c r="K35" s="82">
        <v>6982836.7000000002</v>
      </c>
    </row>
    <row r="36" spans="1:11" x14ac:dyDescent="0.2">
      <c r="A36" s="2" t="s">
        <v>44</v>
      </c>
      <c r="B36" s="80">
        <v>2250781.5499999998</v>
      </c>
      <c r="C36" s="80">
        <v>251691.9</v>
      </c>
      <c r="D36" s="80">
        <v>38829.9</v>
      </c>
      <c r="E36" s="80">
        <v>158024.85</v>
      </c>
      <c r="F36" s="80"/>
      <c r="G36" s="80"/>
      <c r="H36" s="82">
        <v>1623456.77</v>
      </c>
      <c r="I36" s="82"/>
      <c r="J36" s="82"/>
      <c r="K36" s="82">
        <v>4322784.97</v>
      </c>
    </row>
    <row r="37" spans="1:11" x14ac:dyDescent="0.2">
      <c r="A37" s="2" t="s">
        <v>45</v>
      </c>
      <c r="B37" s="80">
        <v>14424841.300000001</v>
      </c>
      <c r="C37" s="80">
        <v>1613046.7</v>
      </c>
      <c r="D37" s="80">
        <v>248853.64</v>
      </c>
      <c r="E37" s="80">
        <v>990135.35</v>
      </c>
      <c r="F37" s="80"/>
      <c r="G37" s="80"/>
      <c r="H37" s="81">
        <v>7508210.8399999999</v>
      </c>
      <c r="I37" s="81"/>
      <c r="J37" s="81"/>
      <c r="K37" s="82">
        <v>24785087.829999998</v>
      </c>
    </row>
    <row r="38" spans="1:11" x14ac:dyDescent="0.2">
      <c r="A38" s="2" t="s">
        <v>46</v>
      </c>
      <c r="B38" s="80">
        <v>4712206.0999999996</v>
      </c>
      <c r="C38" s="80">
        <v>526938.79</v>
      </c>
      <c r="D38" s="80">
        <v>81293.759999999995</v>
      </c>
      <c r="E38" s="80">
        <v>308915.89</v>
      </c>
      <c r="F38" s="80"/>
      <c r="G38" s="80"/>
      <c r="H38" s="81">
        <v>2469602.31</v>
      </c>
      <c r="I38" s="81"/>
      <c r="J38" s="81"/>
      <c r="K38" s="82">
        <v>8098956.8499999996</v>
      </c>
    </row>
    <row r="39" spans="1:11" x14ac:dyDescent="0.2">
      <c r="A39" s="2" t="s">
        <v>47</v>
      </c>
      <c r="B39" s="80">
        <v>2903126.31</v>
      </c>
      <c r="C39" s="80">
        <v>324639.84999999998</v>
      </c>
      <c r="D39" s="80">
        <v>50083.99</v>
      </c>
      <c r="E39" s="80">
        <v>195951.78</v>
      </c>
      <c r="F39" s="80"/>
      <c r="G39" s="83"/>
      <c r="H39" s="81">
        <v>1762179.52</v>
      </c>
      <c r="I39" s="81"/>
      <c r="J39" s="81"/>
      <c r="K39" s="82">
        <v>5235981.45</v>
      </c>
    </row>
    <row r="40" spans="1:11" x14ac:dyDescent="0.2">
      <c r="A40" s="2" t="s">
        <v>48</v>
      </c>
      <c r="B40" s="80">
        <v>2049746</v>
      </c>
      <c r="C40" s="80">
        <v>229211.26</v>
      </c>
      <c r="D40" s="80">
        <v>35361.69</v>
      </c>
      <c r="E40" s="80">
        <v>143925.35999999999</v>
      </c>
      <c r="F40" s="80"/>
      <c r="G40" s="84"/>
      <c r="H40" s="81">
        <v>1532380.43</v>
      </c>
      <c r="I40" s="81"/>
      <c r="J40" s="81"/>
      <c r="K40" s="82">
        <v>3990624.74</v>
      </c>
    </row>
    <row r="41" spans="1:11" x14ac:dyDescent="0.2">
      <c r="A41" s="2" t="s">
        <v>49</v>
      </c>
      <c r="B41" s="80">
        <v>2647808.7599999998</v>
      </c>
      <c r="C41" s="80">
        <v>296089.15999999997</v>
      </c>
      <c r="D41" s="80">
        <v>45679.31</v>
      </c>
      <c r="E41" s="80">
        <v>177744.93</v>
      </c>
      <c r="F41" s="80"/>
      <c r="G41" s="80"/>
      <c r="H41" s="81">
        <v>1702726.91</v>
      </c>
      <c r="I41" s="81"/>
      <c r="J41" s="81"/>
      <c r="K41" s="82">
        <v>4870049.07</v>
      </c>
    </row>
    <row r="42" spans="1:11" x14ac:dyDescent="0.2">
      <c r="A42" s="2" t="s">
        <v>50</v>
      </c>
      <c r="B42" s="80">
        <v>3772118.7</v>
      </c>
      <c r="C42" s="80">
        <v>421814.25</v>
      </c>
      <c r="D42" s="80">
        <v>65075.62</v>
      </c>
      <c r="E42" s="80">
        <v>264839.95</v>
      </c>
      <c r="F42" s="80"/>
      <c r="G42" s="80"/>
      <c r="H42" s="81">
        <v>2080946.69</v>
      </c>
      <c r="I42" s="81"/>
      <c r="J42" s="81"/>
      <c r="K42" s="82">
        <v>6604795.21</v>
      </c>
    </row>
    <row r="43" spans="1:11" x14ac:dyDescent="0.2">
      <c r="A43" s="2" t="s">
        <v>51</v>
      </c>
      <c r="B43" s="80">
        <v>2115076.5499999998</v>
      </c>
      <c r="C43" s="80">
        <v>236516.8</v>
      </c>
      <c r="D43" s="80">
        <v>36488.75</v>
      </c>
      <c r="E43" s="80">
        <v>149305.74</v>
      </c>
      <c r="F43" s="80"/>
      <c r="G43" s="80"/>
      <c r="H43" s="81">
        <v>1443412.34</v>
      </c>
      <c r="I43" s="81"/>
      <c r="J43" s="81"/>
      <c r="K43" s="82">
        <v>3980800.18</v>
      </c>
    </row>
    <row r="44" spans="1:11" x14ac:dyDescent="0.2">
      <c r="A44" s="2" t="s">
        <v>52</v>
      </c>
      <c r="B44" s="80">
        <v>30714965.879999999</v>
      </c>
      <c r="C44" s="80">
        <v>3434677.26</v>
      </c>
      <c r="D44" s="80">
        <v>529886.67000000004</v>
      </c>
      <c r="E44" s="80">
        <v>2156478.38</v>
      </c>
      <c r="F44" s="80"/>
      <c r="G44" s="80"/>
      <c r="H44" s="81">
        <v>9394882.4399999995</v>
      </c>
      <c r="I44" s="81"/>
      <c r="J44" s="81"/>
      <c r="K44" s="82">
        <v>46230890.630000003</v>
      </c>
    </row>
    <row r="45" spans="1:11" x14ac:dyDescent="0.2">
      <c r="A45" s="2" t="s">
        <v>53</v>
      </c>
      <c r="B45" s="80">
        <v>4858239.09</v>
      </c>
      <c r="C45" s="80">
        <v>543268.81999999995</v>
      </c>
      <c r="D45" s="80">
        <v>83813.09</v>
      </c>
      <c r="E45" s="80">
        <v>341078.11</v>
      </c>
      <c r="F45" s="80"/>
      <c r="G45" s="80"/>
      <c r="H45" s="81">
        <v>1334099.6599999999</v>
      </c>
      <c r="I45" s="81"/>
      <c r="J45" s="81"/>
      <c r="K45" s="82">
        <v>7160498.7699999996</v>
      </c>
    </row>
    <row r="46" spans="1:11" x14ac:dyDescent="0.2">
      <c r="A46" s="2" t="s">
        <v>54</v>
      </c>
      <c r="B46" s="80">
        <v>12905425.640000001</v>
      </c>
      <c r="C46" s="80">
        <v>1443139.22</v>
      </c>
      <c r="D46" s="80">
        <v>222641.07</v>
      </c>
      <c r="E46" s="80">
        <v>906090.82</v>
      </c>
      <c r="F46" s="80"/>
      <c r="G46" s="80"/>
      <c r="H46" s="81">
        <v>7378869.7999999998</v>
      </c>
      <c r="I46" s="81"/>
      <c r="J46" s="81"/>
      <c r="K46" s="82">
        <v>22856166.550000001</v>
      </c>
    </row>
    <row r="47" spans="1:11" x14ac:dyDescent="0.2">
      <c r="A47" s="2" t="s">
        <v>55</v>
      </c>
      <c r="B47" s="80">
        <v>2969177.42</v>
      </c>
      <c r="C47" s="80">
        <v>332025.96000000002</v>
      </c>
      <c r="D47" s="80">
        <v>51223.48</v>
      </c>
      <c r="E47" s="80">
        <v>211660.59</v>
      </c>
      <c r="F47" s="80"/>
      <c r="G47" s="80"/>
      <c r="H47" s="81">
        <v>1696718.4</v>
      </c>
      <c r="I47" s="81"/>
      <c r="J47" s="81"/>
      <c r="K47" s="82">
        <v>5260805.8499999996</v>
      </c>
    </row>
    <row r="48" spans="1:11" x14ac:dyDescent="0.2">
      <c r="A48" s="2" t="s">
        <v>56</v>
      </c>
      <c r="B48" s="80">
        <v>2313229.87</v>
      </c>
      <c r="C48" s="80">
        <v>258675.14</v>
      </c>
      <c r="D48" s="80">
        <v>39907.24</v>
      </c>
      <c r="E48" s="80">
        <v>162900.82999999999</v>
      </c>
      <c r="F48" s="80"/>
      <c r="G48" s="80"/>
      <c r="H48" s="81">
        <v>1618713.21</v>
      </c>
      <c r="I48" s="81"/>
      <c r="J48" s="81"/>
      <c r="K48" s="82">
        <v>4393426.29</v>
      </c>
    </row>
    <row r="49" spans="1:11" x14ac:dyDescent="0.2">
      <c r="A49" s="2" t="s">
        <v>57</v>
      </c>
      <c r="B49" s="80">
        <v>2698247.78</v>
      </c>
      <c r="C49" s="80">
        <v>301729.46999999997</v>
      </c>
      <c r="D49" s="80">
        <v>46549.47</v>
      </c>
      <c r="E49" s="80">
        <v>185647.38</v>
      </c>
      <c r="F49" s="80"/>
      <c r="G49" s="80"/>
      <c r="H49" s="81">
        <v>1542289.2</v>
      </c>
      <c r="I49" s="81"/>
      <c r="J49" s="81"/>
      <c r="K49" s="82">
        <v>4774463.3</v>
      </c>
    </row>
    <row r="50" spans="1:11" x14ac:dyDescent="0.2">
      <c r="A50" s="2" t="s">
        <v>58</v>
      </c>
      <c r="B50" s="80">
        <v>6783328.6399999997</v>
      </c>
      <c r="C50" s="80">
        <v>758540.47</v>
      </c>
      <c r="D50" s="80">
        <v>117024.23</v>
      </c>
      <c r="E50" s="80">
        <v>428149.11</v>
      </c>
      <c r="F50" s="80"/>
      <c r="G50" s="80"/>
      <c r="H50" s="81">
        <v>4216497.03</v>
      </c>
      <c r="I50" s="81"/>
      <c r="J50" s="81"/>
      <c r="K50" s="82">
        <v>12303539.48</v>
      </c>
    </row>
    <row r="51" spans="1:11" x14ac:dyDescent="0.2">
      <c r="A51" s="2" t="s">
        <v>59</v>
      </c>
      <c r="B51" s="80">
        <v>2387927.67</v>
      </c>
      <c r="C51" s="80">
        <v>267028.15999999997</v>
      </c>
      <c r="D51" s="80">
        <v>41195.910000000003</v>
      </c>
      <c r="E51" s="80">
        <v>161651.81</v>
      </c>
      <c r="F51" s="80"/>
      <c r="G51" s="80"/>
      <c r="H51" s="81">
        <v>1485261.08</v>
      </c>
      <c r="I51" s="81"/>
      <c r="J51" s="81"/>
      <c r="K51" s="82">
        <v>4343064.63</v>
      </c>
    </row>
    <row r="52" spans="1:11" x14ac:dyDescent="0.2">
      <c r="A52" s="2" t="s">
        <v>60</v>
      </c>
      <c r="B52" s="80">
        <v>41139992.299999997</v>
      </c>
      <c r="C52" s="80">
        <v>4600447.76</v>
      </c>
      <c r="D52" s="80">
        <v>709736.54</v>
      </c>
      <c r="E52" s="80">
        <v>2941822.75</v>
      </c>
      <c r="F52" s="80"/>
      <c r="G52" s="80"/>
      <c r="H52" s="81">
        <v>16414612.1</v>
      </c>
      <c r="I52" s="81"/>
      <c r="J52" s="81"/>
      <c r="K52" s="82">
        <v>65806611.450000003</v>
      </c>
    </row>
    <row r="53" spans="1:11" ht="13.5" thickBot="1" x14ac:dyDescent="0.25">
      <c r="A53" s="4" t="s">
        <v>61</v>
      </c>
      <c r="B53" s="80">
        <v>4435271.82</v>
      </c>
      <c r="C53" s="80">
        <v>495970.83</v>
      </c>
      <c r="D53" s="80">
        <v>76516.160000000003</v>
      </c>
      <c r="E53" s="80">
        <v>7800000.0700000003</v>
      </c>
      <c r="F53" s="80"/>
      <c r="G53" s="80"/>
      <c r="H53" s="81">
        <v>3107979.96</v>
      </c>
      <c r="I53" s="81"/>
      <c r="J53" s="81"/>
      <c r="K53" s="82">
        <v>15915738.84</v>
      </c>
    </row>
    <row r="54" spans="1:11" s="86" customFormat="1" ht="13.5" thickBot="1" x14ac:dyDescent="0.25">
      <c r="A54" s="5" t="s">
        <v>13</v>
      </c>
      <c r="B54" s="85">
        <v>240185845.13</v>
      </c>
      <c r="C54" s="85">
        <v>26858596</v>
      </c>
      <c r="D54" s="85">
        <v>4143624.21</v>
      </c>
      <c r="E54" s="85">
        <v>24019585.440000001</v>
      </c>
      <c r="F54" s="85">
        <v>0</v>
      </c>
      <c r="G54" s="85">
        <v>0</v>
      </c>
      <c r="H54" s="85">
        <v>105412425.65000001</v>
      </c>
      <c r="I54" s="85">
        <v>0</v>
      </c>
      <c r="J54" s="85">
        <v>0</v>
      </c>
      <c r="K54" s="85">
        <v>400620076.43000001</v>
      </c>
    </row>
    <row r="55" spans="1:11" x14ac:dyDescent="0.2">
      <c r="F55" s="77"/>
      <c r="G55" s="77"/>
      <c r="H55" s="77"/>
      <c r="I55" s="77"/>
      <c r="J55" s="77"/>
    </row>
    <row r="56" spans="1:11" x14ac:dyDescent="0.2">
      <c r="F56" s="77"/>
      <c r="G56" s="77"/>
      <c r="H56" s="77"/>
      <c r="I56" s="77"/>
      <c r="J56" s="77"/>
      <c r="K56" s="77"/>
    </row>
    <row r="57" spans="1:11" x14ac:dyDescent="0.2">
      <c r="F57" s="77"/>
      <c r="G57" s="77"/>
      <c r="H57" s="77"/>
      <c r="I57" s="77"/>
      <c r="J57" s="77"/>
    </row>
    <row r="58" spans="1:11" x14ac:dyDescent="0.2">
      <c r="F58" s="77"/>
      <c r="G58" s="77"/>
      <c r="H58" s="77"/>
      <c r="I58" s="77"/>
      <c r="J58" s="77"/>
    </row>
    <row r="59" spans="1:11" x14ac:dyDescent="0.2">
      <c r="F59" s="77"/>
      <c r="G59" s="77"/>
      <c r="H59" s="77"/>
      <c r="I59" s="77"/>
      <c r="J59" s="77"/>
    </row>
    <row r="60" spans="1:11" x14ac:dyDescent="0.2">
      <c r="G60" s="77"/>
      <c r="H60" s="77"/>
      <c r="I60" s="77"/>
      <c r="J60" s="77"/>
    </row>
    <row r="61" spans="1:11" x14ac:dyDescent="0.2">
      <c r="G61" s="77"/>
      <c r="H61" s="77"/>
      <c r="I61" s="77"/>
      <c r="J61" s="77"/>
    </row>
    <row r="62" spans="1:11" x14ac:dyDescent="0.2">
      <c r="G62" s="77"/>
      <c r="H62" s="77"/>
      <c r="I62" s="77"/>
      <c r="J62" s="77"/>
    </row>
    <row r="63" spans="1:11" x14ac:dyDescent="0.2">
      <c r="G63" s="77"/>
      <c r="H63" s="77"/>
      <c r="I63" s="77"/>
      <c r="J63" s="77"/>
    </row>
  </sheetData>
  <mergeCells count="12"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9D513-5F86-49B9-B0E9-699736EA4508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9" customWidth="1"/>
    <col min="5" max="5" width="17.7109375" style="89" customWidth="1"/>
    <col min="6" max="6" width="16.140625" style="87" customWidth="1"/>
    <col min="7" max="7" width="14.140625" style="87" customWidth="1"/>
    <col min="8" max="8" width="14" style="87" customWidth="1"/>
    <col min="9" max="10" width="17.140625" style="87" customWidth="1"/>
    <col min="11" max="11" width="15.42578125" style="87" bestFit="1" customWidth="1"/>
    <col min="12" max="12" width="11.28515625" style="87" bestFit="1" customWidth="1"/>
    <col min="13" max="16384" width="11.42578125" style="87"/>
  </cols>
  <sheetData>
    <row r="1" spans="1:13" x14ac:dyDescent="0.2">
      <c r="A1" s="215" t="s">
        <v>14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3" x14ac:dyDescent="0.2">
      <c r="A2" s="217">
        <v>45345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3" ht="11.25" x14ac:dyDescent="0.2">
      <c r="A3" s="88"/>
      <c r="B3" s="87"/>
      <c r="C3" s="87"/>
      <c r="E3" s="87"/>
    </row>
    <row r="4" spans="1:13" ht="13.5" customHeight="1" thickBot="1" x14ac:dyDescent="0.25">
      <c r="A4" s="88"/>
      <c r="B4" s="87"/>
      <c r="C4" s="219"/>
      <c r="D4" s="219"/>
      <c r="E4" s="87"/>
    </row>
    <row r="5" spans="1:13" ht="12.75" customHeight="1" x14ac:dyDescent="0.2">
      <c r="A5" s="220" t="s">
        <v>0</v>
      </c>
      <c r="B5" s="222" t="s">
        <v>9</v>
      </c>
      <c r="C5" s="90" t="s">
        <v>10</v>
      </c>
      <c r="D5" s="90" t="s">
        <v>10</v>
      </c>
      <c r="E5" s="222" t="s">
        <v>1</v>
      </c>
      <c r="F5" s="213" t="s">
        <v>7</v>
      </c>
      <c r="G5" s="213" t="s">
        <v>8</v>
      </c>
      <c r="H5" s="213" t="s">
        <v>2</v>
      </c>
      <c r="I5" s="213" t="s">
        <v>3</v>
      </c>
      <c r="J5" s="213" t="s">
        <v>4</v>
      </c>
      <c r="K5" s="213" t="s">
        <v>5</v>
      </c>
    </row>
    <row r="6" spans="1:13" ht="23.25" customHeight="1" thickBot="1" x14ac:dyDescent="0.25">
      <c r="A6" s="221"/>
      <c r="B6" s="223"/>
      <c r="C6" s="91" t="s">
        <v>11</v>
      </c>
      <c r="D6" s="91" t="s">
        <v>12</v>
      </c>
      <c r="E6" s="223" t="s">
        <v>6</v>
      </c>
      <c r="F6" s="214" t="s">
        <v>6</v>
      </c>
      <c r="G6" s="214" t="s">
        <v>6</v>
      </c>
      <c r="H6" s="214"/>
      <c r="I6" s="214"/>
      <c r="J6" s="214"/>
      <c r="K6" s="214" t="s">
        <v>6</v>
      </c>
    </row>
    <row r="7" spans="1:13" x14ac:dyDescent="0.2">
      <c r="A7" s="1" t="s">
        <v>15</v>
      </c>
      <c r="B7" s="92">
        <v>9417389.1600000001</v>
      </c>
      <c r="C7" s="92">
        <v>1227364.8999999999</v>
      </c>
      <c r="D7" s="92">
        <v>55690.31</v>
      </c>
      <c r="E7" s="92"/>
      <c r="F7" s="92">
        <v>28840249.710000001</v>
      </c>
      <c r="G7" s="92">
        <v>808037.85</v>
      </c>
      <c r="H7" s="93"/>
      <c r="I7" s="93"/>
      <c r="J7" s="93">
        <v>2027014.99</v>
      </c>
      <c r="K7" s="94">
        <v>42375746.920000002</v>
      </c>
      <c r="L7" s="89"/>
      <c r="M7" s="89"/>
    </row>
    <row r="8" spans="1:13" x14ac:dyDescent="0.2">
      <c r="A8" s="2" t="s">
        <v>16</v>
      </c>
      <c r="B8" s="92">
        <v>8901207.8599999994</v>
      </c>
      <c r="C8" s="92">
        <v>1160091.18</v>
      </c>
      <c r="D8" s="92">
        <v>52637.84</v>
      </c>
      <c r="E8" s="92"/>
      <c r="F8" s="92">
        <v>21431249.050000001</v>
      </c>
      <c r="G8" s="92">
        <v>600454.59</v>
      </c>
      <c r="H8" s="93"/>
      <c r="I8" s="93"/>
      <c r="J8" s="93">
        <v>1506279.02</v>
      </c>
      <c r="K8" s="94">
        <v>33651919.539999999</v>
      </c>
      <c r="L8" s="89"/>
      <c r="M8" s="89"/>
    </row>
    <row r="9" spans="1:13" x14ac:dyDescent="0.2">
      <c r="A9" s="2" t="s">
        <v>17</v>
      </c>
      <c r="B9" s="92"/>
      <c r="C9" s="92"/>
      <c r="E9" s="92"/>
      <c r="F9" s="92">
        <v>8216342.2400000002</v>
      </c>
      <c r="G9" s="92">
        <v>230203.12</v>
      </c>
      <c r="H9" s="93"/>
      <c r="I9" s="93">
        <v>1021516.57</v>
      </c>
      <c r="J9" s="93">
        <v>577479.36</v>
      </c>
      <c r="K9" s="94">
        <v>10045541.289999999</v>
      </c>
      <c r="L9" s="89"/>
      <c r="M9" s="89"/>
    </row>
    <row r="10" spans="1:13" x14ac:dyDescent="0.2">
      <c r="A10" s="2" t="s">
        <v>18</v>
      </c>
      <c r="B10" s="92"/>
      <c r="C10" s="92"/>
      <c r="D10" s="92"/>
      <c r="E10" s="92"/>
      <c r="F10" s="92">
        <v>9236142.1199999992</v>
      </c>
      <c r="G10" s="92">
        <v>258775.58</v>
      </c>
      <c r="H10" s="93"/>
      <c r="I10" s="93">
        <v>2090545.53</v>
      </c>
      <c r="J10" s="93">
        <v>649155.22</v>
      </c>
      <c r="K10" s="94">
        <v>12234618.449999999</v>
      </c>
      <c r="L10" s="89"/>
      <c r="M10" s="89"/>
    </row>
    <row r="11" spans="1:13" x14ac:dyDescent="0.2">
      <c r="A11" s="2" t="s">
        <v>19</v>
      </c>
      <c r="B11" s="92"/>
      <c r="C11" s="92"/>
      <c r="D11" s="92"/>
      <c r="E11" s="92"/>
      <c r="F11" s="92">
        <v>9182061.8200000003</v>
      </c>
      <c r="G11" s="92">
        <v>257260.38</v>
      </c>
      <c r="H11" s="93"/>
      <c r="I11" s="93"/>
      <c r="J11" s="93">
        <v>645354.22</v>
      </c>
      <c r="K11" s="94">
        <v>10084676.42</v>
      </c>
      <c r="L11" s="89"/>
      <c r="M11" s="89"/>
    </row>
    <row r="12" spans="1:13" x14ac:dyDescent="0.2">
      <c r="A12" s="2" t="s">
        <v>20</v>
      </c>
      <c r="B12" s="92"/>
      <c r="C12" s="92"/>
      <c r="D12" s="92"/>
      <c r="E12" s="92"/>
      <c r="F12" s="92">
        <v>8054101.3499999996</v>
      </c>
      <c r="G12" s="92">
        <v>225657.5</v>
      </c>
      <c r="H12" s="93"/>
      <c r="I12" s="93">
        <v>850132.56</v>
      </c>
      <c r="J12" s="93">
        <v>566076.38</v>
      </c>
      <c r="K12" s="94">
        <v>9695967.7899999991</v>
      </c>
      <c r="L12" s="89"/>
      <c r="M12" s="89"/>
    </row>
    <row r="13" spans="1:13" x14ac:dyDescent="0.2">
      <c r="A13" s="2" t="s">
        <v>21</v>
      </c>
      <c r="B13" s="92"/>
      <c r="C13" s="92"/>
      <c r="D13" s="92"/>
      <c r="E13" s="92"/>
      <c r="F13" s="92">
        <v>9691961.7599999998</v>
      </c>
      <c r="G13" s="92">
        <v>271546.61</v>
      </c>
      <c r="H13" s="93"/>
      <c r="I13" s="93"/>
      <c r="J13" s="93">
        <v>681192.15</v>
      </c>
      <c r="K13" s="94">
        <v>10644700.52</v>
      </c>
      <c r="L13" s="89"/>
      <c r="M13" s="89"/>
    </row>
    <row r="14" spans="1:13" x14ac:dyDescent="0.2">
      <c r="A14" s="2" t="s">
        <v>22</v>
      </c>
      <c r="B14" s="92"/>
      <c r="C14" s="92"/>
      <c r="D14" s="92"/>
      <c r="E14" s="92"/>
      <c r="F14" s="92">
        <v>9305673.9299999997</v>
      </c>
      <c r="G14" s="92">
        <v>260723.71</v>
      </c>
      <c r="H14" s="93"/>
      <c r="I14" s="93"/>
      <c r="J14" s="93">
        <v>654042.21</v>
      </c>
      <c r="K14" s="94">
        <v>10220439.85</v>
      </c>
      <c r="L14" s="89"/>
      <c r="M14" s="89"/>
    </row>
    <row r="15" spans="1:13" x14ac:dyDescent="0.2">
      <c r="A15" s="2" t="s">
        <v>23</v>
      </c>
      <c r="B15" s="92"/>
      <c r="C15" s="92"/>
      <c r="D15" s="92"/>
      <c r="E15" s="92"/>
      <c r="F15" s="92">
        <v>9309536.8100000005</v>
      </c>
      <c r="G15" s="92">
        <v>260831.93</v>
      </c>
      <c r="H15" s="93"/>
      <c r="I15" s="93"/>
      <c r="J15" s="93">
        <v>654313.71</v>
      </c>
      <c r="K15" s="94">
        <v>10224682.449999999</v>
      </c>
      <c r="L15" s="89"/>
      <c r="M15" s="89"/>
    </row>
    <row r="16" spans="1:13" x14ac:dyDescent="0.2">
      <c r="A16" s="2" t="s">
        <v>24</v>
      </c>
      <c r="B16" s="92"/>
      <c r="C16" s="92"/>
      <c r="D16" s="92"/>
      <c r="E16" s="92"/>
      <c r="F16" s="92">
        <v>12959956.84</v>
      </c>
      <c r="G16" s="92">
        <v>363108.36</v>
      </c>
      <c r="H16" s="93"/>
      <c r="I16" s="93"/>
      <c r="J16" s="93">
        <v>910880.7</v>
      </c>
      <c r="K16" s="94">
        <v>14233945.9</v>
      </c>
      <c r="L16" s="89"/>
      <c r="M16" s="89"/>
    </row>
    <row r="17" spans="1:13" x14ac:dyDescent="0.2">
      <c r="A17" s="2" t="s">
        <v>25</v>
      </c>
      <c r="B17" s="92"/>
      <c r="C17" s="92"/>
      <c r="D17" s="92"/>
      <c r="E17" s="92"/>
      <c r="F17" s="92">
        <v>8451977.8200000003</v>
      </c>
      <c r="G17" s="92">
        <v>236805.09</v>
      </c>
      <c r="H17" s="93"/>
      <c r="I17" s="93"/>
      <c r="J17" s="93">
        <v>594040.82999999996</v>
      </c>
      <c r="K17" s="94">
        <v>9282823.7400000002</v>
      </c>
      <c r="L17" s="89"/>
      <c r="M17" s="89"/>
    </row>
    <row r="18" spans="1:13" x14ac:dyDescent="0.2">
      <c r="A18" s="2" t="s">
        <v>26</v>
      </c>
      <c r="B18" s="92"/>
      <c r="C18" s="92"/>
      <c r="D18" s="92"/>
      <c r="E18" s="92"/>
      <c r="F18" s="92">
        <v>7582830.1900000004</v>
      </c>
      <c r="G18" s="92">
        <v>212453.56</v>
      </c>
      <c r="H18" s="93"/>
      <c r="I18" s="93">
        <v>356343</v>
      </c>
      <c r="J18" s="93">
        <v>532953.44999999995</v>
      </c>
      <c r="K18" s="94">
        <v>8684580.1999999993</v>
      </c>
      <c r="L18" s="89"/>
      <c r="M18" s="89"/>
    </row>
    <row r="19" spans="1:13" x14ac:dyDescent="0.2">
      <c r="A19" s="2" t="s">
        <v>27</v>
      </c>
      <c r="B19" s="92"/>
      <c r="C19" s="92"/>
      <c r="D19" s="92"/>
      <c r="E19" s="92"/>
      <c r="F19" s="92">
        <v>8672161.8800000008</v>
      </c>
      <c r="G19" s="92">
        <v>242974.15</v>
      </c>
      <c r="H19" s="93"/>
      <c r="I19" s="93">
        <v>1498337.42</v>
      </c>
      <c r="J19" s="93">
        <v>609516.29</v>
      </c>
      <c r="K19" s="94">
        <v>11022989.74</v>
      </c>
      <c r="L19" s="89"/>
      <c r="M19" s="89"/>
    </row>
    <row r="20" spans="1:13" x14ac:dyDescent="0.2">
      <c r="A20" s="2" t="s">
        <v>28</v>
      </c>
      <c r="B20" s="92"/>
      <c r="C20" s="92"/>
      <c r="D20" s="92"/>
      <c r="E20" s="92"/>
      <c r="F20" s="92">
        <v>12353484.939999999</v>
      </c>
      <c r="G20" s="92">
        <v>346116.4</v>
      </c>
      <c r="H20" s="94"/>
      <c r="I20" s="94"/>
      <c r="J20" s="94">
        <v>868255.28</v>
      </c>
      <c r="K20" s="94">
        <v>13567856.619999999</v>
      </c>
      <c r="L20" s="89"/>
      <c r="M20" s="89"/>
    </row>
    <row r="21" spans="1:13" x14ac:dyDescent="0.2">
      <c r="A21" s="2" t="s">
        <v>29</v>
      </c>
      <c r="B21" s="92"/>
      <c r="C21" s="92"/>
      <c r="D21" s="92"/>
      <c r="E21" s="92"/>
      <c r="F21" s="92">
        <v>11893802.42</v>
      </c>
      <c r="G21" s="92">
        <v>333237.15000000002</v>
      </c>
      <c r="H21" s="94"/>
      <c r="I21" s="94"/>
      <c r="J21" s="94">
        <v>835946.85</v>
      </c>
      <c r="K21" s="94">
        <v>13062986.42</v>
      </c>
      <c r="L21" s="89"/>
      <c r="M21" s="89"/>
    </row>
    <row r="22" spans="1:13" x14ac:dyDescent="0.2">
      <c r="A22" s="2" t="s">
        <v>30</v>
      </c>
      <c r="B22" s="92"/>
      <c r="C22" s="92"/>
      <c r="D22" s="92"/>
      <c r="E22" s="92"/>
      <c r="F22" s="92">
        <v>8741693.6899999995</v>
      </c>
      <c r="G22" s="92">
        <v>244922.27</v>
      </c>
      <c r="H22" s="94"/>
      <c r="I22" s="94">
        <v>1571302.89</v>
      </c>
      <c r="J22" s="94">
        <v>614403.28</v>
      </c>
      <c r="K22" s="94">
        <v>11172322.130000001</v>
      </c>
      <c r="L22" s="89"/>
      <c r="M22" s="89"/>
    </row>
    <row r="23" spans="1:13" x14ac:dyDescent="0.2">
      <c r="A23" s="2" t="s">
        <v>31</v>
      </c>
      <c r="B23" s="92"/>
      <c r="C23" s="92"/>
      <c r="D23" s="92"/>
      <c r="E23" s="92"/>
      <c r="F23" s="92">
        <v>8239519.5099999998</v>
      </c>
      <c r="G23" s="92">
        <v>230852.5</v>
      </c>
      <c r="H23" s="94"/>
      <c r="I23" s="94"/>
      <c r="J23" s="94">
        <v>579108.35</v>
      </c>
      <c r="K23" s="94">
        <v>9049480.3599999994</v>
      </c>
      <c r="L23" s="89"/>
      <c r="M23" s="89"/>
    </row>
    <row r="24" spans="1:13" x14ac:dyDescent="0.2">
      <c r="A24" s="2" t="s">
        <v>32</v>
      </c>
      <c r="B24" s="92"/>
      <c r="C24" s="92"/>
      <c r="D24" s="92"/>
      <c r="E24" s="92"/>
      <c r="F24" s="92">
        <v>10955122.98</v>
      </c>
      <c r="G24" s="92">
        <v>306937.5</v>
      </c>
      <c r="H24" s="94"/>
      <c r="I24" s="94"/>
      <c r="J24" s="94">
        <v>769972.48</v>
      </c>
      <c r="K24" s="94">
        <v>12032032.960000001</v>
      </c>
      <c r="L24" s="89"/>
      <c r="M24" s="89"/>
    </row>
    <row r="25" spans="1:13" x14ac:dyDescent="0.2">
      <c r="A25" s="2" t="s">
        <v>33</v>
      </c>
      <c r="B25" s="92"/>
      <c r="C25" s="92"/>
      <c r="D25" s="92"/>
      <c r="E25" s="92"/>
      <c r="F25" s="92">
        <v>9023683.8100000005</v>
      </c>
      <c r="G25" s="92">
        <v>252822.99</v>
      </c>
      <c r="H25" s="94"/>
      <c r="I25" s="94"/>
      <c r="J25" s="94">
        <v>634222.75</v>
      </c>
      <c r="K25" s="94">
        <v>9910729.5500000007</v>
      </c>
      <c r="L25" s="89"/>
      <c r="M25" s="89"/>
    </row>
    <row r="26" spans="1:13" x14ac:dyDescent="0.2">
      <c r="A26" s="2" t="s">
        <v>34</v>
      </c>
      <c r="B26" s="92"/>
      <c r="C26" s="92"/>
      <c r="D26" s="92"/>
      <c r="E26" s="92"/>
      <c r="F26" s="92">
        <v>10889454.050000001</v>
      </c>
      <c r="G26" s="92">
        <v>305097.59999999998</v>
      </c>
      <c r="H26" s="94"/>
      <c r="I26" s="94"/>
      <c r="J26" s="94">
        <v>765356.99</v>
      </c>
      <c r="K26" s="94">
        <v>11959908.640000001</v>
      </c>
      <c r="L26" s="89"/>
      <c r="M26" s="89"/>
    </row>
    <row r="27" spans="1:13" x14ac:dyDescent="0.2">
      <c r="A27" s="2" t="s">
        <v>35</v>
      </c>
      <c r="B27" s="92"/>
      <c r="C27" s="92"/>
      <c r="D27" s="92"/>
      <c r="E27" s="92"/>
      <c r="F27" s="92">
        <v>8938700.4900000002</v>
      </c>
      <c r="G27" s="92">
        <v>250441.95</v>
      </c>
      <c r="H27" s="94"/>
      <c r="I27" s="94">
        <v>1774927.45</v>
      </c>
      <c r="J27" s="94">
        <v>628249.76</v>
      </c>
      <c r="K27" s="94">
        <v>11592319.65</v>
      </c>
      <c r="L27" s="89"/>
      <c r="M27" s="89"/>
    </row>
    <row r="28" spans="1:13" x14ac:dyDescent="0.2">
      <c r="A28" s="2" t="s">
        <v>36</v>
      </c>
      <c r="B28" s="92"/>
      <c r="C28" s="92"/>
      <c r="D28" s="92"/>
      <c r="E28" s="92"/>
      <c r="F28" s="92">
        <v>11445708.529999999</v>
      </c>
      <c r="G28" s="92">
        <v>320682.58</v>
      </c>
      <c r="H28" s="94"/>
      <c r="I28" s="94"/>
      <c r="J28" s="94">
        <v>804452.91</v>
      </c>
      <c r="K28" s="94">
        <v>12570844.02</v>
      </c>
      <c r="L28" s="89"/>
      <c r="M28" s="89"/>
    </row>
    <row r="29" spans="1:13" x14ac:dyDescent="0.2">
      <c r="A29" s="2" t="s">
        <v>37</v>
      </c>
      <c r="B29" s="92">
        <v>10327129.5</v>
      </c>
      <c r="C29" s="92">
        <v>1345931.02</v>
      </c>
      <c r="D29" s="92">
        <v>61070.11</v>
      </c>
      <c r="E29" s="92"/>
      <c r="F29" s="92">
        <v>23830096.5</v>
      </c>
      <c r="G29" s="92">
        <v>667664.81000000006</v>
      </c>
      <c r="H29" s="94"/>
      <c r="I29" s="94">
        <v>10498543.17</v>
      </c>
      <c r="J29" s="94">
        <v>1674880.19</v>
      </c>
      <c r="K29" s="94">
        <v>48405315.299999997</v>
      </c>
      <c r="L29" s="89"/>
      <c r="M29" s="89"/>
    </row>
    <row r="30" spans="1:13" x14ac:dyDescent="0.2">
      <c r="A30" s="2" t="s">
        <v>38</v>
      </c>
      <c r="B30" s="92">
        <v>13077371.5</v>
      </c>
      <c r="C30" s="92">
        <v>1704369.06</v>
      </c>
      <c r="D30" s="92">
        <v>77333.84</v>
      </c>
      <c r="E30" s="92"/>
      <c r="F30" s="92">
        <v>35414868.649999999</v>
      </c>
      <c r="G30" s="92">
        <v>992243.64</v>
      </c>
      <c r="H30" s="94"/>
      <c r="I30" s="94"/>
      <c r="J30" s="94">
        <v>2489107.08</v>
      </c>
      <c r="K30" s="94">
        <v>53755293.770000003</v>
      </c>
      <c r="L30" s="89"/>
      <c r="M30" s="89"/>
    </row>
    <row r="31" spans="1:13" x14ac:dyDescent="0.2">
      <c r="A31" s="2" t="s">
        <v>39</v>
      </c>
      <c r="B31" s="92">
        <v>355435202.97000003</v>
      </c>
      <c r="C31" s="92">
        <v>46323740.479999997</v>
      </c>
      <c r="D31" s="92">
        <v>2101887.91</v>
      </c>
      <c r="E31" s="92"/>
      <c r="F31" s="92">
        <v>1545151337.3499999</v>
      </c>
      <c r="G31" s="92">
        <v>43291607.340000004</v>
      </c>
      <c r="H31" s="94"/>
      <c r="I31" s="94">
        <v>1434229893.53</v>
      </c>
      <c r="J31" s="94">
        <v>108599785.23</v>
      </c>
      <c r="K31" s="94">
        <v>3535133454.8099999</v>
      </c>
      <c r="L31" s="89"/>
      <c r="M31" s="89"/>
    </row>
    <row r="32" spans="1:13" x14ac:dyDescent="0.2">
      <c r="A32" s="2" t="s">
        <v>40</v>
      </c>
      <c r="B32" s="92">
        <v>11118918.92</v>
      </c>
      <c r="C32" s="92">
        <v>1449124.65</v>
      </c>
      <c r="D32" s="92">
        <v>65752.41</v>
      </c>
      <c r="E32" s="92"/>
      <c r="F32" s="92">
        <v>30342909.390000001</v>
      </c>
      <c r="G32" s="92">
        <v>850138.94</v>
      </c>
      <c r="H32" s="94"/>
      <c r="I32" s="94"/>
      <c r="J32" s="94">
        <v>2132628.2799999998</v>
      </c>
      <c r="K32" s="94">
        <v>45959472.590000004</v>
      </c>
      <c r="L32" s="89"/>
      <c r="M32" s="89"/>
    </row>
    <row r="33" spans="1:13" x14ac:dyDescent="0.2">
      <c r="A33" s="2" t="s">
        <v>41</v>
      </c>
      <c r="B33" s="92">
        <v>17817597.52</v>
      </c>
      <c r="C33" s="92">
        <v>2322160.9900000002</v>
      </c>
      <c r="D33" s="92">
        <v>105365.46</v>
      </c>
      <c r="E33" s="92"/>
      <c r="F33" s="92">
        <v>48830645.140000001</v>
      </c>
      <c r="G33" s="92">
        <v>1368123.02</v>
      </c>
      <c r="H33" s="94"/>
      <c r="I33" s="94"/>
      <c r="J33" s="94">
        <v>3432024.71</v>
      </c>
      <c r="K33" s="94">
        <v>73875916.840000004</v>
      </c>
      <c r="L33" s="89"/>
      <c r="M33" s="89"/>
    </row>
    <row r="34" spans="1:13" x14ac:dyDescent="0.2">
      <c r="A34" s="2" t="s">
        <v>42</v>
      </c>
      <c r="B34" s="92">
        <v>13009637.300000001</v>
      </c>
      <c r="C34" s="92">
        <v>1695541.29</v>
      </c>
      <c r="D34" s="92">
        <v>76933.289999999994</v>
      </c>
      <c r="E34" s="92"/>
      <c r="F34" s="92">
        <v>44349706.259999998</v>
      </c>
      <c r="G34" s="92">
        <v>1242577.3600000001</v>
      </c>
      <c r="H34" s="94"/>
      <c r="I34" s="94"/>
      <c r="J34" s="94">
        <v>3117085.34</v>
      </c>
      <c r="K34" s="94">
        <v>63491480.840000004</v>
      </c>
      <c r="L34" s="89"/>
      <c r="M34" s="89"/>
    </row>
    <row r="35" spans="1:13" x14ac:dyDescent="0.2">
      <c r="A35" s="2" t="s">
        <v>43</v>
      </c>
      <c r="B35" s="92">
        <v>18449394.079999998</v>
      </c>
      <c r="C35" s="92">
        <v>2404502.81</v>
      </c>
      <c r="D35" s="92">
        <v>109101.63</v>
      </c>
      <c r="E35" s="92"/>
      <c r="F35" s="92">
        <v>62679064</v>
      </c>
      <c r="G35" s="92">
        <v>1756124.05</v>
      </c>
      <c r="H35" s="94"/>
      <c r="I35" s="94"/>
      <c r="J35" s="94">
        <v>4405350.29</v>
      </c>
      <c r="K35" s="94">
        <v>89803536.859999999</v>
      </c>
      <c r="L35" s="89"/>
      <c r="M35" s="89"/>
    </row>
    <row r="36" spans="1:13" x14ac:dyDescent="0.2">
      <c r="A36" s="2" t="s">
        <v>44</v>
      </c>
      <c r="B36" s="92">
        <v>10943744.27</v>
      </c>
      <c r="C36" s="92">
        <v>1426294.2</v>
      </c>
      <c r="D36" s="92">
        <v>64716.5</v>
      </c>
      <c r="E36" s="92"/>
      <c r="F36" s="92">
        <v>29462173.120000001</v>
      </c>
      <c r="G36" s="92">
        <v>825462.72</v>
      </c>
      <c r="H36" s="94"/>
      <c r="I36" s="94"/>
      <c r="J36" s="94">
        <v>2070726.41</v>
      </c>
      <c r="K36" s="94">
        <v>44793117.219999999</v>
      </c>
      <c r="L36" s="89"/>
      <c r="M36" s="89"/>
    </row>
    <row r="37" spans="1:13" x14ac:dyDescent="0.2">
      <c r="A37" s="2" t="s">
        <v>45</v>
      </c>
      <c r="B37" s="92">
        <v>70136426.170000002</v>
      </c>
      <c r="C37" s="92">
        <v>9140854.8599999994</v>
      </c>
      <c r="D37" s="92">
        <v>414756.07</v>
      </c>
      <c r="E37" s="92"/>
      <c r="F37" s="92">
        <v>171442266.63</v>
      </c>
      <c r="G37" s="92">
        <v>4803420.29</v>
      </c>
      <c r="H37" s="93"/>
      <c r="I37" s="93"/>
      <c r="J37" s="93">
        <v>12049689.17</v>
      </c>
      <c r="K37" s="94">
        <v>267987413.19</v>
      </c>
      <c r="L37" s="89"/>
      <c r="M37" s="89"/>
    </row>
    <row r="38" spans="1:13" x14ac:dyDescent="0.2">
      <c r="A38" s="2" t="s">
        <v>46</v>
      </c>
      <c r="B38" s="92">
        <v>22911676.32</v>
      </c>
      <c r="C38" s="92">
        <v>2986070.43</v>
      </c>
      <c r="D38" s="92">
        <v>135489.60999999999</v>
      </c>
      <c r="E38" s="92"/>
      <c r="F38" s="92">
        <v>63567526.020000003</v>
      </c>
      <c r="G38" s="92">
        <v>1781016.73</v>
      </c>
      <c r="H38" s="93"/>
      <c r="I38" s="93"/>
      <c r="J38" s="93">
        <v>4467795.16</v>
      </c>
      <c r="K38" s="94">
        <v>95849574.269999996</v>
      </c>
      <c r="L38" s="89"/>
      <c r="M38" s="89"/>
    </row>
    <row r="39" spans="1:13" x14ac:dyDescent="0.2">
      <c r="A39" s="2" t="s">
        <v>47</v>
      </c>
      <c r="B39" s="92">
        <v>14115573.26</v>
      </c>
      <c r="C39" s="92">
        <v>1839677.52</v>
      </c>
      <c r="D39" s="92">
        <v>83473.31</v>
      </c>
      <c r="E39" s="92"/>
      <c r="F39" s="92">
        <v>37230421.469999999</v>
      </c>
      <c r="G39" s="95">
        <v>1043111.28</v>
      </c>
      <c r="H39" s="93"/>
      <c r="I39" s="93">
        <v>19232340.129999999</v>
      </c>
      <c r="J39" s="93">
        <v>2616711.83</v>
      </c>
      <c r="K39" s="94">
        <v>76161308.799999997</v>
      </c>
      <c r="L39" s="89"/>
      <c r="M39" s="89"/>
    </row>
    <row r="40" spans="1:13" x14ac:dyDescent="0.2">
      <c r="A40" s="2" t="s">
        <v>48</v>
      </c>
      <c r="B40" s="92">
        <v>9966269.7300000004</v>
      </c>
      <c r="C40" s="92">
        <v>1298900.3</v>
      </c>
      <c r="D40" s="92">
        <v>58936.15</v>
      </c>
      <c r="E40" s="92"/>
      <c r="F40" s="92">
        <v>41170557.380000003</v>
      </c>
      <c r="G40" s="96">
        <v>1153504.8799999999</v>
      </c>
      <c r="H40" s="93"/>
      <c r="I40" s="93"/>
      <c r="J40" s="93">
        <v>2893641.28</v>
      </c>
      <c r="K40" s="94">
        <v>56541809.719999999</v>
      </c>
      <c r="L40" s="89"/>
      <c r="M40" s="89"/>
    </row>
    <row r="41" spans="1:13" x14ac:dyDescent="0.2">
      <c r="A41" s="2" t="s">
        <v>49</v>
      </c>
      <c r="B41" s="92">
        <v>12874168.91</v>
      </c>
      <c r="C41" s="92">
        <v>1677885.74</v>
      </c>
      <c r="D41" s="92">
        <v>76132.19</v>
      </c>
      <c r="E41" s="92"/>
      <c r="F41" s="92">
        <v>27758643.780000001</v>
      </c>
      <c r="G41" s="92">
        <v>777733.73</v>
      </c>
      <c r="H41" s="93"/>
      <c r="I41" s="93">
        <v>13059122.08</v>
      </c>
      <c r="J41" s="93">
        <v>1950995.14</v>
      </c>
      <c r="K41" s="94">
        <v>58174681.57</v>
      </c>
      <c r="L41" s="89"/>
      <c r="M41" s="89"/>
    </row>
    <row r="42" spans="1:13" x14ac:dyDescent="0.2">
      <c r="A42" s="2" t="s">
        <v>50</v>
      </c>
      <c r="B42" s="92">
        <v>18340785.800000001</v>
      </c>
      <c r="C42" s="92">
        <v>2390347.9300000002</v>
      </c>
      <c r="D42" s="92">
        <v>108459.36</v>
      </c>
      <c r="E42" s="92"/>
      <c r="F42" s="92">
        <v>82762168.510000005</v>
      </c>
      <c r="G42" s="92">
        <v>2318806.7200000002</v>
      </c>
      <c r="H42" s="93"/>
      <c r="I42" s="93"/>
      <c r="J42" s="93">
        <v>5816876</v>
      </c>
      <c r="K42" s="94">
        <v>111737444.31999999</v>
      </c>
      <c r="L42" s="89"/>
      <c r="M42" s="89"/>
    </row>
    <row r="43" spans="1:13" x14ac:dyDescent="0.2">
      <c r="A43" s="2" t="s">
        <v>51</v>
      </c>
      <c r="B43" s="92">
        <v>10283919.76</v>
      </c>
      <c r="C43" s="92">
        <v>1340299.51</v>
      </c>
      <c r="D43" s="92">
        <v>60814.59</v>
      </c>
      <c r="E43" s="92"/>
      <c r="F43" s="92">
        <v>43758685.869999997</v>
      </c>
      <c r="G43" s="92">
        <v>1226018.32</v>
      </c>
      <c r="H43" s="93"/>
      <c r="I43" s="93"/>
      <c r="J43" s="93">
        <v>3075545.92</v>
      </c>
      <c r="K43" s="94">
        <v>59745283.969999999</v>
      </c>
      <c r="L43" s="89"/>
      <c r="M43" s="89"/>
    </row>
    <row r="44" spans="1:13" x14ac:dyDescent="0.2">
      <c r="A44" s="2" t="s">
        <v>52</v>
      </c>
      <c r="B44" s="92">
        <v>149342227.84999999</v>
      </c>
      <c r="C44" s="92">
        <v>19463718.129999999</v>
      </c>
      <c r="D44" s="92">
        <v>883144.44</v>
      </c>
      <c r="E44" s="92"/>
      <c r="F44" s="92">
        <v>374695336.43000001</v>
      </c>
      <c r="G44" s="92">
        <v>10498106.550000001</v>
      </c>
      <c r="H44" s="93"/>
      <c r="I44" s="93"/>
      <c r="J44" s="93">
        <v>26335176.41</v>
      </c>
      <c r="K44" s="94">
        <v>581217709.80999994</v>
      </c>
      <c r="L44" s="89"/>
      <c r="M44" s="89"/>
    </row>
    <row r="45" spans="1:13" x14ac:dyDescent="0.2">
      <c r="A45" s="2" t="s">
        <v>53</v>
      </c>
      <c r="B45" s="92">
        <v>23621717.57</v>
      </c>
      <c r="C45" s="92">
        <v>3078609.84</v>
      </c>
      <c r="D45" s="92">
        <v>139688.48000000001</v>
      </c>
      <c r="E45" s="92"/>
      <c r="F45" s="92">
        <v>73780976.359999999</v>
      </c>
      <c r="G45" s="92">
        <v>2067174.25</v>
      </c>
      <c r="H45" s="93"/>
      <c r="I45" s="93">
        <v>73720576.730000004</v>
      </c>
      <c r="J45" s="93">
        <v>5185639.75</v>
      </c>
      <c r="K45" s="94">
        <v>181594382.97999999</v>
      </c>
      <c r="L45" s="89"/>
      <c r="M45" s="89"/>
    </row>
    <row r="46" spans="1:13" x14ac:dyDescent="0.2">
      <c r="A46" s="2" t="s">
        <v>54</v>
      </c>
      <c r="B46" s="92">
        <v>62748727.280000001</v>
      </c>
      <c r="C46" s="92">
        <v>8178018.7599999998</v>
      </c>
      <c r="D46" s="92">
        <v>371068.45</v>
      </c>
      <c r="E46" s="92"/>
      <c r="F46" s="92">
        <v>167432598.91</v>
      </c>
      <c r="G46" s="92">
        <v>4691078.57</v>
      </c>
      <c r="H46" s="93"/>
      <c r="I46" s="93"/>
      <c r="J46" s="93">
        <v>11767872.73</v>
      </c>
      <c r="K46" s="94">
        <v>255189364.69999999</v>
      </c>
      <c r="L46" s="89"/>
      <c r="M46" s="89"/>
    </row>
    <row r="47" spans="1:13" x14ac:dyDescent="0.2">
      <c r="A47" s="2" t="s">
        <v>55</v>
      </c>
      <c r="B47" s="92">
        <v>14436726.779999999</v>
      </c>
      <c r="C47" s="92">
        <v>1881533.34</v>
      </c>
      <c r="D47" s="92">
        <v>85372.47</v>
      </c>
      <c r="E47" s="92"/>
      <c r="F47" s="92">
        <v>42406678.450000003</v>
      </c>
      <c r="G47" s="92">
        <v>1188138.1599999999</v>
      </c>
      <c r="H47" s="93"/>
      <c r="I47" s="93">
        <v>22610811.030000001</v>
      </c>
      <c r="J47" s="93">
        <v>2980521.11</v>
      </c>
      <c r="K47" s="94">
        <v>85589781.340000004</v>
      </c>
      <c r="L47" s="89"/>
      <c r="M47" s="89"/>
    </row>
    <row r="48" spans="1:13" x14ac:dyDescent="0.2">
      <c r="A48" s="2" t="s">
        <v>56</v>
      </c>
      <c r="B48" s="92">
        <v>11247380.33</v>
      </c>
      <c r="C48" s="92">
        <v>1465866.98</v>
      </c>
      <c r="D48" s="92">
        <v>66512.070000000007</v>
      </c>
      <c r="E48" s="92"/>
      <c r="F48" s="92">
        <v>23868725.280000001</v>
      </c>
      <c r="G48" s="92">
        <v>668747.1</v>
      </c>
      <c r="H48" s="93"/>
      <c r="I48" s="93">
        <v>10523996.24</v>
      </c>
      <c r="J48" s="93">
        <v>1677595.18</v>
      </c>
      <c r="K48" s="94">
        <v>49518823.18</v>
      </c>
      <c r="L48" s="89"/>
      <c r="M48" s="89"/>
    </row>
    <row r="49" spans="1:13" x14ac:dyDescent="0.2">
      <c r="A49" s="2" t="s">
        <v>57</v>
      </c>
      <c r="B49" s="92">
        <v>13119413.42</v>
      </c>
      <c r="C49" s="92">
        <v>1709848.37</v>
      </c>
      <c r="D49" s="92">
        <v>77582.460000000006</v>
      </c>
      <c r="E49" s="92"/>
      <c r="F49" s="92">
        <v>28766855.02</v>
      </c>
      <c r="G49" s="92">
        <v>805981.5</v>
      </c>
      <c r="H49" s="93"/>
      <c r="I49" s="93">
        <v>13715811.300000001</v>
      </c>
      <c r="J49" s="93">
        <v>2021856.5</v>
      </c>
      <c r="K49" s="94">
        <v>60217348.57</v>
      </c>
      <c r="L49" s="89"/>
      <c r="M49" s="89"/>
    </row>
    <row r="50" spans="1:13" x14ac:dyDescent="0.2">
      <c r="A50" s="2" t="s">
        <v>58</v>
      </c>
      <c r="B50" s="92">
        <v>32981883.010000002</v>
      </c>
      <c r="C50" s="92">
        <v>4298516.79</v>
      </c>
      <c r="D50" s="92">
        <v>195040.39</v>
      </c>
      <c r="E50" s="92"/>
      <c r="F50" s="92">
        <v>82136382.209999993</v>
      </c>
      <c r="G50" s="92">
        <v>2301273.62</v>
      </c>
      <c r="H50" s="93"/>
      <c r="I50" s="93">
        <v>90117444.780000001</v>
      </c>
      <c r="J50" s="93">
        <v>5772893.0800000001</v>
      </c>
      <c r="K50" s="94">
        <v>217803433.88</v>
      </c>
      <c r="L50" s="89"/>
      <c r="M50" s="89"/>
    </row>
    <row r="51" spans="1:13" x14ac:dyDescent="0.2">
      <c r="A51" s="2" t="s">
        <v>59</v>
      </c>
      <c r="B51" s="92">
        <v>11610575.77</v>
      </c>
      <c r="C51" s="92">
        <v>1513202.11</v>
      </c>
      <c r="D51" s="92">
        <v>68659.850000000006</v>
      </c>
      <c r="E51" s="92"/>
      <c r="F51" s="92">
        <v>23100012.489999998</v>
      </c>
      <c r="G51" s="92">
        <v>647209.53</v>
      </c>
      <c r="H51" s="93"/>
      <c r="I51" s="93"/>
      <c r="J51" s="93">
        <v>1623566.79</v>
      </c>
      <c r="K51" s="94">
        <v>38563226.539999999</v>
      </c>
      <c r="L51" s="89"/>
      <c r="M51" s="89"/>
    </row>
    <row r="52" spans="1:13" x14ac:dyDescent="0.2">
      <c r="A52" s="2" t="s">
        <v>60</v>
      </c>
      <c r="B52" s="92">
        <v>200030764.41999999</v>
      </c>
      <c r="C52" s="92">
        <v>26069936.629999999</v>
      </c>
      <c r="D52" s="92">
        <v>1182894.22</v>
      </c>
      <c r="E52" s="92"/>
      <c r="F52" s="92">
        <v>446664622.83999997</v>
      </c>
      <c r="G52" s="92">
        <v>12514521.390000001</v>
      </c>
      <c r="H52" s="93"/>
      <c r="I52" s="93"/>
      <c r="J52" s="93">
        <v>31393482.91</v>
      </c>
      <c r="K52" s="94">
        <v>717856222.40999997</v>
      </c>
      <c r="L52" s="89"/>
      <c r="M52" s="89"/>
    </row>
    <row r="53" spans="1:13" ht="13.5" thickBot="1" x14ac:dyDescent="0.25">
      <c r="A53" s="4" t="s">
        <v>61</v>
      </c>
      <c r="B53" s="92">
        <v>21565167.18</v>
      </c>
      <c r="C53" s="92">
        <v>2810580.38</v>
      </c>
      <c r="D53" s="92">
        <v>127526.94</v>
      </c>
      <c r="E53" s="92"/>
      <c r="F53" s="92">
        <v>68859669.349999994</v>
      </c>
      <c r="G53" s="92">
        <v>1929290.48</v>
      </c>
      <c r="H53" s="93"/>
      <c r="I53" s="93"/>
      <c r="J53" s="93">
        <v>4839749.43</v>
      </c>
      <c r="K53" s="94">
        <v>100131983.76000001</v>
      </c>
      <c r="L53" s="89"/>
      <c r="M53" s="89"/>
    </row>
    <row r="54" spans="1:13" s="98" customFormat="1" ht="13.5" thickBot="1" x14ac:dyDescent="0.25">
      <c r="A54" s="5" t="s">
        <v>13</v>
      </c>
      <c r="B54" s="97">
        <v>1167830996.6400001</v>
      </c>
      <c r="C54" s="97">
        <v>152202988.19999999</v>
      </c>
      <c r="D54" s="97">
        <v>6906040.3499999996</v>
      </c>
      <c r="E54" s="97">
        <v>0</v>
      </c>
      <c r="F54" s="97">
        <v>3862878343.3499999</v>
      </c>
      <c r="G54" s="97">
        <v>108229018.34999999</v>
      </c>
      <c r="H54" s="97">
        <v>0</v>
      </c>
      <c r="I54" s="97">
        <v>1696871644.4100001</v>
      </c>
      <c r="J54" s="97">
        <v>271499463.10000002</v>
      </c>
      <c r="K54" s="97">
        <v>7266418494.3999996</v>
      </c>
      <c r="L54" s="89"/>
      <c r="M54" s="89"/>
    </row>
    <row r="55" spans="1:13" x14ac:dyDescent="0.2">
      <c r="F55" s="89"/>
      <c r="G55" s="89"/>
      <c r="H55" s="89"/>
      <c r="I55" s="89"/>
      <c r="J55" s="89"/>
    </row>
    <row r="56" spans="1:13" x14ac:dyDescent="0.2">
      <c r="F56" s="89"/>
      <c r="G56" s="89"/>
      <c r="H56" s="89"/>
      <c r="I56" s="89"/>
      <c r="J56" s="89"/>
      <c r="K56" s="89"/>
    </row>
    <row r="57" spans="1:13" x14ac:dyDescent="0.2">
      <c r="F57" s="89"/>
      <c r="G57" s="89"/>
      <c r="H57" s="89"/>
      <c r="I57" s="89"/>
      <c r="J57" s="89"/>
    </row>
    <row r="58" spans="1:13" x14ac:dyDescent="0.2">
      <c r="F58" s="89"/>
      <c r="G58" s="89"/>
      <c r="H58" s="89"/>
      <c r="I58" s="89"/>
      <c r="J58" s="89"/>
    </row>
    <row r="59" spans="1:13" x14ac:dyDescent="0.2">
      <c r="F59" s="89"/>
      <c r="G59" s="89"/>
      <c r="H59" s="89"/>
      <c r="I59" s="89"/>
      <c r="J59" s="89"/>
    </row>
    <row r="60" spans="1:13" x14ac:dyDescent="0.2">
      <c r="G60" s="89"/>
      <c r="H60" s="89"/>
      <c r="I60" s="89"/>
      <c r="J60" s="89"/>
    </row>
    <row r="61" spans="1:13" x14ac:dyDescent="0.2">
      <c r="G61" s="89"/>
      <c r="H61" s="89"/>
      <c r="I61" s="89"/>
      <c r="J61" s="89"/>
    </row>
    <row r="62" spans="1:13" x14ac:dyDescent="0.2">
      <c r="G62" s="89"/>
      <c r="H62" s="89"/>
      <c r="I62" s="89"/>
      <c r="J62" s="89"/>
    </row>
    <row r="63" spans="1:13" x14ac:dyDescent="0.2">
      <c r="G63" s="89"/>
      <c r="H63" s="89"/>
      <c r="I63" s="89"/>
      <c r="J63" s="8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5AEB1-B518-4CCA-93AD-1405B1D3F52D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00" customWidth="1"/>
    <col min="5" max="5" width="17.7109375" style="100" customWidth="1"/>
    <col min="6" max="6" width="16.140625" style="99" customWidth="1"/>
    <col min="7" max="7" width="14.140625" style="99" customWidth="1"/>
    <col min="8" max="8" width="14" style="99" customWidth="1"/>
    <col min="9" max="10" width="17.140625" style="99" customWidth="1"/>
    <col min="11" max="11" width="15.42578125" style="99" bestFit="1" customWidth="1"/>
    <col min="12" max="16384" width="11.42578125" style="99"/>
  </cols>
  <sheetData>
    <row r="1" spans="1:12" x14ac:dyDescent="0.2">
      <c r="A1" s="226" t="s">
        <v>14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2" x14ac:dyDescent="0.2">
      <c r="A2" s="228">
        <v>45352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2" ht="11.25" x14ac:dyDescent="0.2">
      <c r="A3" s="110"/>
      <c r="B3" s="99"/>
      <c r="C3" s="99"/>
      <c r="E3" s="99"/>
    </row>
    <row r="4" spans="1:12" ht="13.5" customHeight="1" thickBot="1" x14ac:dyDescent="0.25">
      <c r="A4" s="110"/>
      <c r="B4" s="99"/>
      <c r="C4" s="230"/>
      <c r="D4" s="230"/>
      <c r="E4" s="99"/>
    </row>
    <row r="5" spans="1:12" ht="12.75" customHeight="1" x14ac:dyDescent="0.2">
      <c r="A5" s="231" t="s">
        <v>0</v>
      </c>
      <c r="B5" s="233" t="s">
        <v>9</v>
      </c>
      <c r="C5" s="109" t="s">
        <v>10</v>
      </c>
      <c r="D5" s="109" t="s">
        <v>10</v>
      </c>
      <c r="E5" s="233" t="s">
        <v>1</v>
      </c>
      <c r="F5" s="224" t="s">
        <v>7</v>
      </c>
      <c r="G5" s="224" t="s">
        <v>8</v>
      </c>
      <c r="H5" s="224" t="s">
        <v>2</v>
      </c>
      <c r="I5" s="224" t="s">
        <v>3</v>
      </c>
      <c r="J5" s="224" t="s">
        <v>4</v>
      </c>
      <c r="K5" s="224" t="s">
        <v>5</v>
      </c>
    </row>
    <row r="6" spans="1:12" ht="23.25" customHeight="1" thickBot="1" x14ac:dyDescent="0.25">
      <c r="A6" s="232"/>
      <c r="B6" s="234"/>
      <c r="C6" s="108" t="s">
        <v>11</v>
      </c>
      <c r="D6" s="108" t="s">
        <v>12</v>
      </c>
      <c r="E6" s="234" t="s">
        <v>6</v>
      </c>
      <c r="F6" s="225" t="s">
        <v>6</v>
      </c>
      <c r="G6" s="225" t="s">
        <v>6</v>
      </c>
      <c r="H6" s="225"/>
      <c r="I6" s="225"/>
      <c r="J6" s="225"/>
      <c r="K6" s="225" t="s">
        <v>6</v>
      </c>
    </row>
    <row r="7" spans="1:12" x14ac:dyDescent="0.2">
      <c r="A7" s="1" t="s">
        <v>15</v>
      </c>
      <c r="B7" s="105">
        <v>12455637.34</v>
      </c>
      <c r="C7" s="105">
        <v>971922.44</v>
      </c>
      <c r="D7" s="105">
        <v>66828.37</v>
      </c>
      <c r="E7" s="105"/>
      <c r="F7" s="105"/>
      <c r="G7" s="105"/>
      <c r="H7" s="104"/>
      <c r="I7" s="104"/>
      <c r="J7" s="104"/>
      <c r="K7" s="103">
        <v>13494388.15</v>
      </c>
      <c r="L7" s="100"/>
    </row>
    <row r="8" spans="1:12" x14ac:dyDescent="0.2">
      <c r="A8" s="2" t="s">
        <v>16</v>
      </c>
      <c r="B8" s="105">
        <v>11772925.08</v>
      </c>
      <c r="C8" s="105">
        <v>918649.91</v>
      </c>
      <c r="D8" s="105">
        <v>63165.41</v>
      </c>
      <c r="E8" s="105"/>
      <c r="F8" s="105"/>
      <c r="G8" s="105"/>
      <c r="H8" s="104"/>
      <c r="I8" s="104"/>
      <c r="J8" s="104"/>
      <c r="K8" s="103">
        <v>12754740.4</v>
      </c>
      <c r="L8" s="100"/>
    </row>
    <row r="9" spans="1:12" x14ac:dyDescent="0.2">
      <c r="A9" s="2" t="s">
        <v>17</v>
      </c>
      <c r="B9" s="105"/>
      <c r="C9" s="105"/>
      <c r="E9" s="105"/>
      <c r="F9" s="105"/>
      <c r="G9" s="105"/>
      <c r="H9" s="104"/>
      <c r="I9" s="104"/>
      <c r="J9" s="104"/>
      <c r="K9" s="103"/>
      <c r="L9" s="100"/>
    </row>
    <row r="10" spans="1:12" x14ac:dyDescent="0.2">
      <c r="A10" s="2" t="s">
        <v>18</v>
      </c>
      <c r="B10" s="105"/>
      <c r="C10" s="105"/>
      <c r="D10" s="105"/>
      <c r="E10" s="105"/>
      <c r="F10" s="105"/>
      <c r="G10" s="105"/>
      <c r="H10" s="104"/>
      <c r="I10" s="104"/>
      <c r="J10" s="104"/>
      <c r="K10" s="103"/>
      <c r="L10" s="100"/>
    </row>
    <row r="11" spans="1:12" x14ac:dyDescent="0.2">
      <c r="A11" s="2" t="s">
        <v>19</v>
      </c>
      <c r="B11" s="105"/>
      <c r="C11" s="105"/>
      <c r="D11" s="105"/>
      <c r="E11" s="105"/>
      <c r="F11" s="105"/>
      <c r="G11" s="105"/>
      <c r="H11" s="104"/>
      <c r="I11" s="104"/>
      <c r="J11" s="104"/>
      <c r="K11" s="103"/>
      <c r="L11" s="100"/>
    </row>
    <row r="12" spans="1:12" x14ac:dyDescent="0.2">
      <c r="A12" s="2" t="s">
        <v>20</v>
      </c>
      <c r="B12" s="105"/>
      <c r="C12" s="105"/>
      <c r="D12" s="105"/>
      <c r="E12" s="105"/>
      <c r="F12" s="105"/>
      <c r="G12" s="105"/>
      <c r="H12" s="104"/>
      <c r="I12" s="104"/>
      <c r="J12" s="104"/>
      <c r="K12" s="103"/>
      <c r="L12" s="100"/>
    </row>
    <row r="13" spans="1:12" x14ac:dyDescent="0.2">
      <c r="A13" s="2" t="s">
        <v>21</v>
      </c>
      <c r="B13" s="105"/>
      <c r="C13" s="105"/>
      <c r="D13" s="105"/>
      <c r="E13" s="105"/>
      <c r="F13" s="105"/>
      <c r="G13" s="105"/>
      <c r="H13" s="104"/>
      <c r="I13" s="104"/>
      <c r="J13" s="104"/>
      <c r="K13" s="103"/>
      <c r="L13" s="100"/>
    </row>
    <row r="14" spans="1:12" x14ac:dyDescent="0.2">
      <c r="A14" s="2" t="s">
        <v>22</v>
      </c>
      <c r="B14" s="105"/>
      <c r="C14" s="105"/>
      <c r="D14" s="105"/>
      <c r="E14" s="105"/>
      <c r="F14" s="105"/>
      <c r="G14" s="105"/>
      <c r="H14" s="104"/>
      <c r="I14" s="104"/>
      <c r="J14" s="104"/>
      <c r="K14" s="103"/>
      <c r="L14" s="100"/>
    </row>
    <row r="15" spans="1:12" x14ac:dyDescent="0.2">
      <c r="A15" s="2" t="s">
        <v>23</v>
      </c>
      <c r="B15" s="105"/>
      <c r="C15" s="105"/>
      <c r="D15" s="105"/>
      <c r="E15" s="105"/>
      <c r="F15" s="105"/>
      <c r="G15" s="105"/>
      <c r="H15" s="104"/>
      <c r="I15" s="104"/>
      <c r="J15" s="104"/>
      <c r="K15" s="103"/>
      <c r="L15" s="100"/>
    </row>
    <row r="16" spans="1:12" x14ac:dyDescent="0.2">
      <c r="A16" s="2" t="s">
        <v>24</v>
      </c>
      <c r="B16" s="105"/>
      <c r="C16" s="105"/>
      <c r="D16" s="105"/>
      <c r="E16" s="105"/>
      <c r="F16" s="105"/>
      <c r="G16" s="105"/>
      <c r="H16" s="104"/>
      <c r="I16" s="104"/>
      <c r="J16" s="104"/>
      <c r="K16" s="103"/>
      <c r="L16" s="100"/>
    </row>
    <row r="17" spans="1:12" x14ac:dyDescent="0.2">
      <c r="A17" s="2" t="s">
        <v>25</v>
      </c>
      <c r="B17" s="105"/>
      <c r="C17" s="105"/>
      <c r="D17" s="105"/>
      <c r="E17" s="105"/>
      <c r="F17" s="105"/>
      <c r="G17" s="105"/>
      <c r="H17" s="104"/>
      <c r="I17" s="104"/>
      <c r="J17" s="104"/>
      <c r="K17" s="103"/>
      <c r="L17" s="100"/>
    </row>
    <row r="18" spans="1:12" x14ac:dyDescent="0.2">
      <c r="A18" s="2" t="s">
        <v>26</v>
      </c>
      <c r="B18" s="105"/>
      <c r="C18" s="105"/>
      <c r="D18" s="105"/>
      <c r="E18" s="105"/>
      <c r="F18" s="105"/>
      <c r="G18" s="105"/>
      <c r="H18" s="104"/>
      <c r="I18" s="104"/>
      <c r="J18" s="104"/>
      <c r="K18" s="103"/>
      <c r="L18" s="100"/>
    </row>
    <row r="19" spans="1:12" x14ac:dyDescent="0.2">
      <c r="A19" s="2" t="s">
        <v>27</v>
      </c>
      <c r="B19" s="105"/>
      <c r="C19" s="105"/>
      <c r="D19" s="105"/>
      <c r="E19" s="105"/>
      <c r="F19" s="105"/>
      <c r="G19" s="105"/>
      <c r="H19" s="104"/>
      <c r="I19" s="104"/>
      <c r="J19" s="104"/>
      <c r="K19" s="103"/>
      <c r="L19" s="100"/>
    </row>
    <row r="20" spans="1:12" x14ac:dyDescent="0.2">
      <c r="A20" s="2" t="s">
        <v>28</v>
      </c>
      <c r="B20" s="105"/>
      <c r="C20" s="105"/>
      <c r="D20" s="105"/>
      <c r="E20" s="105"/>
      <c r="F20" s="105"/>
      <c r="G20" s="105"/>
      <c r="H20" s="103"/>
      <c r="I20" s="103"/>
      <c r="J20" s="103"/>
      <c r="K20" s="103"/>
      <c r="L20" s="100"/>
    </row>
    <row r="21" spans="1:12" x14ac:dyDescent="0.2">
      <c r="A21" s="2" t="s">
        <v>29</v>
      </c>
      <c r="B21" s="105"/>
      <c r="C21" s="105"/>
      <c r="D21" s="105"/>
      <c r="E21" s="105"/>
      <c r="F21" s="105"/>
      <c r="G21" s="105"/>
      <c r="H21" s="103"/>
      <c r="I21" s="103"/>
      <c r="J21" s="103"/>
      <c r="K21" s="103"/>
      <c r="L21" s="100"/>
    </row>
    <row r="22" spans="1:12" x14ac:dyDescent="0.2">
      <c r="A22" s="2" t="s">
        <v>30</v>
      </c>
      <c r="B22" s="105"/>
      <c r="C22" s="105"/>
      <c r="D22" s="105"/>
      <c r="E22" s="105"/>
      <c r="F22" s="105"/>
      <c r="G22" s="105"/>
      <c r="H22" s="103"/>
      <c r="I22" s="103"/>
      <c r="J22" s="103"/>
      <c r="K22" s="103"/>
      <c r="L22" s="100"/>
    </row>
    <row r="23" spans="1:12" x14ac:dyDescent="0.2">
      <c r="A23" s="2" t="s">
        <v>31</v>
      </c>
      <c r="B23" s="105"/>
      <c r="C23" s="105"/>
      <c r="D23" s="105"/>
      <c r="E23" s="105"/>
      <c r="F23" s="105"/>
      <c r="G23" s="105"/>
      <c r="H23" s="103"/>
      <c r="I23" s="103"/>
      <c r="J23" s="103"/>
      <c r="K23" s="103"/>
      <c r="L23" s="100"/>
    </row>
    <row r="24" spans="1:12" x14ac:dyDescent="0.2">
      <c r="A24" s="2" t="s">
        <v>32</v>
      </c>
      <c r="B24" s="105"/>
      <c r="C24" s="105"/>
      <c r="D24" s="105"/>
      <c r="E24" s="105"/>
      <c r="F24" s="105"/>
      <c r="G24" s="105"/>
      <c r="H24" s="103"/>
      <c r="I24" s="103"/>
      <c r="J24" s="103"/>
      <c r="K24" s="103"/>
      <c r="L24" s="100"/>
    </row>
    <row r="25" spans="1:12" x14ac:dyDescent="0.2">
      <c r="A25" s="2" t="s">
        <v>33</v>
      </c>
      <c r="B25" s="105"/>
      <c r="C25" s="105"/>
      <c r="D25" s="105"/>
      <c r="E25" s="105"/>
      <c r="F25" s="105"/>
      <c r="G25" s="105"/>
      <c r="H25" s="103"/>
      <c r="I25" s="103"/>
      <c r="J25" s="103"/>
      <c r="K25" s="103"/>
      <c r="L25" s="100"/>
    </row>
    <row r="26" spans="1:12" x14ac:dyDescent="0.2">
      <c r="A26" s="2" t="s">
        <v>34</v>
      </c>
      <c r="B26" s="105"/>
      <c r="C26" s="105"/>
      <c r="D26" s="105"/>
      <c r="E26" s="105"/>
      <c r="F26" s="105"/>
      <c r="G26" s="105"/>
      <c r="H26" s="103"/>
      <c r="I26" s="103"/>
      <c r="J26" s="103"/>
      <c r="K26" s="103"/>
      <c r="L26" s="100"/>
    </row>
    <row r="27" spans="1:12" x14ac:dyDescent="0.2">
      <c r="A27" s="2" t="s">
        <v>35</v>
      </c>
      <c r="B27" s="105"/>
      <c r="C27" s="105"/>
      <c r="D27" s="105"/>
      <c r="E27" s="105"/>
      <c r="F27" s="105"/>
      <c r="G27" s="105"/>
      <c r="H27" s="103"/>
      <c r="I27" s="103"/>
      <c r="J27" s="103"/>
      <c r="K27" s="103"/>
      <c r="L27" s="100"/>
    </row>
    <row r="28" spans="1:12" x14ac:dyDescent="0.2">
      <c r="A28" s="2" t="s">
        <v>36</v>
      </c>
      <c r="B28" s="105"/>
      <c r="C28" s="105"/>
      <c r="D28" s="105"/>
      <c r="E28" s="105"/>
      <c r="F28" s="105"/>
      <c r="G28" s="105"/>
      <c r="H28" s="103"/>
      <c r="I28" s="103"/>
      <c r="J28" s="103"/>
      <c r="K28" s="103"/>
      <c r="L28" s="100"/>
    </row>
    <row r="29" spans="1:12" x14ac:dyDescent="0.2">
      <c r="A29" s="2" t="s">
        <v>37</v>
      </c>
      <c r="B29" s="105">
        <v>13658879.1</v>
      </c>
      <c r="C29" s="105">
        <v>1065812.27</v>
      </c>
      <c r="D29" s="105">
        <v>73284.14</v>
      </c>
      <c r="E29" s="105"/>
      <c r="F29" s="105"/>
      <c r="G29" s="105"/>
      <c r="H29" s="103"/>
      <c r="I29" s="103"/>
      <c r="J29" s="103"/>
      <c r="K29" s="103">
        <v>14797975.51</v>
      </c>
      <c r="L29" s="100"/>
    </row>
    <row r="30" spans="1:12" x14ac:dyDescent="0.2">
      <c r="A30" s="2" t="s">
        <v>38</v>
      </c>
      <c r="B30" s="105">
        <v>17296407.120000001</v>
      </c>
      <c r="C30" s="105">
        <v>1349651.23</v>
      </c>
      <c r="D30" s="105">
        <v>92800.61</v>
      </c>
      <c r="E30" s="105"/>
      <c r="F30" s="105"/>
      <c r="G30" s="105"/>
      <c r="H30" s="103"/>
      <c r="I30" s="103"/>
      <c r="J30" s="103"/>
      <c r="K30" s="103">
        <v>18738858.960000001</v>
      </c>
      <c r="L30" s="100"/>
    </row>
    <row r="31" spans="1:12" x14ac:dyDescent="0.2">
      <c r="A31" s="2" t="s">
        <v>39</v>
      </c>
      <c r="B31" s="105">
        <v>470106089.30000001</v>
      </c>
      <c r="C31" s="105">
        <v>36682720.140000001</v>
      </c>
      <c r="D31" s="105">
        <v>2522265.4900000002</v>
      </c>
      <c r="E31" s="105"/>
      <c r="F31" s="105"/>
      <c r="G31" s="105"/>
      <c r="H31" s="103"/>
      <c r="I31" s="103"/>
      <c r="J31" s="103"/>
      <c r="K31" s="103">
        <v>509311074.93000001</v>
      </c>
      <c r="L31" s="100"/>
    </row>
    <row r="32" spans="1:12" x14ac:dyDescent="0.2">
      <c r="A32" s="2" t="s">
        <v>40</v>
      </c>
      <c r="B32" s="105">
        <v>14706116.460000001</v>
      </c>
      <c r="C32" s="105">
        <v>1147528.97</v>
      </c>
      <c r="D32" s="105">
        <v>78902.89</v>
      </c>
      <c r="E32" s="105"/>
      <c r="F32" s="105"/>
      <c r="G32" s="105"/>
      <c r="H32" s="103"/>
      <c r="I32" s="103"/>
      <c r="J32" s="103"/>
      <c r="K32" s="103">
        <v>15932548.32</v>
      </c>
      <c r="L32" s="100"/>
    </row>
    <row r="33" spans="1:12" x14ac:dyDescent="0.2">
      <c r="A33" s="2" t="s">
        <v>41</v>
      </c>
      <c r="B33" s="105">
        <v>23565929.93</v>
      </c>
      <c r="C33" s="105">
        <v>1838866.66</v>
      </c>
      <c r="D33" s="105">
        <v>126438.55</v>
      </c>
      <c r="E33" s="105"/>
      <c r="F33" s="105"/>
      <c r="G33" s="105"/>
      <c r="H33" s="103"/>
      <c r="I33" s="103"/>
      <c r="J33" s="103"/>
      <c r="K33" s="103">
        <v>25531235.140000001</v>
      </c>
      <c r="L33" s="100"/>
    </row>
    <row r="34" spans="1:12" x14ac:dyDescent="0.2">
      <c r="A34" s="2" t="s">
        <v>42</v>
      </c>
      <c r="B34" s="105">
        <v>17206820.440000001</v>
      </c>
      <c r="C34" s="105">
        <v>1342660.72</v>
      </c>
      <c r="D34" s="105">
        <v>92319.95</v>
      </c>
      <c r="E34" s="105"/>
      <c r="F34" s="105"/>
      <c r="G34" s="105"/>
      <c r="H34" s="103"/>
      <c r="I34" s="103"/>
      <c r="J34" s="103"/>
      <c r="K34" s="103">
        <v>18641801.109999999</v>
      </c>
      <c r="L34" s="100"/>
    </row>
    <row r="35" spans="1:12" x14ac:dyDescent="0.2">
      <c r="A35" s="2" t="s">
        <v>43</v>
      </c>
      <c r="B35" s="105">
        <v>24401557.390000001</v>
      </c>
      <c r="C35" s="105">
        <v>1904071.28</v>
      </c>
      <c r="D35" s="105">
        <v>130921.95</v>
      </c>
      <c r="E35" s="105"/>
      <c r="F35" s="105"/>
      <c r="G35" s="105"/>
      <c r="H35" s="103"/>
      <c r="I35" s="103"/>
      <c r="J35" s="103"/>
      <c r="K35" s="103">
        <v>26436550.620000001</v>
      </c>
      <c r="L35" s="100"/>
    </row>
    <row r="36" spans="1:12" x14ac:dyDescent="0.2">
      <c r="A36" s="2" t="s">
        <v>44</v>
      </c>
      <c r="B36" s="105">
        <v>14474426.779999999</v>
      </c>
      <c r="C36" s="105">
        <v>1129450.05</v>
      </c>
      <c r="D36" s="105">
        <v>77659.8</v>
      </c>
      <c r="E36" s="105"/>
      <c r="F36" s="105"/>
      <c r="G36" s="105"/>
      <c r="H36" s="103"/>
      <c r="I36" s="103"/>
      <c r="J36" s="103"/>
      <c r="K36" s="103">
        <v>15681536.630000001</v>
      </c>
      <c r="L36" s="100"/>
    </row>
    <row r="37" spans="1:12" x14ac:dyDescent="0.2">
      <c r="A37" s="2" t="s">
        <v>45</v>
      </c>
      <c r="B37" s="105">
        <v>92763915.180000007</v>
      </c>
      <c r="C37" s="105">
        <v>7238435.79</v>
      </c>
      <c r="D37" s="105">
        <v>497707.28</v>
      </c>
      <c r="E37" s="105"/>
      <c r="F37" s="105"/>
      <c r="G37" s="105"/>
      <c r="H37" s="104"/>
      <c r="I37" s="104"/>
      <c r="J37" s="104"/>
      <c r="K37" s="103">
        <v>100500058.25</v>
      </c>
      <c r="L37" s="100"/>
    </row>
    <row r="38" spans="1:12" x14ac:dyDescent="0.2">
      <c r="A38" s="2" t="s">
        <v>46</v>
      </c>
      <c r="B38" s="105">
        <v>30303465.91</v>
      </c>
      <c r="C38" s="105">
        <v>2364601.4900000002</v>
      </c>
      <c r="D38" s="105">
        <v>162587.53</v>
      </c>
      <c r="E38" s="105"/>
      <c r="F38" s="105"/>
      <c r="G38" s="105"/>
      <c r="H38" s="104"/>
      <c r="I38" s="104"/>
      <c r="J38" s="104"/>
      <c r="K38" s="103">
        <v>32830654.93</v>
      </c>
      <c r="L38" s="100"/>
    </row>
    <row r="39" spans="1:12" x14ac:dyDescent="0.2">
      <c r="A39" s="2" t="s">
        <v>47</v>
      </c>
      <c r="B39" s="105">
        <v>18669554.640000001</v>
      </c>
      <c r="C39" s="105">
        <v>1456798.93</v>
      </c>
      <c r="D39" s="105">
        <v>100167.97</v>
      </c>
      <c r="E39" s="105"/>
      <c r="F39" s="105"/>
      <c r="G39" s="107"/>
      <c r="H39" s="104"/>
      <c r="I39" s="104"/>
      <c r="J39" s="104"/>
      <c r="K39" s="103">
        <v>20226521.539999999</v>
      </c>
      <c r="L39" s="100"/>
    </row>
    <row r="40" spans="1:12" x14ac:dyDescent="0.2">
      <c r="A40" s="2" t="s">
        <v>48</v>
      </c>
      <c r="B40" s="105">
        <v>13181598.35</v>
      </c>
      <c r="C40" s="105">
        <v>1028569.71</v>
      </c>
      <c r="D40" s="105">
        <v>70723.38</v>
      </c>
      <c r="E40" s="105"/>
      <c r="F40" s="105"/>
      <c r="G40" s="106"/>
      <c r="H40" s="104"/>
      <c r="I40" s="104"/>
      <c r="J40" s="104"/>
      <c r="K40" s="103">
        <v>14280891.439999999</v>
      </c>
      <c r="L40" s="100"/>
    </row>
    <row r="41" spans="1:12" x14ac:dyDescent="0.2">
      <c r="A41" s="2" t="s">
        <v>49</v>
      </c>
      <c r="B41" s="105">
        <v>17027647.079999998</v>
      </c>
      <c r="C41" s="105">
        <v>1328679.69</v>
      </c>
      <c r="D41" s="105">
        <v>91358.63</v>
      </c>
      <c r="E41" s="105"/>
      <c r="F41" s="105"/>
      <c r="G41" s="105"/>
      <c r="H41" s="104"/>
      <c r="I41" s="104"/>
      <c r="J41" s="104"/>
      <c r="K41" s="103">
        <v>18447685.399999999</v>
      </c>
      <c r="L41" s="100"/>
    </row>
    <row r="42" spans="1:12" x14ac:dyDescent="0.2">
      <c r="A42" s="2" t="s">
        <v>50</v>
      </c>
      <c r="B42" s="105">
        <v>24257909.780000001</v>
      </c>
      <c r="C42" s="105">
        <v>1892862.35</v>
      </c>
      <c r="D42" s="105">
        <v>130151.24</v>
      </c>
      <c r="E42" s="105"/>
      <c r="F42" s="105"/>
      <c r="G42" s="105"/>
      <c r="H42" s="104"/>
      <c r="I42" s="104"/>
      <c r="J42" s="104"/>
      <c r="K42" s="103">
        <v>26280923.370000001</v>
      </c>
      <c r="L42" s="100"/>
    </row>
    <row r="43" spans="1:12" x14ac:dyDescent="0.2">
      <c r="A43" s="2" t="s">
        <v>51</v>
      </c>
      <c r="B43" s="105">
        <v>13601728.98</v>
      </c>
      <c r="C43" s="105">
        <v>1061352.81</v>
      </c>
      <c r="D43" s="105">
        <v>72977.509999999995</v>
      </c>
      <c r="E43" s="105"/>
      <c r="F43" s="105"/>
      <c r="G43" s="105"/>
      <c r="H43" s="104"/>
      <c r="I43" s="104"/>
      <c r="J43" s="104"/>
      <c r="K43" s="103">
        <v>14736059.300000001</v>
      </c>
      <c r="L43" s="100"/>
    </row>
    <row r="44" spans="1:12" x14ac:dyDescent="0.2">
      <c r="A44" s="2" t="s">
        <v>52</v>
      </c>
      <c r="B44" s="105">
        <v>197523177.53999999</v>
      </c>
      <c r="C44" s="105">
        <v>15412877.24</v>
      </c>
      <c r="D44" s="105">
        <v>1059773.33</v>
      </c>
      <c r="E44" s="105"/>
      <c r="F44" s="105"/>
      <c r="G44" s="105"/>
      <c r="H44" s="104"/>
      <c r="I44" s="104"/>
      <c r="J44" s="104"/>
      <c r="K44" s="103">
        <v>213995828.11000001</v>
      </c>
      <c r="L44" s="100"/>
    </row>
    <row r="45" spans="1:12" x14ac:dyDescent="0.2">
      <c r="A45" s="2" t="s">
        <v>53</v>
      </c>
      <c r="B45" s="105">
        <v>31242581.420000002</v>
      </c>
      <c r="C45" s="105">
        <v>2437881.36</v>
      </c>
      <c r="D45" s="105">
        <v>167626.17000000001</v>
      </c>
      <c r="E45" s="105"/>
      <c r="F45" s="105"/>
      <c r="G45" s="105"/>
      <c r="H45" s="104"/>
      <c r="I45" s="104"/>
      <c r="J45" s="104"/>
      <c r="K45" s="103">
        <v>33848088.950000003</v>
      </c>
      <c r="L45" s="100"/>
    </row>
    <row r="46" spans="1:12" x14ac:dyDescent="0.2">
      <c r="A46" s="2" t="s">
        <v>54</v>
      </c>
      <c r="B46" s="105">
        <v>82992788.959999993</v>
      </c>
      <c r="C46" s="105">
        <v>6475987.7000000002</v>
      </c>
      <c r="D46" s="105">
        <v>445282.14</v>
      </c>
      <c r="E46" s="105"/>
      <c r="F46" s="105"/>
      <c r="G46" s="105"/>
      <c r="H46" s="104"/>
      <c r="I46" s="104"/>
      <c r="J46" s="104"/>
      <c r="K46" s="103">
        <v>89914058.799999997</v>
      </c>
      <c r="L46" s="100"/>
    </row>
    <row r="47" spans="1:12" x14ac:dyDescent="0.2">
      <c r="A47" s="2" t="s">
        <v>55</v>
      </c>
      <c r="B47" s="105">
        <v>19094319.050000001</v>
      </c>
      <c r="C47" s="105">
        <v>1489943.61</v>
      </c>
      <c r="D47" s="105">
        <v>102446.96</v>
      </c>
      <c r="E47" s="105"/>
      <c r="F47" s="105"/>
      <c r="G47" s="105"/>
      <c r="H47" s="104"/>
      <c r="I47" s="104"/>
      <c r="J47" s="104"/>
      <c r="K47" s="103">
        <v>20686709.620000001</v>
      </c>
      <c r="L47" s="100"/>
    </row>
    <row r="48" spans="1:12" x14ac:dyDescent="0.2">
      <c r="A48" s="2" t="s">
        <v>56</v>
      </c>
      <c r="B48" s="105">
        <v>14876022.23</v>
      </c>
      <c r="C48" s="105">
        <v>1160786.8400000001</v>
      </c>
      <c r="D48" s="105">
        <v>79814.490000000005</v>
      </c>
      <c r="E48" s="105"/>
      <c r="F48" s="105"/>
      <c r="G48" s="105"/>
      <c r="H48" s="104"/>
      <c r="I48" s="104"/>
      <c r="J48" s="104"/>
      <c r="K48" s="103">
        <v>16116623.560000001</v>
      </c>
      <c r="L48" s="100"/>
    </row>
    <row r="49" spans="1:12" x14ac:dyDescent="0.2">
      <c r="A49" s="2" t="s">
        <v>57</v>
      </c>
      <c r="B49" s="105">
        <v>17352012.640000001</v>
      </c>
      <c r="C49" s="105">
        <v>1353990.17</v>
      </c>
      <c r="D49" s="105">
        <v>93098.95</v>
      </c>
      <c r="E49" s="105"/>
      <c r="F49" s="105"/>
      <c r="G49" s="105"/>
      <c r="H49" s="104"/>
      <c r="I49" s="104"/>
      <c r="J49" s="104"/>
      <c r="K49" s="103">
        <v>18799101.760000002</v>
      </c>
      <c r="L49" s="100"/>
    </row>
    <row r="50" spans="1:12" x14ac:dyDescent="0.2">
      <c r="A50" s="2" t="s">
        <v>58</v>
      </c>
      <c r="B50" s="105">
        <v>43622533.469999999</v>
      </c>
      <c r="C50" s="105">
        <v>3403898.02</v>
      </c>
      <c r="D50" s="105">
        <v>234048.47</v>
      </c>
      <c r="E50" s="105"/>
      <c r="F50" s="105"/>
      <c r="G50" s="105"/>
      <c r="H50" s="104"/>
      <c r="I50" s="104"/>
      <c r="J50" s="104"/>
      <c r="K50" s="103">
        <v>47260479.960000001</v>
      </c>
      <c r="L50" s="100"/>
    </row>
    <row r="51" spans="1:12" x14ac:dyDescent="0.2">
      <c r="A51" s="2" t="s">
        <v>59</v>
      </c>
      <c r="B51" s="105">
        <v>15356392.17</v>
      </c>
      <c r="C51" s="105">
        <v>1198270.45</v>
      </c>
      <c r="D51" s="105">
        <v>82391.820000000007</v>
      </c>
      <c r="E51" s="105"/>
      <c r="F51" s="105"/>
      <c r="G51" s="105"/>
      <c r="H51" s="104"/>
      <c r="I51" s="104"/>
      <c r="J51" s="104"/>
      <c r="K51" s="103">
        <v>16637054.439999999</v>
      </c>
      <c r="L51" s="100"/>
    </row>
    <row r="52" spans="1:12" x14ac:dyDescent="0.2">
      <c r="A52" s="2" t="s">
        <v>60</v>
      </c>
      <c r="B52" s="105">
        <v>264564904.13999999</v>
      </c>
      <c r="C52" s="105">
        <v>20644191.93</v>
      </c>
      <c r="D52" s="105">
        <v>1419473.06</v>
      </c>
      <c r="E52" s="105"/>
      <c r="F52" s="105"/>
      <c r="G52" s="105"/>
      <c r="H52" s="104"/>
      <c r="I52" s="104"/>
      <c r="J52" s="104"/>
      <c r="K52" s="103">
        <v>286628569.13</v>
      </c>
      <c r="L52" s="100"/>
    </row>
    <row r="53" spans="1:12" ht="13.5" thickBot="1" x14ac:dyDescent="0.25">
      <c r="A53" s="4" t="s">
        <v>61</v>
      </c>
      <c r="B53" s="105">
        <v>28522544.539999999</v>
      </c>
      <c r="C53" s="105">
        <v>2225634.9</v>
      </c>
      <c r="D53" s="105">
        <v>153032.32999999999</v>
      </c>
      <c r="E53" s="105"/>
      <c r="F53" s="105"/>
      <c r="G53" s="105"/>
      <c r="H53" s="104"/>
      <c r="I53" s="104"/>
      <c r="J53" s="104"/>
      <c r="K53" s="103">
        <v>30901211.77</v>
      </c>
      <c r="L53" s="100"/>
    </row>
    <row r="54" spans="1:12" s="101" customFormat="1" ht="13.5" thickBot="1" x14ac:dyDescent="0.25">
      <c r="A54" s="5" t="s">
        <v>13</v>
      </c>
      <c r="B54" s="102">
        <v>1544597885.02</v>
      </c>
      <c r="C54" s="102">
        <v>120526096.66</v>
      </c>
      <c r="D54" s="102">
        <v>8287248.4199999999</v>
      </c>
      <c r="E54" s="102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0</v>
      </c>
      <c r="K54" s="102">
        <v>1673411230.0999999</v>
      </c>
      <c r="L54" s="100"/>
    </row>
    <row r="55" spans="1:12" x14ac:dyDescent="0.2">
      <c r="F55" s="100"/>
      <c r="G55" s="100"/>
      <c r="H55" s="100"/>
      <c r="I55" s="100"/>
      <c r="J55" s="100"/>
    </row>
    <row r="56" spans="1:12" x14ac:dyDescent="0.2">
      <c r="F56" s="100"/>
      <c r="G56" s="100"/>
      <c r="H56" s="100"/>
      <c r="I56" s="100"/>
      <c r="J56" s="100"/>
      <c r="K56" s="100"/>
    </row>
    <row r="57" spans="1:12" x14ac:dyDescent="0.2">
      <c r="F57" s="100"/>
      <c r="G57" s="100"/>
      <c r="H57" s="100"/>
      <c r="I57" s="100"/>
      <c r="J57" s="100"/>
    </row>
    <row r="58" spans="1:12" x14ac:dyDescent="0.2">
      <c r="F58" s="100"/>
      <c r="G58" s="100"/>
      <c r="H58" s="100"/>
      <c r="I58" s="100"/>
      <c r="J58" s="100"/>
    </row>
    <row r="59" spans="1:12" x14ac:dyDescent="0.2">
      <c r="F59" s="100"/>
      <c r="G59" s="100"/>
      <c r="H59" s="100"/>
      <c r="I59" s="100"/>
      <c r="J59" s="100"/>
    </row>
    <row r="60" spans="1:12" x14ac:dyDescent="0.2">
      <c r="G60" s="100"/>
      <c r="H60" s="100"/>
      <c r="I60" s="100"/>
      <c r="J60" s="100"/>
    </row>
    <row r="61" spans="1:12" x14ac:dyDescent="0.2">
      <c r="G61" s="100"/>
      <c r="H61" s="100"/>
      <c r="I61" s="100"/>
      <c r="J61" s="100"/>
    </row>
    <row r="62" spans="1:12" x14ac:dyDescent="0.2">
      <c r="G62" s="100"/>
      <c r="H62" s="100"/>
      <c r="I62" s="100"/>
      <c r="J62" s="100"/>
    </row>
    <row r="63" spans="1:12" x14ac:dyDescent="0.2">
      <c r="G63" s="100"/>
      <c r="H63" s="100"/>
      <c r="I63" s="100"/>
      <c r="J63" s="10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66300-DDD8-4541-B4A0-A3B7533136D8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13" customWidth="1"/>
    <col min="5" max="5" width="17.7109375" style="113" customWidth="1"/>
    <col min="6" max="6" width="16.140625" style="111" customWidth="1"/>
    <col min="7" max="7" width="14.140625" style="111" customWidth="1"/>
    <col min="8" max="8" width="14" style="111" customWidth="1"/>
    <col min="9" max="10" width="17.140625" style="111" customWidth="1"/>
    <col min="11" max="11" width="15.42578125" style="111" bestFit="1" customWidth="1"/>
    <col min="12" max="16384" width="11.42578125" style="111"/>
  </cols>
  <sheetData>
    <row r="1" spans="1:12" x14ac:dyDescent="0.2">
      <c r="A1" s="237" t="s">
        <v>14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2" x14ac:dyDescent="0.2">
      <c r="A2" s="239">
        <v>45359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2" ht="11.25" x14ac:dyDescent="0.2">
      <c r="A3" s="112"/>
      <c r="B3" s="111"/>
      <c r="C3" s="111"/>
      <c r="E3" s="111"/>
    </row>
    <row r="4" spans="1:12" ht="13.5" customHeight="1" thickBot="1" x14ac:dyDescent="0.25">
      <c r="A4" s="112"/>
      <c r="B4" s="111"/>
      <c r="C4" s="241"/>
      <c r="D4" s="241"/>
      <c r="E4" s="111"/>
    </row>
    <row r="5" spans="1:12" ht="12.75" customHeight="1" x14ac:dyDescent="0.2">
      <c r="A5" s="242" t="s">
        <v>0</v>
      </c>
      <c r="B5" s="244" t="s">
        <v>9</v>
      </c>
      <c r="C5" s="114" t="s">
        <v>10</v>
      </c>
      <c r="D5" s="114" t="s">
        <v>10</v>
      </c>
      <c r="E5" s="244" t="s">
        <v>1</v>
      </c>
      <c r="F5" s="235" t="s">
        <v>7</v>
      </c>
      <c r="G5" s="235" t="s">
        <v>8</v>
      </c>
      <c r="H5" s="235" t="s">
        <v>2</v>
      </c>
      <c r="I5" s="235" t="s">
        <v>3</v>
      </c>
      <c r="J5" s="235" t="s">
        <v>4</v>
      </c>
      <c r="K5" s="235" t="s">
        <v>5</v>
      </c>
    </row>
    <row r="6" spans="1:12" ht="23.25" customHeight="1" thickBot="1" x14ac:dyDescent="0.25">
      <c r="A6" s="243"/>
      <c r="B6" s="245"/>
      <c r="C6" s="115" t="s">
        <v>11</v>
      </c>
      <c r="D6" s="115" t="s">
        <v>12</v>
      </c>
      <c r="E6" s="245" t="s">
        <v>6</v>
      </c>
      <c r="F6" s="236" t="s">
        <v>6</v>
      </c>
      <c r="G6" s="236" t="s">
        <v>6</v>
      </c>
      <c r="H6" s="236"/>
      <c r="I6" s="236"/>
      <c r="J6" s="236"/>
      <c r="K6" s="236" t="s">
        <v>6</v>
      </c>
    </row>
    <row r="7" spans="1:12" x14ac:dyDescent="0.2">
      <c r="A7" s="1" t="s">
        <v>15</v>
      </c>
      <c r="B7" s="116">
        <v>1992561.64</v>
      </c>
      <c r="C7" s="116">
        <v>124701.83</v>
      </c>
      <c r="D7" s="116">
        <v>80907.86</v>
      </c>
      <c r="E7" s="116"/>
      <c r="F7" s="116">
        <v>5924740.3200000003</v>
      </c>
      <c r="G7" s="116">
        <v>71953.72</v>
      </c>
      <c r="H7" s="117"/>
      <c r="I7" s="117"/>
      <c r="J7" s="117"/>
      <c r="K7" s="118">
        <v>8194865.3700000001</v>
      </c>
      <c r="L7" s="113"/>
    </row>
    <row r="8" spans="1:12" x14ac:dyDescent="0.2">
      <c r="A8" s="2" t="s">
        <v>16</v>
      </c>
      <c r="B8" s="116">
        <v>1883346.33</v>
      </c>
      <c r="C8" s="116">
        <v>117866.73</v>
      </c>
      <c r="D8" s="116">
        <v>76473.179999999993</v>
      </c>
      <c r="E8" s="116"/>
      <c r="F8" s="116">
        <v>4402686.75</v>
      </c>
      <c r="G8" s="116">
        <v>53468.95</v>
      </c>
      <c r="H8" s="117"/>
      <c r="I8" s="117"/>
      <c r="J8" s="117"/>
      <c r="K8" s="118">
        <v>6533841.9400000004</v>
      </c>
      <c r="L8" s="113"/>
    </row>
    <row r="9" spans="1:12" x14ac:dyDescent="0.2">
      <c r="A9" s="2" t="s">
        <v>17</v>
      </c>
      <c r="B9" s="116"/>
      <c r="C9" s="116"/>
      <c r="E9" s="116"/>
      <c r="F9" s="116">
        <v>1687908.21</v>
      </c>
      <c r="G9" s="116">
        <v>20499</v>
      </c>
      <c r="H9" s="117"/>
      <c r="I9" s="117"/>
      <c r="J9" s="117"/>
      <c r="K9" s="118">
        <v>1708407.21</v>
      </c>
      <c r="L9" s="113"/>
    </row>
    <row r="10" spans="1:12" x14ac:dyDescent="0.2">
      <c r="A10" s="2" t="s">
        <v>18</v>
      </c>
      <c r="B10" s="116"/>
      <c r="C10" s="116"/>
      <c r="D10" s="116"/>
      <c r="E10" s="116"/>
      <c r="F10" s="116">
        <v>1897408.8</v>
      </c>
      <c r="G10" s="116">
        <v>23043.31</v>
      </c>
      <c r="H10" s="117"/>
      <c r="I10" s="117"/>
      <c r="J10" s="117"/>
      <c r="K10" s="118">
        <v>1920452.11</v>
      </c>
      <c r="L10" s="113"/>
    </row>
    <row r="11" spans="1:12" x14ac:dyDescent="0.2">
      <c r="A11" s="2" t="s">
        <v>19</v>
      </c>
      <c r="B11" s="116"/>
      <c r="C11" s="116"/>
      <c r="D11" s="116"/>
      <c r="E11" s="116"/>
      <c r="F11" s="116">
        <v>1886298.92</v>
      </c>
      <c r="G11" s="116">
        <v>22908.38</v>
      </c>
      <c r="H11" s="117"/>
      <c r="I11" s="117"/>
      <c r="J11" s="117"/>
      <c r="K11" s="118">
        <v>1909207.3</v>
      </c>
      <c r="L11" s="113"/>
    </row>
    <row r="12" spans="1:12" x14ac:dyDescent="0.2">
      <c r="A12" s="2" t="s">
        <v>20</v>
      </c>
      <c r="B12" s="116"/>
      <c r="C12" s="116"/>
      <c r="D12" s="116"/>
      <c r="E12" s="116"/>
      <c r="F12" s="116">
        <v>1654578.57</v>
      </c>
      <c r="G12" s="116">
        <v>20094.23</v>
      </c>
      <c r="H12" s="117"/>
      <c r="I12" s="117"/>
      <c r="J12" s="117"/>
      <c r="K12" s="118">
        <v>1674672.8</v>
      </c>
      <c r="L12" s="113"/>
    </row>
    <row r="13" spans="1:12" x14ac:dyDescent="0.2">
      <c r="A13" s="2" t="s">
        <v>21</v>
      </c>
      <c r="B13" s="116"/>
      <c r="C13" s="116"/>
      <c r="D13" s="116"/>
      <c r="E13" s="116"/>
      <c r="F13" s="116">
        <v>1991049.22</v>
      </c>
      <c r="G13" s="116">
        <v>24180.53</v>
      </c>
      <c r="H13" s="117"/>
      <c r="I13" s="117"/>
      <c r="J13" s="117"/>
      <c r="K13" s="118">
        <v>2015229.75</v>
      </c>
      <c r="L13" s="113"/>
    </row>
    <row r="14" spans="1:12" x14ac:dyDescent="0.2">
      <c r="A14" s="2" t="s">
        <v>22</v>
      </c>
      <c r="B14" s="116"/>
      <c r="C14" s="116"/>
      <c r="D14" s="116"/>
      <c r="E14" s="116"/>
      <c r="F14" s="116">
        <v>1911692.93</v>
      </c>
      <c r="G14" s="116">
        <v>23216.78</v>
      </c>
      <c r="H14" s="117"/>
      <c r="I14" s="117"/>
      <c r="J14" s="117"/>
      <c r="K14" s="118">
        <v>1934909.71</v>
      </c>
      <c r="L14" s="113"/>
    </row>
    <row r="15" spans="1:12" x14ac:dyDescent="0.2">
      <c r="A15" s="2" t="s">
        <v>23</v>
      </c>
      <c r="B15" s="116"/>
      <c r="C15" s="116"/>
      <c r="D15" s="116"/>
      <c r="E15" s="116"/>
      <c r="F15" s="116">
        <v>1912486.49</v>
      </c>
      <c r="G15" s="116">
        <v>23226.42</v>
      </c>
      <c r="H15" s="117"/>
      <c r="I15" s="117"/>
      <c r="J15" s="117"/>
      <c r="K15" s="118">
        <v>1935712.91</v>
      </c>
      <c r="L15" s="113"/>
    </row>
    <row r="16" spans="1:12" x14ac:dyDescent="0.2">
      <c r="A16" s="2" t="s">
        <v>24</v>
      </c>
      <c r="B16" s="116"/>
      <c r="C16" s="116"/>
      <c r="D16" s="116"/>
      <c r="E16" s="116"/>
      <c r="F16" s="116">
        <v>2662403.4</v>
      </c>
      <c r="G16" s="116">
        <v>32333.88</v>
      </c>
      <c r="H16" s="117"/>
      <c r="I16" s="117"/>
      <c r="J16" s="117"/>
      <c r="K16" s="118">
        <v>2694737.28</v>
      </c>
      <c r="L16" s="113"/>
    </row>
    <row r="17" spans="1:12" x14ac:dyDescent="0.2">
      <c r="A17" s="2" t="s">
        <v>25</v>
      </c>
      <c r="B17" s="116"/>
      <c r="C17" s="116"/>
      <c r="D17" s="116"/>
      <c r="E17" s="116"/>
      <c r="F17" s="116">
        <v>1736315.54</v>
      </c>
      <c r="G17" s="116">
        <v>21086.89</v>
      </c>
      <c r="H17" s="117"/>
      <c r="I17" s="117"/>
      <c r="J17" s="117"/>
      <c r="K17" s="118">
        <v>1757402.43</v>
      </c>
      <c r="L17" s="113"/>
    </row>
    <row r="18" spans="1:12" x14ac:dyDescent="0.2">
      <c r="A18" s="2" t="s">
        <v>26</v>
      </c>
      <c r="B18" s="116"/>
      <c r="C18" s="116"/>
      <c r="D18" s="116"/>
      <c r="E18" s="116"/>
      <c r="F18" s="116">
        <v>1557763.9</v>
      </c>
      <c r="G18" s="116">
        <v>18918.45</v>
      </c>
      <c r="H18" s="117"/>
      <c r="I18" s="117"/>
      <c r="J18" s="117"/>
      <c r="K18" s="118">
        <v>1576682.35</v>
      </c>
      <c r="L18" s="113"/>
    </row>
    <row r="19" spans="1:12" x14ac:dyDescent="0.2">
      <c r="A19" s="2" t="s">
        <v>27</v>
      </c>
      <c r="B19" s="116"/>
      <c r="C19" s="116"/>
      <c r="D19" s="116"/>
      <c r="E19" s="116"/>
      <c r="F19" s="116">
        <v>1781548.62</v>
      </c>
      <c r="G19" s="116">
        <v>21636.23</v>
      </c>
      <c r="H19" s="117"/>
      <c r="I19" s="117"/>
      <c r="J19" s="117"/>
      <c r="K19" s="118">
        <v>1803184.85</v>
      </c>
      <c r="L19" s="113"/>
    </row>
    <row r="20" spans="1:12" x14ac:dyDescent="0.2">
      <c r="A20" s="2" t="s">
        <v>28</v>
      </c>
      <c r="B20" s="116"/>
      <c r="C20" s="116"/>
      <c r="D20" s="116"/>
      <c r="E20" s="116"/>
      <c r="F20" s="116">
        <v>2537814.0299999998</v>
      </c>
      <c r="G20" s="116">
        <v>30820.79</v>
      </c>
      <c r="H20" s="118"/>
      <c r="I20" s="118"/>
      <c r="J20" s="118"/>
      <c r="K20" s="118">
        <v>2568634.8199999998</v>
      </c>
      <c r="L20" s="113"/>
    </row>
    <row r="21" spans="1:12" x14ac:dyDescent="0.2">
      <c r="A21" s="2" t="s">
        <v>29</v>
      </c>
      <c r="B21" s="116"/>
      <c r="C21" s="116"/>
      <c r="D21" s="116"/>
      <c r="E21" s="116"/>
      <c r="F21" s="116">
        <v>2443380.0499999998</v>
      </c>
      <c r="G21" s="116">
        <v>29673.919999999998</v>
      </c>
      <c r="H21" s="118"/>
      <c r="I21" s="118"/>
      <c r="J21" s="118"/>
      <c r="K21" s="118">
        <v>2473053.9700000002</v>
      </c>
      <c r="L21" s="113"/>
    </row>
    <row r="22" spans="1:12" x14ac:dyDescent="0.2">
      <c r="A22" s="2" t="s">
        <v>30</v>
      </c>
      <c r="B22" s="116"/>
      <c r="C22" s="116"/>
      <c r="D22" s="116"/>
      <c r="E22" s="116"/>
      <c r="F22" s="116">
        <v>1795832.75</v>
      </c>
      <c r="G22" s="116">
        <v>21809.71</v>
      </c>
      <c r="H22" s="118"/>
      <c r="I22" s="118"/>
      <c r="J22" s="118"/>
      <c r="K22" s="118">
        <v>1817642.46</v>
      </c>
      <c r="L22" s="113"/>
    </row>
    <row r="23" spans="1:12" x14ac:dyDescent="0.2">
      <c r="A23" s="2" t="s">
        <v>31</v>
      </c>
      <c r="B23" s="116"/>
      <c r="C23" s="116"/>
      <c r="D23" s="116"/>
      <c r="E23" s="116"/>
      <c r="F23" s="116">
        <v>1692669.58</v>
      </c>
      <c r="G23" s="116">
        <v>20556.830000000002</v>
      </c>
      <c r="H23" s="118"/>
      <c r="I23" s="118"/>
      <c r="J23" s="118"/>
      <c r="K23" s="118">
        <v>1713226.41</v>
      </c>
      <c r="L23" s="113"/>
    </row>
    <row r="24" spans="1:12" x14ac:dyDescent="0.2">
      <c r="A24" s="2" t="s">
        <v>32</v>
      </c>
      <c r="B24" s="116"/>
      <c r="C24" s="116"/>
      <c r="D24" s="116"/>
      <c r="E24" s="116"/>
      <c r="F24" s="116">
        <v>2250544.27</v>
      </c>
      <c r="G24" s="116">
        <v>27332</v>
      </c>
      <c r="H24" s="118"/>
      <c r="I24" s="118"/>
      <c r="J24" s="118"/>
      <c r="K24" s="118">
        <v>2277876.27</v>
      </c>
      <c r="L24" s="113"/>
    </row>
    <row r="25" spans="1:12" x14ac:dyDescent="0.2">
      <c r="A25" s="2" t="s">
        <v>33</v>
      </c>
      <c r="B25" s="116"/>
      <c r="C25" s="116"/>
      <c r="D25" s="116"/>
      <c r="E25" s="116"/>
      <c r="F25" s="116">
        <v>1853762.84</v>
      </c>
      <c r="G25" s="116">
        <v>22513.24</v>
      </c>
      <c r="H25" s="118"/>
      <c r="I25" s="118"/>
      <c r="J25" s="118"/>
      <c r="K25" s="118">
        <v>1876276.08</v>
      </c>
      <c r="L25" s="113"/>
    </row>
    <row r="26" spans="1:12" x14ac:dyDescent="0.2">
      <c r="A26" s="2" t="s">
        <v>34</v>
      </c>
      <c r="B26" s="116"/>
      <c r="C26" s="116"/>
      <c r="D26" s="116"/>
      <c r="E26" s="116"/>
      <c r="F26" s="116">
        <v>2237053.71</v>
      </c>
      <c r="G26" s="116">
        <v>27168.17</v>
      </c>
      <c r="H26" s="118"/>
      <c r="I26" s="118"/>
      <c r="J26" s="118"/>
      <c r="K26" s="118">
        <v>2264221.88</v>
      </c>
      <c r="L26" s="113"/>
    </row>
    <row r="27" spans="1:12" x14ac:dyDescent="0.2">
      <c r="A27" s="2" t="s">
        <v>35</v>
      </c>
      <c r="B27" s="116"/>
      <c r="C27" s="116"/>
      <c r="D27" s="116"/>
      <c r="E27" s="116"/>
      <c r="F27" s="116">
        <v>1836304.46</v>
      </c>
      <c r="G27" s="116">
        <v>22301.22</v>
      </c>
      <c r="H27" s="118"/>
      <c r="I27" s="118"/>
      <c r="J27" s="118"/>
      <c r="K27" s="118">
        <v>1858605.68</v>
      </c>
      <c r="L27" s="113"/>
    </row>
    <row r="28" spans="1:12" x14ac:dyDescent="0.2">
      <c r="A28" s="2" t="s">
        <v>36</v>
      </c>
      <c r="B28" s="116"/>
      <c r="C28" s="116"/>
      <c r="D28" s="116"/>
      <c r="E28" s="116"/>
      <c r="F28" s="116">
        <v>2351326.7599999998</v>
      </c>
      <c r="G28" s="116">
        <v>28555.97</v>
      </c>
      <c r="H28" s="118"/>
      <c r="I28" s="118"/>
      <c r="J28" s="118"/>
      <c r="K28" s="118">
        <v>2379882.73</v>
      </c>
      <c r="L28" s="113"/>
    </row>
    <row r="29" spans="1:12" x14ac:dyDescent="0.2">
      <c r="A29" s="2" t="s">
        <v>37</v>
      </c>
      <c r="B29" s="116">
        <v>2185047.44</v>
      </c>
      <c r="C29" s="116">
        <v>136748.29</v>
      </c>
      <c r="D29" s="116">
        <v>88723.73</v>
      </c>
      <c r="E29" s="116"/>
      <c r="F29" s="116">
        <v>4895489.29</v>
      </c>
      <c r="G29" s="116">
        <v>59453.85</v>
      </c>
      <c r="H29" s="118"/>
      <c r="I29" s="118"/>
      <c r="J29" s="118"/>
      <c r="K29" s="118">
        <v>7365462.5999999996</v>
      </c>
      <c r="L29" s="113"/>
    </row>
    <row r="30" spans="1:12" x14ac:dyDescent="0.2">
      <c r="A30" s="2" t="s">
        <v>38</v>
      </c>
      <c r="B30" s="116">
        <v>2766952.53</v>
      </c>
      <c r="C30" s="116">
        <v>173166.05</v>
      </c>
      <c r="D30" s="116">
        <v>112351.96</v>
      </c>
      <c r="E30" s="116"/>
      <c r="F30" s="116">
        <v>7275384.3099999996</v>
      </c>
      <c r="G30" s="116">
        <v>88356.77</v>
      </c>
      <c r="H30" s="118"/>
      <c r="I30" s="118"/>
      <c r="J30" s="118"/>
      <c r="K30" s="118">
        <v>10416211.619999999</v>
      </c>
      <c r="L30" s="113"/>
    </row>
    <row r="31" spans="1:12" x14ac:dyDescent="0.2">
      <c r="A31" s="2" t="s">
        <v>39</v>
      </c>
      <c r="B31" s="116">
        <v>75204129.180000007</v>
      </c>
      <c r="C31" s="116">
        <v>4706550.63</v>
      </c>
      <c r="D31" s="116">
        <v>3053659.63</v>
      </c>
      <c r="E31" s="116"/>
      <c r="F31" s="116">
        <v>317425144.38</v>
      </c>
      <c r="G31" s="116">
        <v>3855007.53</v>
      </c>
      <c r="H31" s="118"/>
      <c r="I31" s="118"/>
      <c r="J31" s="118"/>
      <c r="K31" s="118">
        <v>404244491.35000002</v>
      </c>
      <c r="L31" s="113"/>
    </row>
    <row r="32" spans="1:12" x14ac:dyDescent="0.2">
      <c r="A32" s="2" t="s">
        <v>40</v>
      </c>
      <c r="B32" s="116">
        <v>2352576.81</v>
      </c>
      <c r="C32" s="116">
        <v>147232.9</v>
      </c>
      <c r="D32" s="116">
        <v>95526.26</v>
      </c>
      <c r="E32" s="116"/>
      <c r="F32" s="116">
        <v>6233436.2699999996</v>
      </c>
      <c r="G32" s="116">
        <v>75702.710000000006</v>
      </c>
      <c r="H32" s="118"/>
      <c r="I32" s="118"/>
      <c r="J32" s="118"/>
      <c r="K32" s="118">
        <v>8904474.9499999993</v>
      </c>
      <c r="L32" s="113"/>
    </row>
    <row r="33" spans="1:12" x14ac:dyDescent="0.2">
      <c r="A33" s="2" t="s">
        <v>41</v>
      </c>
      <c r="B33" s="116">
        <v>3769904.88</v>
      </c>
      <c r="C33" s="116">
        <v>235934.49</v>
      </c>
      <c r="D33" s="116">
        <v>153076.79</v>
      </c>
      <c r="E33" s="116"/>
      <c r="F33" s="116">
        <v>10031428.130000001</v>
      </c>
      <c r="G33" s="116">
        <v>121827.88</v>
      </c>
      <c r="H33" s="118"/>
      <c r="I33" s="118"/>
      <c r="J33" s="118"/>
      <c r="K33" s="118">
        <v>14312172.17</v>
      </c>
      <c r="L33" s="113"/>
    </row>
    <row r="34" spans="1:12" x14ac:dyDescent="0.2">
      <c r="A34" s="2" t="s">
        <v>42</v>
      </c>
      <c r="B34" s="116">
        <v>2752621.11</v>
      </c>
      <c r="C34" s="116">
        <v>172269.14</v>
      </c>
      <c r="D34" s="116">
        <v>111770.03</v>
      </c>
      <c r="E34" s="116"/>
      <c r="F34" s="116">
        <v>9110895.2100000009</v>
      </c>
      <c r="G34" s="116">
        <v>110648.35</v>
      </c>
      <c r="H34" s="118"/>
      <c r="I34" s="118"/>
      <c r="J34" s="118"/>
      <c r="K34" s="118">
        <v>12258203.84</v>
      </c>
      <c r="L34" s="113"/>
    </row>
    <row r="35" spans="1:12" x14ac:dyDescent="0.2">
      <c r="A35" s="2" t="s">
        <v>43</v>
      </c>
      <c r="B35" s="116">
        <v>3903582.44</v>
      </c>
      <c r="C35" s="116">
        <v>244300.53</v>
      </c>
      <c r="D35" s="116">
        <v>158504.76</v>
      </c>
      <c r="E35" s="116"/>
      <c r="F35" s="116">
        <v>12876350.98</v>
      </c>
      <c r="G35" s="116">
        <v>156378.38</v>
      </c>
      <c r="H35" s="118"/>
      <c r="I35" s="118"/>
      <c r="J35" s="118"/>
      <c r="K35" s="118">
        <v>17339117.09</v>
      </c>
      <c r="L35" s="113"/>
    </row>
    <row r="36" spans="1:12" x14ac:dyDescent="0.2">
      <c r="A36" s="2" t="s">
        <v>44</v>
      </c>
      <c r="B36" s="116">
        <v>2315512.79</v>
      </c>
      <c r="C36" s="116">
        <v>144913.29</v>
      </c>
      <c r="D36" s="116">
        <v>94021.27</v>
      </c>
      <c r="E36" s="116"/>
      <c r="F36" s="116">
        <v>6052503.9400000004</v>
      </c>
      <c r="G36" s="116">
        <v>73505.36</v>
      </c>
      <c r="H36" s="118"/>
      <c r="I36" s="118"/>
      <c r="J36" s="118"/>
      <c r="K36" s="118">
        <v>8680456.6500000004</v>
      </c>
      <c r="L36" s="113"/>
    </row>
    <row r="37" spans="1:12" x14ac:dyDescent="0.2">
      <c r="A37" s="2" t="s">
        <v>45</v>
      </c>
      <c r="B37" s="116">
        <v>14839691.76</v>
      </c>
      <c r="C37" s="116">
        <v>928722.42</v>
      </c>
      <c r="D37" s="116">
        <v>602564.89</v>
      </c>
      <c r="E37" s="116"/>
      <c r="F37" s="116">
        <v>35219906.899999999</v>
      </c>
      <c r="G37" s="116">
        <v>427732.36</v>
      </c>
      <c r="H37" s="117"/>
      <c r="I37" s="117"/>
      <c r="J37" s="117"/>
      <c r="K37" s="118">
        <v>52018618.329999998</v>
      </c>
      <c r="L37" s="113"/>
    </row>
    <row r="38" spans="1:12" x14ac:dyDescent="0.2">
      <c r="A38" s="2" t="s">
        <v>46</v>
      </c>
      <c r="B38" s="116">
        <v>4847726.54</v>
      </c>
      <c r="C38" s="116">
        <v>303388.53000000003</v>
      </c>
      <c r="D38" s="116">
        <v>196841.68</v>
      </c>
      <c r="E38" s="116"/>
      <c r="F38" s="116">
        <v>13058870.439999999</v>
      </c>
      <c r="G38" s="116">
        <v>158595.01</v>
      </c>
      <c r="H38" s="117"/>
      <c r="I38" s="117"/>
      <c r="J38" s="117"/>
      <c r="K38" s="118">
        <v>18565422.199999999</v>
      </c>
      <c r="L38" s="113"/>
    </row>
    <row r="39" spans="1:12" x14ac:dyDescent="0.2">
      <c r="A39" s="2" t="s">
        <v>47</v>
      </c>
      <c r="B39" s="116">
        <v>2986618.62</v>
      </c>
      <c r="C39" s="116">
        <v>186913.56</v>
      </c>
      <c r="D39" s="116">
        <v>121271.49</v>
      </c>
      <c r="E39" s="116"/>
      <c r="F39" s="116">
        <v>7648358.8499999996</v>
      </c>
      <c r="G39" s="119">
        <v>92886.41</v>
      </c>
      <c r="H39" s="117"/>
      <c r="I39" s="117"/>
      <c r="J39" s="117"/>
      <c r="K39" s="118">
        <v>11036048.93</v>
      </c>
      <c r="L39" s="113"/>
    </row>
    <row r="40" spans="1:12" x14ac:dyDescent="0.2">
      <c r="A40" s="2" t="s">
        <v>48</v>
      </c>
      <c r="B40" s="116">
        <v>2108695.56</v>
      </c>
      <c r="C40" s="116">
        <v>131969.91</v>
      </c>
      <c r="D40" s="116">
        <v>85623.47</v>
      </c>
      <c r="E40" s="116"/>
      <c r="F40" s="116">
        <v>8457792.9700000007</v>
      </c>
      <c r="G40" s="120">
        <v>102716.68</v>
      </c>
      <c r="H40" s="117"/>
      <c r="I40" s="117"/>
      <c r="J40" s="117"/>
      <c r="K40" s="118">
        <v>10886798.59</v>
      </c>
      <c r="L40" s="113"/>
    </row>
    <row r="41" spans="1:12" x14ac:dyDescent="0.2">
      <c r="A41" s="2" t="s">
        <v>49</v>
      </c>
      <c r="B41" s="116">
        <v>2723958.27</v>
      </c>
      <c r="C41" s="116">
        <v>170475.31</v>
      </c>
      <c r="D41" s="116">
        <v>110606.18</v>
      </c>
      <c r="E41" s="116"/>
      <c r="F41" s="116">
        <v>5702542.7199999997</v>
      </c>
      <c r="G41" s="116">
        <v>69255.210000000006</v>
      </c>
      <c r="H41" s="117"/>
      <c r="I41" s="117"/>
      <c r="J41" s="117"/>
      <c r="K41" s="118">
        <v>8776837.6899999995</v>
      </c>
      <c r="L41" s="113"/>
    </row>
    <row r="42" spans="1:12" x14ac:dyDescent="0.2">
      <c r="A42" s="2" t="s">
        <v>50</v>
      </c>
      <c r="B42" s="116">
        <v>3880602.75</v>
      </c>
      <c r="C42" s="116">
        <v>242862.37</v>
      </c>
      <c r="D42" s="116">
        <v>157571.67000000001</v>
      </c>
      <c r="E42" s="116"/>
      <c r="F42" s="116">
        <v>17002084.300000001</v>
      </c>
      <c r="G42" s="116">
        <v>206483.84</v>
      </c>
      <c r="H42" s="117"/>
      <c r="I42" s="117"/>
      <c r="J42" s="117"/>
      <c r="K42" s="118">
        <v>21489604.93</v>
      </c>
      <c r="L42" s="113"/>
    </row>
    <row r="43" spans="1:12" x14ac:dyDescent="0.2">
      <c r="A43" s="2" t="s">
        <v>51</v>
      </c>
      <c r="B43" s="116">
        <v>2175904.98</v>
      </c>
      <c r="C43" s="116">
        <v>136176.13</v>
      </c>
      <c r="D43" s="116">
        <v>88352.51</v>
      </c>
      <c r="E43" s="116"/>
      <c r="F43" s="116">
        <v>8989480.0899999999</v>
      </c>
      <c r="G43" s="116">
        <v>109173.81</v>
      </c>
      <c r="H43" s="117"/>
      <c r="I43" s="117"/>
      <c r="J43" s="117"/>
      <c r="K43" s="118">
        <v>11499087.52</v>
      </c>
      <c r="L43" s="113"/>
    </row>
    <row r="44" spans="1:12" x14ac:dyDescent="0.2">
      <c r="A44" s="2" t="s">
        <v>52</v>
      </c>
      <c r="B44" s="116">
        <v>31598311.309999999</v>
      </c>
      <c r="C44" s="116">
        <v>1977538.38</v>
      </c>
      <c r="D44" s="116">
        <v>1283047.74</v>
      </c>
      <c r="E44" s="116"/>
      <c r="F44" s="116">
        <v>76974803.950000003</v>
      </c>
      <c r="G44" s="116">
        <v>934829.69</v>
      </c>
      <c r="H44" s="117"/>
      <c r="I44" s="117"/>
      <c r="J44" s="117"/>
      <c r="K44" s="118">
        <v>112768531.06999999</v>
      </c>
      <c r="L44" s="113"/>
    </row>
    <row r="45" spans="1:12" x14ac:dyDescent="0.2">
      <c r="A45" s="2" t="s">
        <v>53</v>
      </c>
      <c r="B45" s="116">
        <v>4997959.3600000003</v>
      </c>
      <c r="C45" s="116">
        <v>312790.65000000002</v>
      </c>
      <c r="D45" s="116">
        <v>202941.87</v>
      </c>
      <c r="E45" s="116"/>
      <c r="F45" s="116">
        <v>15157050.640000001</v>
      </c>
      <c r="G45" s="116">
        <v>184076.61</v>
      </c>
      <c r="H45" s="117"/>
      <c r="I45" s="117"/>
      <c r="J45" s="117"/>
      <c r="K45" s="118">
        <v>20854819.129999999</v>
      </c>
      <c r="L45" s="113"/>
    </row>
    <row r="46" spans="1:12" x14ac:dyDescent="0.2">
      <c r="A46" s="2" t="s">
        <v>54</v>
      </c>
      <c r="B46" s="116">
        <v>13276578.550000001</v>
      </c>
      <c r="C46" s="116">
        <v>830897.05</v>
      </c>
      <c r="D46" s="116">
        <v>539094.76</v>
      </c>
      <c r="E46" s="116"/>
      <c r="F46" s="116">
        <v>34396188.649999999</v>
      </c>
      <c r="G46" s="116">
        <v>417728.62</v>
      </c>
      <c r="H46" s="117"/>
      <c r="I46" s="117"/>
      <c r="J46" s="117"/>
      <c r="K46" s="118">
        <v>49460487.630000003</v>
      </c>
      <c r="L46" s="113"/>
    </row>
    <row r="47" spans="1:12" x14ac:dyDescent="0.2">
      <c r="A47" s="2" t="s">
        <v>55</v>
      </c>
      <c r="B47" s="116">
        <v>3054569.32</v>
      </c>
      <c r="C47" s="116">
        <v>191166.17</v>
      </c>
      <c r="D47" s="116">
        <v>124030.62</v>
      </c>
      <c r="E47" s="116"/>
      <c r="F47" s="116">
        <v>8711733.0899999999</v>
      </c>
      <c r="G47" s="116">
        <v>105800.68</v>
      </c>
      <c r="H47" s="117"/>
      <c r="I47" s="117"/>
      <c r="J47" s="117"/>
      <c r="K47" s="118">
        <v>12187299.880000001</v>
      </c>
      <c r="L47" s="113"/>
    </row>
    <row r="48" spans="1:12" x14ac:dyDescent="0.2">
      <c r="A48" s="2" t="s">
        <v>56</v>
      </c>
      <c r="B48" s="116">
        <v>2379757.09</v>
      </c>
      <c r="C48" s="116">
        <v>148933.94</v>
      </c>
      <c r="D48" s="116">
        <v>96629.91</v>
      </c>
      <c r="E48" s="116"/>
      <c r="F48" s="116">
        <v>4903424.92</v>
      </c>
      <c r="G48" s="116">
        <v>59550.23</v>
      </c>
      <c r="H48" s="117"/>
      <c r="I48" s="117"/>
      <c r="J48" s="117"/>
      <c r="K48" s="118">
        <v>7588296.0899999999</v>
      </c>
      <c r="L48" s="113"/>
    </row>
    <row r="49" spans="1:12" x14ac:dyDescent="0.2">
      <c r="A49" s="2" t="s">
        <v>57</v>
      </c>
      <c r="B49" s="116">
        <v>2775847.9</v>
      </c>
      <c r="C49" s="116">
        <v>173722.76</v>
      </c>
      <c r="D49" s="116">
        <v>112713.16</v>
      </c>
      <c r="E49" s="116"/>
      <c r="F49" s="116">
        <v>5909662.6299999999</v>
      </c>
      <c r="G49" s="116">
        <v>71770.600000000006</v>
      </c>
      <c r="H49" s="117"/>
      <c r="I49" s="117"/>
      <c r="J49" s="117"/>
      <c r="K49" s="118">
        <v>9043717.0500000007</v>
      </c>
      <c r="L49" s="113"/>
    </row>
    <row r="50" spans="1:12" x14ac:dyDescent="0.2">
      <c r="A50" s="2" t="s">
        <v>58</v>
      </c>
      <c r="B50" s="116">
        <v>6978413.4199999999</v>
      </c>
      <c r="C50" s="116">
        <v>436734.74</v>
      </c>
      <c r="D50" s="116">
        <v>283358.09999999998</v>
      </c>
      <c r="E50" s="116"/>
      <c r="F50" s="116">
        <v>16873527.109999999</v>
      </c>
      <c r="G50" s="116">
        <v>204922.56</v>
      </c>
      <c r="H50" s="117"/>
      <c r="I50" s="117"/>
      <c r="J50" s="117"/>
      <c r="K50" s="118">
        <v>24776955.93</v>
      </c>
      <c r="L50" s="113"/>
    </row>
    <row r="51" spans="1:12" x14ac:dyDescent="0.2">
      <c r="A51" s="2" t="s">
        <v>59</v>
      </c>
      <c r="B51" s="116">
        <v>2456603.15</v>
      </c>
      <c r="C51" s="116">
        <v>153743.25</v>
      </c>
      <c r="D51" s="116">
        <v>99750.24</v>
      </c>
      <c r="E51" s="116"/>
      <c r="F51" s="116">
        <v>4745505.91</v>
      </c>
      <c r="G51" s="116">
        <v>57632.36</v>
      </c>
      <c r="H51" s="117"/>
      <c r="I51" s="117"/>
      <c r="J51" s="117"/>
      <c r="K51" s="118">
        <v>7513234.9100000001</v>
      </c>
      <c r="L51" s="113"/>
    </row>
    <row r="52" spans="1:12" x14ac:dyDescent="0.2">
      <c r="A52" s="2" t="s">
        <v>60</v>
      </c>
      <c r="B52" s="116">
        <v>42323155.729999997</v>
      </c>
      <c r="C52" s="116">
        <v>2648738.54</v>
      </c>
      <c r="D52" s="116">
        <v>1718529.46</v>
      </c>
      <c r="E52" s="116"/>
      <c r="F52" s="116">
        <v>91759673.609999999</v>
      </c>
      <c r="G52" s="116">
        <v>1114386.3</v>
      </c>
      <c r="H52" s="117"/>
      <c r="I52" s="117"/>
      <c r="J52" s="117"/>
      <c r="K52" s="118">
        <v>139564483.63999999</v>
      </c>
      <c r="L52" s="113"/>
    </row>
    <row r="53" spans="1:12" ht="13.5" thickBot="1" x14ac:dyDescent="0.25">
      <c r="A53" s="4" t="s">
        <v>61</v>
      </c>
      <c r="B53" s="116">
        <v>4562827.78</v>
      </c>
      <c r="C53" s="116">
        <v>285558.52</v>
      </c>
      <c r="D53" s="116">
        <v>185273.38</v>
      </c>
      <c r="E53" s="116"/>
      <c r="F53" s="116">
        <v>14146051.560000001</v>
      </c>
      <c r="G53" s="116">
        <v>171798.41</v>
      </c>
      <c r="H53" s="117"/>
      <c r="I53" s="117"/>
      <c r="J53" s="117"/>
      <c r="K53" s="118">
        <v>19351509.649999999</v>
      </c>
      <c r="L53" s="113"/>
    </row>
    <row r="54" spans="1:12" s="122" customFormat="1" ht="13.5" thickBot="1" x14ac:dyDescent="0.25">
      <c r="A54" s="5" t="s">
        <v>13</v>
      </c>
      <c r="B54" s="121">
        <v>247093457.24000001</v>
      </c>
      <c r="C54" s="121">
        <v>15464016.109999999</v>
      </c>
      <c r="D54" s="121">
        <v>10033216.6</v>
      </c>
      <c r="E54" s="121">
        <v>0</v>
      </c>
      <c r="F54" s="121">
        <v>793562860.97000003</v>
      </c>
      <c r="G54" s="121">
        <v>9637518.8300000001</v>
      </c>
      <c r="H54" s="121">
        <v>0</v>
      </c>
      <c r="I54" s="121">
        <v>0</v>
      </c>
      <c r="J54" s="121">
        <v>0</v>
      </c>
      <c r="K54" s="121">
        <v>1075791069.75</v>
      </c>
      <c r="L54" s="113"/>
    </row>
    <row r="55" spans="1:12" x14ac:dyDescent="0.2">
      <c r="F55" s="113"/>
      <c r="G55" s="113"/>
      <c r="H55" s="113"/>
      <c r="I55" s="113"/>
      <c r="J55" s="113"/>
    </row>
    <row r="56" spans="1:12" x14ac:dyDescent="0.2">
      <c r="F56" s="113"/>
      <c r="G56" s="113"/>
      <c r="H56" s="113"/>
      <c r="I56" s="113"/>
      <c r="J56" s="113"/>
      <c r="K56" s="113"/>
    </row>
    <row r="57" spans="1:12" x14ac:dyDescent="0.2">
      <c r="F57" s="113"/>
      <c r="G57" s="113"/>
      <c r="H57" s="113"/>
      <c r="I57" s="113"/>
      <c r="J57" s="113"/>
    </row>
    <row r="58" spans="1:12" x14ac:dyDescent="0.2">
      <c r="F58" s="113"/>
      <c r="G58" s="113"/>
      <c r="H58" s="113"/>
      <c r="I58" s="113"/>
      <c r="J58" s="113"/>
    </row>
    <row r="59" spans="1:12" x14ac:dyDescent="0.2">
      <c r="F59" s="113"/>
      <c r="G59" s="113"/>
      <c r="H59" s="113"/>
      <c r="I59" s="113"/>
      <c r="J59" s="113"/>
    </row>
    <row r="60" spans="1:12" x14ac:dyDescent="0.2">
      <c r="G60" s="113"/>
      <c r="H60" s="113"/>
      <c r="I60" s="113"/>
      <c r="J60" s="113"/>
    </row>
    <row r="61" spans="1:12" x14ac:dyDescent="0.2">
      <c r="G61" s="113"/>
      <c r="H61" s="113"/>
      <c r="I61" s="113"/>
      <c r="J61" s="113"/>
    </row>
    <row r="62" spans="1:12" x14ac:dyDescent="0.2">
      <c r="G62" s="113"/>
      <c r="H62" s="113"/>
      <c r="I62" s="113"/>
      <c r="J62" s="113"/>
    </row>
    <row r="63" spans="1:12" x14ac:dyDescent="0.2">
      <c r="G63" s="113"/>
      <c r="H63" s="113"/>
      <c r="I63" s="113"/>
      <c r="J63" s="11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12-01</vt:lpstr>
      <vt:lpstr>15-01</vt:lpstr>
      <vt:lpstr>23-01</vt:lpstr>
      <vt:lpstr>01-02</vt:lpstr>
      <vt:lpstr>08-02</vt:lpstr>
      <vt:lpstr>15-02</vt:lpstr>
      <vt:lpstr>23-02</vt:lpstr>
      <vt:lpstr>01-03</vt:lpstr>
      <vt:lpstr>08-03</vt:lpstr>
      <vt:lpstr>15-03</vt:lpstr>
      <vt:lpstr>25-03</vt:lpstr>
      <vt:lpstr>Total Trimestre</vt:lpstr>
      <vt:lpstr>Total Acumulado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2024-04-03T14:48:01Z</dcterms:modified>
</cp:coreProperties>
</file>