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3\"/>
    </mc:Choice>
  </mc:AlternateContent>
  <xr:revisionPtr revIDLastSave="0" documentId="13_ncr:1_{36ECF496-1B7A-4B60-82FC-945D9DB0ED90}" xr6:coauthVersionLast="47" xr6:coauthVersionMax="47" xr10:uidLastSave="{00000000-0000-0000-0000-000000000000}"/>
  <bookViews>
    <workbookView xWindow="-120" yWindow="-120" windowWidth="20730" windowHeight="11160" tabRatio="711" firstSheet="3" activeTab="12" xr2:uid="{00000000-000D-0000-FFFF-FFFF00000000}"/>
  </bookViews>
  <sheets>
    <sheet name="02-10" sheetId="81" r:id="rId1"/>
    <sheet name="09-10" sheetId="82" r:id="rId2"/>
    <sheet name="17-10" sheetId="83" r:id="rId3"/>
    <sheet name="23-10" sheetId="84" r:id="rId4"/>
    <sheet name="01-11" sheetId="85" r:id="rId5"/>
    <sheet name="08-11" sheetId="86" r:id="rId6"/>
    <sheet name="15-11" sheetId="87" r:id="rId7"/>
    <sheet name="24-11" sheetId="88" r:id="rId8"/>
    <sheet name="01-12" sheetId="89" r:id="rId9"/>
    <sheet name="07-12" sheetId="90" r:id="rId10"/>
    <sheet name="15-12" sheetId="91" r:id="rId11"/>
    <sheet name="21-12" sheetId="92" r:id="rId12"/>
    <sheet name="29-12" sheetId="93" r:id="rId13"/>
    <sheet name="Total Trimestre" sheetId="79" r:id="rId14"/>
    <sheet name="Total Acumulado 2023" sheetId="80" r:id="rId15"/>
  </sheets>
  <externalReferences>
    <externalReference r:id="rId16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K8" i="81" l="1"/>
  <c r="K9" i="81"/>
  <c r="K10" i="81"/>
  <c r="K11" i="81"/>
  <c r="K12" i="81"/>
  <c r="K13" i="81"/>
  <c r="K14" i="81"/>
  <c r="K15" i="81"/>
  <c r="K16" i="81"/>
  <c r="K17" i="81"/>
  <c r="K18" i="81"/>
  <c r="K19" i="81"/>
  <c r="K20" i="81"/>
  <c r="K21" i="81"/>
  <c r="K22" i="81"/>
  <c r="K23" i="81"/>
  <c r="K24" i="81"/>
  <c r="K25" i="81"/>
  <c r="K26" i="81"/>
  <c r="K27" i="81"/>
  <c r="K28" i="81"/>
  <c r="K29" i="81"/>
  <c r="K30" i="81"/>
  <c r="K31" i="81"/>
  <c r="K32" i="81"/>
  <c r="K33" i="81"/>
  <c r="K34" i="81"/>
  <c r="K35" i="81"/>
  <c r="K36" i="81"/>
  <c r="K37" i="81"/>
  <c r="K38" i="81"/>
  <c r="K39" i="81"/>
  <c r="K40" i="81"/>
  <c r="K41" i="81"/>
  <c r="K42" i="81"/>
  <c r="K43" i="81"/>
  <c r="K44" i="81"/>
  <c r="K45" i="81"/>
  <c r="K46" i="81"/>
  <c r="K47" i="81"/>
  <c r="K48" i="81"/>
  <c r="K49" i="81"/>
  <c r="K50" i="81"/>
  <c r="K51" i="81"/>
  <c r="K52" i="81"/>
  <c r="K53" i="81"/>
  <c r="K7" i="81"/>
  <c r="F54" i="81"/>
  <c r="E54" i="81"/>
  <c r="D54" i="81"/>
  <c r="C54" i="81"/>
  <c r="B54" i="81"/>
  <c r="J54" i="81"/>
  <c r="I54" i="81"/>
  <c r="H54" i="81"/>
  <c r="G54" i="81"/>
  <c r="K54" i="81" l="1"/>
  <c r="J53" i="80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<sst xmlns="http://schemas.openxmlformats.org/spreadsheetml/2006/main" count="992" uniqueCount="64">
  <si>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</si>
  <si>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</si>
  <si>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</si>
  <si>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</si>
  <si>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</si>
  <si>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</si>
  <si>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</si>
  <si>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</si>
  <si>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</si>
  <si>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</si>
  <si>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</si>
  <si>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</si>
  <si>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</si>
  <si>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</si>
  <si>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</si>
  <si>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</si>
  <si>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</si>
  <si>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</si>
  <si>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</si>
  <si>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</si>
  <si>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</si>
  <si>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</si>
  <si>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</si>
  <si>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</si>
  <si>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</si>
  <si>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</si>
  <si>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</si>
  <si>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</si>
  <si>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</si>
  <si>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</si>
  <si>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</si>
  <si>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</si>
  <si>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</si>
  <si>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</si>
  <si>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</si>
  <si>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</si>
  <si>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</si>
  <si>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</si>
  <si>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</si>
  <si>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</si>
  <si>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</si>
  <si>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</si>
  <si>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</si>
  <si>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</si>
  <si>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</si>
  <si>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</si>
  <si>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</si>
  <si>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</si>
  <si>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</si>
  <si>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</si>
  <si>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</si>
  <si>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</si>
  <si>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</si>
  <si>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</si>
  <si>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</si>
  <si>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</si>
  <si>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</si>
  <si>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</si>
  <si>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</si>
  <si>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</si>
  <si>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</si>
  <si>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</si>
  <si>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2023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</si>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</sst>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92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5">
    <xf numFmtId="0" fontId="0" fillId="0" borderId="0"/>
    <xf numFmtId="0" fontId="68" fillId="2" borderId="0" applyNumberFormat="0" applyBorder="0" applyAlignment="0" applyProtection="0"/>
    <xf numFmtId="0" fontId="68" fillId="3" borderId="0" applyNumberFormat="0" applyBorder="0" applyAlignment="0" applyProtection="0"/>
    <xf numFmtId="0" fontId="68" fillId="4" borderId="0" applyNumberFormat="0" applyBorder="0" applyAlignment="0" applyProtection="0"/>
    <xf numFmtId="0" fontId="68" fillId="5" borderId="0" applyNumberFormat="0" applyBorder="0" applyAlignment="0" applyProtection="0"/>
    <xf numFmtId="0" fontId="68" fillId="6" borderId="0" applyNumberFormat="0" applyBorder="0" applyAlignment="0" applyProtection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8" borderId="0" applyNumberFormat="0" applyBorder="0" applyAlignment="0" applyProtection="0"/>
    <xf numFmtId="0" fontId="68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70" fillId="4" borderId="0" applyNumberFormat="0" applyBorder="0" applyAlignment="0" applyProtection="0"/>
    <xf numFmtId="0" fontId="71" fillId="16" borderId="1" applyNumberFormat="0" applyAlignment="0" applyProtection="0"/>
    <xf numFmtId="0" fontId="72" fillId="17" borderId="2" applyNumberFormat="0" applyAlignment="0" applyProtection="0"/>
    <xf numFmtId="0" fontId="73" fillId="0" borderId="3" applyNumberFormat="0" applyFill="0" applyAlignment="0" applyProtection="0"/>
    <xf numFmtId="0" fontId="87" fillId="0" borderId="4" applyNumberFormat="0" applyFill="0" applyAlignment="0" applyProtection="0"/>
    <xf numFmtId="0" fontId="74" fillId="0" borderId="0" applyNumberFormat="0" applyFill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21" borderId="0" applyNumberFormat="0" applyBorder="0" applyAlignment="0" applyProtection="0"/>
    <xf numFmtId="0" fontId="75" fillId="7" borderId="1" applyNumberFormat="0" applyAlignment="0" applyProtection="0"/>
    <xf numFmtId="166" fontId="77" fillId="0" borderId="0" applyFont="0" applyFill="0" applyBorder="0" applyAlignment="0" applyProtection="0"/>
    <xf numFmtId="165" fontId="88" fillId="0" borderId="0">
      <protection locked="0"/>
    </xf>
    <xf numFmtId="165" fontId="88" fillId="0" borderId="0">
      <protection locked="0"/>
    </xf>
    <xf numFmtId="165" fontId="89" fillId="0" borderId="0">
      <protection locked="0"/>
    </xf>
    <xf numFmtId="165" fontId="88" fillId="0" borderId="0">
      <protection locked="0"/>
    </xf>
    <xf numFmtId="165" fontId="88" fillId="0" borderId="0">
      <protection locked="0"/>
    </xf>
    <xf numFmtId="165" fontId="88" fillId="0" borderId="0">
      <protection locked="0"/>
    </xf>
    <xf numFmtId="165" fontId="89" fillId="0" borderId="0">
      <protection locked="0"/>
    </xf>
    <xf numFmtId="0" fontId="76" fillId="3" borderId="0" applyNumberFormat="0" applyBorder="0" applyAlignment="0" applyProtection="0"/>
    <xf numFmtId="164" fontId="77" fillId="0" borderId="0" applyFont="0" applyFill="0" applyBorder="0" applyAlignment="0" applyProtection="0"/>
    <xf numFmtId="164" fontId="90" fillId="0" borderId="0" applyFont="0" applyFill="0" applyBorder="0" applyAlignment="0" applyProtection="0"/>
    <xf numFmtId="0" fontId="78" fillId="22" borderId="0" applyNumberFormat="0" applyBorder="0" applyAlignment="0" applyProtection="0"/>
    <xf numFmtId="0" fontId="77" fillId="23" borderId="5" applyNumberFormat="0" applyFont="0" applyAlignment="0" applyProtection="0"/>
    <xf numFmtId="9" fontId="77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79" fillId="16" borderId="6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4" applyNumberFormat="0" applyFill="0" applyAlignment="0" applyProtection="0"/>
    <xf numFmtId="0" fontId="84" fillId="0" borderId="7" applyNumberFormat="0" applyFill="0" applyAlignment="0" applyProtection="0"/>
    <xf numFmtId="0" fontId="74" fillId="0" borderId="8" applyNumberFormat="0" applyFill="0" applyAlignment="0" applyProtection="0"/>
    <xf numFmtId="0" fontId="85" fillId="0" borderId="9" applyNumberFormat="0" applyFill="0" applyAlignment="0" applyProtection="0"/>
    <xf numFmtId="0" fontId="77" fillId="0" borderId="0"/>
    <xf numFmtId="0" fontId="67" fillId="0" borderId="0"/>
    <xf numFmtId="0" fontId="91" fillId="0" borderId="0"/>
    <xf numFmtId="0" fontId="66" fillId="0" borderId="0"/>
    <xf numFmtId="0" fontId="77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6">
    <xf numFmtId="0" fontId="0" fillId="0" borderId="0" xfId="0"/>
    <xf numFmtId="0" fontId="86" fillId="0" borderId="11" xfId="59" applyFont="1" applyBorder="1"/>
    <xf numFmtId="0" fontId="86" fillId="0" borderId="12" xfId="59" applyFont="1" applyBorder="1"/>
    <xf numFmtId="0" fontId="77" fillId="0" borderId="0" xfId="59"/>
    <xf numFmtId="0" fontId="86" fillId="0" borderId="10" xfId="59" applyFont="1" applyBorder="1"/>
    <xf numFmtId="0" fontId="86" fillId="0" borderId="13" xfId="59" applyFont="1" applyBorder="1"/>
    <xf numFmtId="0" fontId="57" fillId="0" borderId="0" xfId="68"/>
    <xf numFmtId="14" fontId="57" fillId="0" borderId="0" xfId="68" applyNumberFormat="1"/>
    <xf numFmtId="4" fontId="57" fillId="0" borderId="0" xfId="68" applyNumberFormat="1"/>
    <xf numFmtId="4" fontId="86" fillId="0" borderId="15" xfId="68" applyNumberFormat="1" applyFont="1" applyBorder="1" applyAlignment="1">
      <alignment horizontal="center" wrapText="1"/>
    </xf>
    <xf numFmtId="4" fontId="86" fillId="0" borderId="16" xfId="68" applyNumberFormat="1" applyFont="1" applyBorder="1" applyAlignment="1">
      <alignment horizontal="center" wrapText="1"/>
    </xf>
    <xf numFmtId="167" fontId="57" fillId="0" borderId="14" xfId="68" applyNumberFormat="1" applyBorder="1"/>
    <xf numFmtId="4" fontId="57" fillId="0" borderId="14" xfId="68" applyNumberFormat="1" applyBorder="1"/>
    <xf numFmtId="4" fontId="86" fillId="0" borderId="13" xfId="68" applyNumberFormat="1" applyFont="1" applyBorder="1"/>
    <xf numFmtId="0" fontId="86" fillId="0" borderId="0" xfId="68" applyFont="1"/>
    <xf numFmtId="0" fontId="24" fillId="0" borderId="0" xfId="101"/>
    <xf numFmtId="14" fontId="24" fillId="0" borderId="0" xfId="101" applyNumberFormat="1"/>
    <xf numFmtId="4" fontId="24" fillId="0" borderId="0" xfId="101" applyNumberFormat="1"/>
    <xf numFmtId="4" fontId="86" fillId="0" borderId="15" xfId="101" applyNumberFormat="1" applyFont="1" applyBorder="1" applyAlignment="1">
      <alignment horizontal="center" wrapText="1"/>
    </xf>
    <xf numFmtId="4" fontId="86" fillId="0" borderId="16" xfId="101" applyNumberFormat="1" applyFont="1" applyBorder="1" applyAlignment="1">
      <alignment horizontal="center" wrapText="1"/>
    </xf>
    <xf numFmtId="4" fontId="24" fillId="0" borderId="14" xfId="101" applyNumberFormat="1" applyBorder="1"/>
    <xf numFmtId="4" fontId="86" fillId="0" borderId="13" xfId="101" applyNumberFormat="1" applyFont="1" applyBorder="1"/>
    <xf numFmtId="0" fontId="86" fillId="0" borderId="0" xfId="101" applyFont="1"/>
    <xf numFmtId="167" fontId="46" fillId="0" borderId="14" xfId="79" applyNumberFormat="1" applyBorder="1"/>
    <xf numFmtId="167" fontId="46" fillId="0" borderId="19" xfId="79" applyNumberFormat="1" applyBorder="1"/>
    <xf numFmtId="4" fontId="46" fillId="0" borderId="0" xfId="79" applyNumberFormat="1"/>
    <xf numFmtId="4" fontId="46" fillId="0" borderId="14" xfId="79" applyNumberFormat="1" applyBorder="1"/>
    <xf numFmtId="167" fontId="77" fillId="0" borderId="14" xfId="79" applyNumberFormat="1" applyFont="1" applyBorder="1"/>
    <xf numFmtId="167" fontId="77" fillId="0" borderId="20" xfId="79" applyNumberFormat="1" applyFont="1" applyBorder="1"/>
    <xf numFmtId="0" fontId="12" fillId="0" borderId="0" xfId="113"/>
    <xf numFmtId="14" fontId="12" fillId="0" borderId="0" xfId="113" applyNumberFormat="1"/>
    <xf numFmtId="4" fontId="12" fillId="0" borderId="0" xfId="113" applyNumberFormat="1"/>
    <xf numFmtId="4" fontId="86" fillId="0" borderId="15" xfId="113" applyNumberFormat="1" applyFont="1" applyBorder="1" applyAlignment="1">
      <alignment horizontal="center" wrapText="1"/>
    </xf>
    <xf numFmtId="4" fontId="86" fillId="0" borderId="16" xfId="113" applyNumberFormat="1" applyFont="1" applyBorder="1" applyAlignment="1">
      <alignment horizontal="center" wrapText="1"/>
    </xf>
    <xf numFmtId="167" fontId="12" fillId="0" borderId="14" xfId="113" applyNumberFormat="1" applyBorder="1"/>
    <xf numFmtId="167" fontId="12" fillId="0" borderId="19" xfId="113" applyNumberFormat="1" applyBorder="1"/>
    <xf numFmtId="4" fontId="12" fillId="0" borderId="14" xfId="113" applyNumberFormat="1" applyBorder="1"/>
    <xf numFmtId="167" fontId="77" fillId="0" borderId="14" xfId="113" applyNumberFormat="1" applyFont="1" applyBorder="1"/>
    <xf numFmtId="167" fontId="77" fillId="0" borderId="20" xfId="113" applyNumberFormat="1" applyFont="1" applyBorder="1"/>
    <xf numFmtId="4" fontId="86" fillId="0" borderId="13" xfId="113" applyNumberFormat="1" applyFont="1" applyBorder="1"/>
    <xf numFmtId="0" fontId="86" fillId="0" borderId="0" xfId="113" applyFont="1"/>
    <xf numFmtId="0" fontId="11" fillId="0" borderId="0" xfId="114"/>
    <xf numFmtId="14" fontId="11" fillId="0" borderId="0" xfId="114" applyNumberFormat="1"/>
    <xf numFmtId="4" fontId="11" fillId="0" borderId="0" xfId="114" applyNumberFormat="1"/>
    <xf numFmtId="4" fontId="86" fillId="0" borderId="15" xfId="114" applyNumberFormat="1" applyFont="1" applyBorder="1" applyAlignment="1">
      <alignment horizontal="center" wrapText="1"/>
    </xf>
    <xf numFmtId="4" fontId="86" fillId="0" borderId="16" xfId="114" applyNumberFormat="1" applyFont="1" applyBorder="1" applyAlignment="1">
      <alignment horizontal="center" wrapText="1"/>
    </xf>
    <xf numFmtId="167" fontId="11" fillId="0" borderId="14" xfId="114" applyNumberFormat="1" applyBorder="1"/>
    <xf numFmtId="167" fontId="11" fillId="0" borderId="19" xfId="114" applyNumberFormat="1" applyBorder="1"/>
    <xf numFmtId="4" fontId="11" fillId="0" borderId="14" xfId="114" applyNumberFormat="1" applyBorder="1"/>
    <xf numFmtId="167" fontId="77" fillId="0" borderId="14" xfId="114" applyNumberFormat="1" applyFont="1" applyBorder="1"/>
    <xf numFmtId="167" fontId="77" fillId="0" borderId="20" xfId="114" applyNumberFormat="1" applyFont="1" applyBorder="1"/>
    <xf numFmtId="4" fontId="86" fillId="0" borderId="13" xfId="114" applyNumberFormat="1" applyFont="1" applyBorder="1"/>
    <xf numFmtId="0" fontId="86" fillId="0" borderId="0" xfId="114" applyFont="1"/>
    <xf numFmtId="0" fontId="10" fillId="0" borderId="0" xfId="115"/>
    <xf numFmtId="14" fontId="10" fillId="0" borderId="0" xfId="115" applyNumberFormat="1"/>
    <xf numFmtId="4" fontId="10" fillId="0" borderId="0" xfId="115" applyNumberFormat="1"/>
    <xf numFmtId="4" fontId="86" fillId="0" borderId="15" xfId="115" applyNumberFormat="1" applyFont="1" applyBorder="1" applyAlignment="1">
      <alignment horizontal="center" wrapText="1"/>
    </xf>
    <xf numFmtId="4" fontId="86" fillId="0" borderId="16" xfId="115" applyNumberFormat="1" applyFont="1" applyBorder="1" applyAlignment="1">
      <alignment horizontal="center" wrapText="1"/>
    </xf>
    <xf numFmtId="167" fontId="10" fillId="0" borderId="14" xfId="115" applyNumberFormat="1" applyBorder="1"/>
    <xf numFmtId="167" fontId="10" fillId="0" borderId="19" xfId="115" applyNumberFormat="1" applyBorder="1"/>
    <xf numFmtId="4" fontId="10" fillId="0" borderId="14" xfId="115" applyNumberFormat="1" applyBorder="1"/>
    <xf numFmtId="167" fontId="77" fillId="0" borderId="14" xfId="115" applyNumberFormat="1" applyFont="1" applyBorder="1"/>
    <xf numFmtId="167" fontId="77" fillId="0" borderId="20" xfId="115" applyNumberFormat="1" applyFont="1" applyBorder="1"/>
    <xf numFmtId="4" fontId="86" fillId="0" borderId="13" xfId="115" applyNumberFormat="1" applyFont="1" applyBorder="1"/>
    <xf numFmtId="0" fontId="86" fillId="0" borderId="0" xfId="115" applyFont="1"/>
    <xf numFmtId="0" fontId="9" fillId="0" borderId="0" xfId="116"/>
    <xf numFmtId="14" fontId="9" fillId="0" borderId="0" xfId="116" applyNumberFormat="1"/>
    <xf numFmtId="4" fontId="9" fillId="0" borderId="0" xfId="116" applyNumberFormat="1"/>
    <xf numFmtId="4" fontId="86" fillId="0" borderId="15" xfId="116" applyNumberFormat="1" applyFont="1" applyBorder="1" applyAlignment="1">
      <alignment horizontal="center" wrapText="1"/>
    </xf>
    <xf numFmtId="4" fontId="86" fillId="0" borderId="16" xfId="116" applyNumberFormat="1" applyFont="1" applyBorder="1" applyAlignment="1">
      <alignment horizontal="center" wrapText="1"/>
    </xf>
    <xf numFmtId="167" fontId="9" fillId="0" borderId="14" xfId="116" applyNumberFormat="1" applyBorder="1"/>
    <xf numFmtId="167" fontId="9" fillId="0" borderId="19" xfId="116" applyNumberFormat="1" applyBorder="1"/>
    <xf numFmtId="4" fontId="9" fillId="0" borderId="14" xfId="116" applyNumberFormat="1" applyBorder="1"/>
    <xf numFmtId="167" fontId="77" fillId="0" borderId="14" xfId="116" applyNumberFormat="1" applyFont="1" applyBorder="1"/>
    <xf numFmtId="167" fontId="77" fillId="0" borderId="20" xfId="116" applyNumberFormat="1" applyFont="1" applyBorder="1"/>
    <xf numFmtId="4" fontId="86" fillId="0" borderId="13" xfId="116" applyNumberFormat="1" applyFont="1" applyBorder="1"/>
    <xf numFmtId="0" fontId="86" fillId="0" borderId="0" xfId="116" applyFont="1"/>
    <xf numFmtId="0" fontId="8" fillId="0" borderId="0" xfId="117"/>
    <xf numFmtId="14" fontId="8" fillId="0" borderId="0" xfId="117" applyNumberFormat="1"/>
    <xf numFmtId="4" fontId="8" fillId="0" borderId="0" xfId="117" applyNumberFormat="1"/>
    <xf numFmtId="4" fontId="86" fillId="0" borderId="15" xfId="117" applyNumberFormat="1" applyFont="1" applyBorder="1" applyAlignment="1">
      <alignment horizontal="center" wrapText="1"/>
    </xf>
    <xf numFmtId="4" fontId="86" fillId="0" borderId="16" xfId="117" applyNumberFormat="1" applyFont="1" applyBorder="1" applyAlignment="1">
      <alignment horizontal="center" wrapText="1"/>
    </xf>
    <xf numFmtId="167" fontId="8" fillId="0" borderId="14" xfId="117" applyNumberFormat="1" applyBorder="1"/>
    <xf numFmtId="167" fontId="8" fillId="0" borderId="19" xfId="117" applyNumberFormat="1" applyBorder="1"/>
    <xf numFmtId="4" fontId="8" fillId="0" borderId="14" xfId="117" applyNumberFormat="1" applyBorder="1"/>
    <xf numFmtId="167" fontId="77" fillId="0" borderId="14" xfId="117" applyNumberFormat="1" applyFont="1" applyBorder="1"/>
    <xf numFmtId="167" fontId="77" fillId="0" borderId="20" xfId="117" applyNumberFormat="1" applyFont="1" applyBorder="1"/>
    <xf numFmtId="4" fontId="86" fillId="0" borderId="13" xfId="117" applyNumberFormat="1" applyFont="1" applyBorder="1"/>
    <xf numFmtId="0" fontId="86" fillId="0" borderId="0" xfId="117" applyFont="1"/>
    <xf numFmtId="0" fontId="7" fillId="0" borderId="0" xfId="118"/>
    <xf numFmtId="14" fontId="7" fillId="0" borderId="0" xfId="118" applyNumberFormat="1"/>
    <xf numFmtId="4" fontId="7" fillId="0" borderId="0" xfId="118" applyNumberFormat="1"/>
    <xf numFmtId="4" fontId="86" fillId="0" borderId="15" xfId="118" applyNumberFormat="1" applyFont="1" applyBorder="1" applyAlignment="1">
      <alignment horizontal="center" wrapText="1"/>
    </xf>
    <xf numFmtId="4" fontId="86" fillId="0" borderId="16" xfId="118" applyNumberFormat="1" applyFont="1" applyBorder="1" applyAlignment="1">
      <alignment horizontal="center" wrapText="1"/>
    </xf>
    <xf numFmtId="167" fontId="7" fillId="0" borderId="14" xfId="118" applyNumberFormat="1" applyBorder="1"/>
    <xf numFmtId="167" fontId="7" fillId="0" borderId="19" xfId="118" applyNumberFormat="1" applyBorder="1"/>
    <xf numFmtId="4" fontId="7" fillId="0" borderId="14" xfId="118" applyNumberFormat="1" applyBorder="1"/>
    <xf numFmtId="167" fontId="77" fillId="0" borderId="14" xfId="118" applyNumberFormat="1" applyFont="1" applyBorder="1"/>
    <xf numFmtId="167" fontId="77" fillId="0" borderId="20" xfId="118" applyNumberFormat="1" applyFont="1" applyBorder="1"/>
    <xf numFmtId="4" fontId="86" fillId="0" borderId="13" xfId="118" applyNumberFormat="1" applyFont="1" applyBorder="1"/>
    <xf numFmtId="0" fontId="86" fillId="0" borderId="0" xfId="118" applyFont="1"/>
    <xf numFmtId="0" fontId="6" fillId="0" borderId="0" xfId="119"/>
    <xf numFmtId="14" fontId="6" fillId="0" borderId="0" xfId="119" applyNumberFormat="1"/>
    <xf numFmtId="4" fontId="6" fillId="0" borderId="0" xfId="119" applyNumberFormat="1"/>
    <xf numFmtId="4" fontId="86" fillId="0" borderId="15" xfId="119" applyNumberFormat="1" applyFont="1" applyBorder="1" applyAlignment="1">
      <alignment horizontal="center" wrapText="1"/>
    </xf>
    <xf numFmtId="4" fontId="86" fillId="0" borderId="16" xfId="119" applyNumberFormat="1" applyFont="1" applyBorder="1" applyAlignment="1">
      <alignment horizontal="center" wrapText="1"/>
    </xf>
    <xf numFmtId="167" fontId="6" fillId="0" borderId="14" xfId="119" applyNumberFormat="1" applyBorder="1"/>
    <xf numFmtId="167" fontId="6" fillId="0" borderId="19" xfId="119" applyNumberFormat="1" applyBorder="1"/>
    <xf numFmtId="4" fontId="6" fillId="0" borderId="14" xfId="119" applyNumberFormat="1" applyBorder="1"/>
    <xf numFmtId="167" fontId="77" fillId="0" borderId="14" xfId="119" applyNumberFormat="1" applyFont="1" applyBorder="1"/>
    <xf numFmtId="167" fontId="77" fillId="0" borderId="20" xfId="119" applyNumberFormat="1" applyFont="1" applyBorder="1"/>
    <xf numFmtId="4" fontId="86" fillId="0" borderId="13" xfId="119" applyNumberFormat="1" applyFont="1" applyBorder="1"/>
    <xf numFmtId="0" fontId="86" fillId="0" borderId="0" xfId="119" applyFont="1"/>
    <xf numFmtId="0" fontId="5" fillId="0" borderId="0" xfId="120"/>
    <xf numFmtId="14" fontId="5" fillId="0" borderId="0" xfId="120" applyNumberFormat="1"/>
    <xf numFmtId="4" fontId="5" fillId="0" borderId="0" xfId="120" applyNumberFormat="1"/>
    <xf numFmtId="4" fontId="86" fillId="0" borderId="15" xfId="120" applyNumberFormat="1" applyFont="1" applyBorder="1" applyAlignment="1">
      <alignment horizontal="center" wrapText="1"/>
    </xf>
    <xf numFmtId="4" fontId="86" fillId="0" borderId="16" xfId="120" applyNumberFormat="1" applyFont="1" applyBorder="1" applyAlignment="1">
      <alignment horizontal="center" wrapText="1"/>
    </xf>
    <xf numFmtId="167" fontId="5" fillId="0" borderId="14" xfId="120" applyNumberFormat="1" applyBorder="1"/>
    <xf numFmtId="167" fontId="5" fillId="0" borderId="19" xfId="120" applyNumberFormat="1" applyBorder="1"/>
    <xf numFmtId="4" fontId="5" fillId="0" borderId="14" xfId="120" applyNumberFormat="1" applyBorder="1"/>
    <xf numFmtId="167" fontId="77" fillId="0" borderId="14" xfId="120" applyNumberFormat="1" applyFont="1" applyBorder="1"/>
    <xf numFmtId="167" fontId="77" fillId="0" borderId="20" xfId="120" applyNumberFormat="1" applyFont="1" applyBorder="1"/>
    <xf numFmtId="4" fontId="86" fillId="0" borderId="13" xfId="120" applyNumberFormat="1" applyFont="1" applyBorder="1"/>
    <xf numFmtId="0" fontId="86" fillId="0" borderId="0" xfId="120" applyFont="1"/>
    <xf numFmtId="0" fontId="4" fillId="0" borderId="0" xfId="121"/>
    <xf numFmtId="14" fontId="4" fillId="0" borderId="0" xfId="121" applyNumberFormat="1"/>
    <xf numFmtId="4" fontId="4" fillId="0" borderId="0" xfId="121" applyNumberFormat="1"/>
    <xf numFmtId="4" fontId="86" fillId="0" borderId="15" xfId="121" applyNumberFormat="1" applyFont="1" applyBorder="1" applyAlignment="1">
      <alignment horizontal="center" wrapText="1"/>
    </xf>
    <xf numFmtId="4" fontId="86" fillId="0" borderId="16" xfId="121" applyNumberFormat="1" applyFont="1" applyBorder="1" applyAlignment="1">
      <alignment horizontal="center" wrapText="1"/>
    </xf>
    <xf numFmtId="167" fontId="4" fillId="0" borderId="14" xfId="121" applyNumberFormat="1" applyBorder="1"/>
    <xf numFmtId="167" fontId="4" fillId="0" borderId="19" xfId="121" applyNumberFormat="1" applyBorder="1"/>
    <xf numFmtId="4" fontId="4" fillId="0" borderId="14" xfId="121" applyNumberFormat="1" applyBorder="1"/>
    <xf numFmtId="167" fontId="77" fillId="0" borderId="14" xfId="121" applyNumberFormat="1" applyFont="1" applyBorder="1"/>
    <xf numFmtId="167" fontId="77" fillId="0" borderId="20" xfId="121" applyNumberFormat="1" applyFont="1" applyBorder="1"/>
    <xf numFmtId="4" fontId="86" fillId="0" borderId="13" xfId="121" applyNumberFormat="1" applyFont="1" applyBorder="1"/>
    <xf numFmtId="0" fontId="86" fillId="0" borderId="0" xfId="121" applyFont="1"/>
    <xf numFmtId="0" fontId="3" fillId="0" borderId="0" xfId="122"/>
    <xf numFmtId="14" fontId="3" fillId="0" borderId="0" xfId="122" applyNumberFormat="1"/>
    <xf numFmtId="4" fontId="3" fillId="0" borderId="0" xfId="122" applyNumberFormat="1"/>
    <xf numFmtId="4" fontId="86" fillId="0" borderId="15" xfId="122" applyNumberFormat="1" applyFont="1" applyBorder="1" applyAlignment="1">
      <alignment horizontal="center" wrapText="1"/>
    </xf>
    <xf numFmtId="4" fontId="86" fillId="0" borderId="16" xfId="122" applyNumberFormat="1" applyFont="1" applyBorder="1" applyAlignment="1">
      <alignment horizontal="center" wrapText="1"/>
    </xf>
    <xf numFmtId="167" fontId="3" fillId="0" borderId="14" xfId="122" applyNumberFormat="1" applyBorder="1"/>
    <xf numFmtId="167" fontId="3" fillId="0" borderId="19" xfId="122" applyNumberFormat="1" applyBorder="1"/>
    <xf numFmtId="4" fontId="3" fillId="0" borderId="14" xfId="122" applyNumberFormat="1" applyBorder="1"/>
    <xf numFmtId="167" fontId="77" fillId="0" borderId="14" xfId="122" applyNumberFormat="1" applyFont="1" applyBorder="1"/>
    <xf numFmtId="167" fontId="77" fillId="0" borderId="20" xfId="122" applyNumberFormat="1" applyFont="1" applyBorder="1"/>
    <xf numFmtId="4" fontId="86" fillId="0" borderId="13" xfId="122" applyNumberFormat="1" applyFont="1" applyBorder="1"/>
    <xf numFmtId="0" fontId="86" fillId="0" borderId="0" xfId="122" applyFont="1"/>
    <xf numFmtId="0" fontId="2" fillId="0" borderId="0" xfId="123"/>
    <xf numFmtId="14" fontId="2" fillId="0" borderId="0" xfId="123" applyNumberFormat="1"/>
    <xf numFmtId="4" fontId="2" fillId="0" borderId="0" xfId="123" applyNumberFormat="1"/>
    <xf numFmtId="4" fontId="86" fillId="0" borderId="15" xfId="123" applyNumberFormat="1" applyFont="1" applyBorder="1" applyAlignment="1">
      <alignment horizontal="center" wrapText="1"/>
    </xf>
    <xf numFmtId="4" fontId="86" fillId="0" borderId="16" xfId="123" applyNumberFormat="1" applyFont="1" applyBorder="1" applyAlignment="1">
      <alignment horizontal="center" wrapText="1"/>
    </xf>
    <xf numFmtId="167" fontId="2" fillId="0" borderId="14" xfId="123" applyNumberFormat="1" applyBorder="1"/>
    <xf numFmtId="167" fontId="2" fillId="0" borderId="19" xfId="123" applyNumberFormat="1" applyBorder="1"/>
    <xf numFmtId="4" fontId="2" fillId="0" borderId="14" xfId="123" applyNumberFormat="1" applyBorder="1"/>
    <xf numFmtId="167" fontId="77" fillId="0" borderId="14" xfId="123" applyNumberFormat="1" applyFont="1" applyBorder="1"/>
    <xf numFmtId="167" fontId="77" fillId="0" borderId="20" xfId="123" applyNumberFormat="1" applyFont="1" applyBorder="1"/>
    <xf numFmtId="4" fontId="86" fillId="0" borderId="13" xfId="123" applyNumberFormat="1" applyFont="1" applyBorder="1"/>
    <xf numFmtId="0" fontId="86" fillId="0" borderId="0" xfId="123" applyFont="1"/>
    <xf numFmtId="0" fontId="86" fillId="0" borderId="15" xfId="101" applyFont="1" applyBorder="1" applyAlignment="1">
      <alignment horizontal="center" wrapText="1"/>
    </xf>
    <xf numFmtId="0" fontId="24" fillId="0" borderId="16" xfId="101" applyBorder="1" applyAlignment="1">
      <alignment horizontal="center" wrapText="1"/>
    </xf>
    <xf numFmtId="0" fontId="86" fillId="0" borderId="17" xfId="101" applyFont="1" applyBorder="1" applyAlignment="1">
      <alignment horizontal="center"/>
    </xf>
    <xf numFmtId="0" fontId="86" fillId="0" borderId="0" xfId="101" applyFont="1" applyAlignment="1">
      <alignment horizontal="center"/>
    </xf>
    <xf numFmtId="14" fontId="86" fillId="0" borderId="17" xfId="101" applyNumberFormat="1" applyFont="1" applyBorder="1" applyAlignment="1">
      <alignment horizontal="center"/>
    </xf>
    <xf numFmtId="14" fontId="86" fillId="0" borderId="0" xfId="101" applyNumberFormat="1" applyFont="1" applyAlignment="1">
      <alignment horizontal="center"/>
    </xf>
    <xf numFmtId="0" fontId="0" fillId="0" borderId="18" xfId="101" applyFont="1" applyBorder="1" applyAlignment="1">
      <alignment horizontal="center"/>
    </xf>
    <xf numFmtId="0" fontId="86" fillId="0" borderId="15" xfId="101" applyFont="1" applyBorder="1" applyAlignment="1">
      <alignment horizontal="center" vertical="center"/>
    </xf>
    <xf numFmtId="0" fontId="86" fillId="0" borderId="16" xfId="101" applyFont="1" applyBorder="1" applyAlignment="1">
      <alignment horizontal="center" vertical="center"/>
    </xf>
    <xf numFmtId="4" fontId="86" fillId="0" borderId="15" xfId="101" applyNumberFormat="1" applyFont="1" applyBorder="1" applyAlignment="1">
      <alignment horizontal="center" wrapText="1"/>
    </xf>
    <xf numFmtId="4" fontId="24" fillId="0" borderId="16" xfId="101" applyNumberFormat="1" applyBorder="1" applyAlignment="1">
      <alignment horizontal="center" wrapText="1"/>
    </xf>
    <xf numFmtId="0" fontId="86" fillId="0" borderId="15" xfId="113" applyFont="1" applyBorder="1" applyAlignment="1">
      <alignment horizontal="center" wrapText="1"/>
    </xf>
    <xf numFmtId="0" fontId="12" fillId="0" borderId="16" xfId="113" applyBorder="1" applyAlignment="1">
      <alignment horizontal="center" wrapText="1"/>
    </xf>
    <xf numFmtId="0" fontId="86" fillId="0" borderId="17" xfId="113" applyFont="1" applyBorder="1" applyAlignment="1">
      <alignment horizontal="center"/>
    </xf>
    <xf numFmtId="0" fontId="86" fillId="0" borderId="0" xfId="113" applyFont="1" applyAlignment="1">
      <alignment horizontal="center"/>
    </xf>
    <xf numFmtId="14" fontId="86" fillId="0" borderId="17" xfId="113" applyNumberFormat="1" applyFont="1" applyBorder="1" applyAlignment="1">
      <alignment horizontal="center"/>
    </xf>
    <xf numFmtId="14" fontId="86" fillId="0" borderId="0" xfId="113" applyNumberFormat="1" applyFont="1" applyAlignment="1">
      <alignment horizontal="center"/>
    </xf>
    <xf numFmtId="0" fontId="0" fillId="0" borderId="18" xfId="113" applyFont="1" applyBorder="1" applyAlignment="1">
      <alignment horizontal="center"/>
    </xf>
    <xf numFmtId="0" fontId="86" fillId="0" borderId="15" xfId="113" applyFont="1" applyBorder="1" applyAlignment="1">
      <alignment horizontal="center" vertical="center"/>
    </xf>
    <xf numFmtId="0" fontId="86" fillId="0" borderId="16" xfId="113" applyFont="1" applyBorder="1" applyAlignment="1">
      <alignment horizontal="center" vertical="center"/>
    </xf>
    <xf numFmtId="4" fontId="86" fillId="0" borderId="15" xfId="113" applyNumberFormat="1" applyFont="1" applyBorder="1" applyAlignment="1">
      <alignment horizontal="center" wrapText="1"/>
    </xf>
    <xf numFmtId="4" fontId="12" fillId="0" borderId="16" xfId="113" applyNumberFormat="1" applyBorder="1" applyAlignment="1">
      <alignment horizontal="center" wrapText="1"/>
    </xf>
    <xf numFmtId="0" fontId="86" fillId="0" borderId="15" xfId="114" applyFont="1" applyBorder="1" applyAlignment="1">
      <alignment horizontal="center" wrapText="1"/>
    </xf>
    <xf numFmtId="0" fontId="11" fillId="0" borderId="16" xfId="114" applyBorder="1" applyAlignment="1">
      <alignment horizontal="center" wrapText="1"/>
    </xf>
    <xf numFmtId="0" fontId="86" fillId="0" borderId="17" xfId="114" applyFont="1" applyBorder="1" applyAlignment="1">
      <alignment horizontal="center"/>
    </xf>
    <xf numFmtId="0" fontId="86" fillId="0" borderId="0" xfId="114" applyFont="1" applyAlignment="1">
      <alignment horizontal="center"/>
    </xf>
    <xf numFmtId="14" fontId="86" fillId="0" borderId="17" xfId="114" applyNumberFormat="1" applyFont="1" applyBorder="1" applyAlignment="1">
      <alignment horizontal="center"/>
    </xf>
    <xf numFmtId="14" fontId="86" fillId="0" borderId="0" xfId="114" applyNumberFormat="1" applyFont="1" applyAlignment="1">
      <alignment horizontal="center"/>
    </xf>
    <xf numFmtId="0" fontId="0" fillId="0" borderId="18" xfId="114" applyFont="1" applyBorder="1" applyAlignment="1">
      <alignment horizontal="center"/>
    </xf>
    <xf numFmtId="0" fontId="86" fillId="0" borderId="15" xfId="114" applyFont="1" applyBorder="1" applyAlignment="1">
      <alignment horizontal="center" vertical="center"/>
    </xf>
    <xf numFmtId="0" fontId="86" fillId="0" borderId="16" xfId="114" applyFont="1" applyBorder="1" applyAlignment="1">
      <alignment horizontal="center" vertical="center"/>
    </xf>
    <xf numFmtId="4" fontId="86" fillId="0" borderId="15" xfId="114" applyNumberFormat="1" applyFont="1" applyBorder="1" applyAlignment="1">
      <alignment horizontal="center" wrapText="1"/>
    </xf>
    <xf numFmtId="4" fontId="11" fillId="0" borderId="16" xfId="114" applyNumberFormat="1" applyBorder="1" applyAlignment="1">
      <alignment horizontal="center" wrapText="1"/>
    </xf>
    <xf numFmtId="0" fontId="86" fillId="0" borderId="15" xfId="115" applyFont="1" applyBorder="1" applyAlignment="1">
      <alignment horizontal="center" wrapText="1"/>
    </xf>
    <xf numFmtId="0" fontId="10" fillId="0" borderId="16" xfId="115" applyBorder="1" applyAlignment="1">
      <alignment horizontal="center" wrapText="1"/>
    </xf>
    <xf numFmtId="0" fontId="86" fillId="0" borderId="17" xfId="115" applyFont="1" applyBorder="1" applyAlignment="1">
      <alignment horizontal="center"/>
    </xf>
    <xf numFmtId="0" fontId="86" fillId="0" borderId="0" xfId="115" applyFont="1" applyAlignment="1">
      <alignment horizontal="center"/>
    </xf>
    <xf numFmtId="14" fontId="86" fillId="0" borderId="17" xfId="115" applyNumberFormat="1" applyFont="1" applyBorder="1" applyAlignment="1">
      <alignment horizontal="center"/>
    </xf>
    <xf numFmtId="14" fontId="86" fillId="0" borderId="0" xfId="115" applyNumberFormat="1" applyFont="1" applyAlignment="1">
      <alignment horizontal="center"/>
    </xf>
    <xf numFmtId="0" fontId="0" fillId="0" borderId="18" xfId="115" applyFont="1" applyBorder="1" applyAlignment="1">
      <alignment horizontal="center"/>
    </xf>
    <xf numFmtId="0" fontId="86" fillId="0" borderId="15" xfId="115" applyFont="1" applyBorder="1" applyAlignment="1">
      <alignment horizontal="center" vertical="center"/>
    </xf>
    <xf numFmtId="0" fontId="86" fillId="0" borderId="16" xfId="115" applyFont="1" applyBorder="1" applyAlignment="1">
      <alignment horizontal="center" vertical="center"/>
    </xf>
    <xf numFmtId="4" fontId="86" fillId="0" borderId="15" xfId="115" applyNumberFormat="1" applyFont="1" applyBorder="1" applyAlignment="1">
      <alignment horizontal="center" wrapText="1"/>
    </xf>
    <xf numFmtId="4" fontId="10" fillId="0" borderId="16" xfId="115" applyNumberFormat="1" applyBorder="1" applyAlignment="1">
      <alignment horizontal="center" wrapText="1"/>
    </xf>
    <xf numFmtId="0" fontId="86" fillId="0" borderId="15" xfId="116" applyFont="1" applyBorder="1" applyAlignment="1">
      <alignment horizontal="center" wrapText="1"/>
    </xf>
    <xf numFmtId="0" fontId="9" fillId="0" borderId="16" xfId="116" applyBorder="1" applyAlignment="1">
      <alignment horizontal="center" wrapText="1"/>
    </xf>
    <xf numFmtId="0" fontId="86" fillId="0" borderId="17" xfId="116" applyFont="1" applyBorder="1" applyAlignment="1">
      <alignment horizontal="center"/>
    </xf>
    <xf numFmtId="0" fontId="86" fillId="0" borderId="0" xfId="116" applyFont="1" applyAlignment="1">
      <alignment horizontal="center"/>
    </xf>
    <xf numFmtId="14" fontId="86" fillId="0" borderId="17" xfId="116" applyNumberFormat="1" applyFont="1" applyBorder="1" applyAlignment="1">
      <alignment horizontal="center"/>
    </xf>
    <xf numFmtId="14" fontId="86" fillId="0" borderId="0" xfId="116" applyNumberFormat="1" applyFont="1" applyAlignment="1">
      <alignment horizontal="center"/>
    </xf>
    <xf numFmtId="0" fontId="0" fillId="0" borderId="18" xfId="116" applyFont="1" applyBorder="1" applyAlignment="1">
      <alignment horizontal="center"/>
    </xf>
    <xf numFmtId="0" fontId="86" fillId="0" borderId="15" xfId="116" applyFont="1" applyBorder="1" applyAlignment="1">
      <alignment horizontal="center" vertical="center"/>
    </xf>
    <xf numFmtId="0" fontId="86" fillId="0" borderId="16" xfId="116" applyFont="1" applyBorder="1" applyAlignment="1">
      <alignment horizontal="center" vertical="center"/>
    </xf>
    <xf numFmtId="4" fontId="86" fillId="0" borderId="15" xfId="116" applyNumberFormat="1" applyFont="1" applyBorder="1" applyAlignment="1">
      <alignment horizontal="center" wrapText="1"/>
    </xf>
    <xf numFmtId="4" fontId="9" fillId="0" borderId="16" xfId="116" applyNumberFormat="1" applyBorder="1" applyAlignment="1">
      <alignment horizontal="center" wrapText="1"/>
    </xf>
    <xf numFmtId="0" fontId="86" fillId="0" borderId="15" xfId="117" applyFont="1" applyBorder="1" applyAlignment="1">
      <alignment horizontal="center" wrapText="1"/>
    </xf>
    <xf numFmtId="0" fontId="8" fillId="0" borderId="16" xfId="117" applyBorder="1" applyAlignment="1">
      <alignment horizontal="center" wrapText="1"/>
    </xf>
    <xf numFmtId="0" fontId="86" fillId="0" borderId="17" xfId="117" applyFont="1" applyBorder="1" applyAlignment="1">
      <alignment horizontal="center"/>
    </xf>
    <xf numFmtId="0" fontId="86" fillId="0" borderId="0" xfId="117" applyFont="1" applyAlignment="1">
      <alignment horizontal="center"/>
    </xf>
    <xf numFmtId="14" fontId="86" fillId="0" borderId="17" xfId="117" applyNumberFormat="1" applyFont="1" applyBorder="1" applyAlignment="1">
      <alignment horizontal="center"/>
    </xf>
    <xf numFmtId="14" fontId="86" fillId="0" borderId="0" xfId="117" applyNumberFormat="1" applyFont="1" applyAlignment="1">
      <alignment horizontal="center"/>
    </xf>
    <xf numFmtId="0" fontId="0" fillId="0" borderId="18" xfId="117" applyFont="1" applyBorder="1" applyAlignment="1">
      <alignment horizontal="center"/>
    </xf>
    <xf numFmtId="0" fontId="86" fillId="0" borderId="15" xfId="117" applyFont="1" applyBorder="1" applyAlignment="1">
      <alignment horizontal="center" vertical="center"/>
    </xf>
    <xf numFmtId="0" fontId="86" fillId="0" borderId="16" xfId="117" applyFont="1" applyBorder="1" applyAlignment="1">
      <alignment horizontal="center" vertical="center"/>
    </xf>
    <xf numFmtId="4" fontId="86" fillId="0" borderId="15" xfId="117" applyNumberFormat="1" applyFont="1" applyBorder="1" applyAlignment="1">
      <alignment horizontal="center" wrapText="1"/>
    </xf>
    <xf numFmtId="4" fontId="8" fillId="0" borderId="16" xfId="117" applyNumberFormat="1" applyBorder="1" applyAlignment="1">
      <alignment horizontal="center" wrapText="1"/>
    </xf>
    <xf numFmtId="0" fontId="86" fillId="0" borderId="15" xfId="118" applyFont="1" applyBorder="1" applyAlignment="1">
      <alignment horizontal="center" wrapText="1"/>
    </xf>
    <xf numFmtId="0" fontId="7" fillId="0" borderId="16" xfId="118" applyBorder="1" applyAlignment="1">
      <alignment horizontal="center" wrapText="1"/>
    </xf>
    <xf numFmtId="0" fontId="86" fillId="0" borderId="17" xfId="118" applyFont="1" applyBorder="1" applyAlignment="1">
      <alignment horizontal="center"/>
    </xf>
    <xf numFmtId="0" fontId="86" fillId="0" borderId="0" xfId="118" applyFont="1" applyAlignment="1">
      <alignment horizontal="center"/>
    </xf>
    <xf numFmtId="14" fontId="86" fillId="0" borderId="17" xfId="118" applyNumberFormat="1" applyFont="1" applyBorder="1" applyAlignment="1">
      <alignment horizontal="center"/>
    </xf>
    <xf numFmtId="14" fontId="86" fillId="0" borderId="0" xfId="118" applyNumberFormat="1" applyFont="1" applyAlignment="1">
      <alignment horizontal="center"/>
    </xf>
    <xf numFmtId="0" fontId="0" fillId="0" borderId="18" xfId="118" applyFont="1" applyBorder="1" applyAlignment="1">
      <alignment horizontal="center"/>
    </xf>
    <xf numFmtId="0" fontId="86" fillId="0" borderId="15" xfId="118" applyFont="1" applyBorder="1" applyAlignment="1">
      <alignment horizontal="center" vertical="center"/>
    </xf>
    <xf numFmtId="0" fontId="86" fillId="0" borderId="16" xfId="118" applyFont="1" applyBorder="1" applyAlignment="1">
      <alignment horizontal="center" vertical="center"/>
    </xf>
    <xf numFmtId="4" fontId="86" fillId="0" borderId="15" xfId="118" applyNumberFormat="1" applyFont="1" applyBorder="1" applyAlignment="1">
      <alignment horizontal="center" wrapText="1"/>
    </xf>
    <xf numFmtId="4" fontId="7" fillId="0" borderId="16" xfId="118" applyNumberFormat="1" applyBorder="1" applyAlignment="1">
      <alignment horizontal="center" wrapText="1"/>
    </xf>
    <xf numFmtId="0" fontId="86" fillId="0" borderId="15" xfId="119" applyFont="1" applyBorder="1" applyAlignment="1">
      <alignment horizontal="center" wrapText="1"/>
    </xf>
    <xf numFmtId="0" fontId="6" fillId="0" borderId="16" xfId="119" applyBorder="1" applyAlignment="1">
      <alignment horizontal="center" wrapText="1"/>
    </xf>
    <xf numFmtId="0" fontId="86" fillId="0" borderId="17" xfId="119" applyFont="1" applyBorder="1" applyAlignment="1">
      <alignment horizontal="center"/>
    </xf>
    <xf numFmtId="0" fontId="86" fillId="0" borderId="0" xfId="119" applyFont="1" applyAlignment="1">
      <alignment horizontal="center"/>
    </xf>
    <xf numFmtId="14" fontId="86" fillId="0" borderId="17" xfId="119" applyNumberFormat="1" applyFont="1" applyBorder="1" applyAlignment="1">
      <alignment horizontal="center"/>
    </xf>
    <xf numFmtId="14" fontId="86" fillId="0" borderId="0" xfId="119" applyNumberFormat="1" applyFont="1" applyAlignment="1">
      <alignment horizontal="center"/>
    </xf>
    <xf numFmtId="0" fontId="0" fillId="0" borderId="18" xfId="119" applyFont="1" applyBorder="1" applyAlignment="1">
      <alignment horizontal="center"/>
    </xf>
    <xf numFmtId="0" fontId="86" fillId="0" borderId="15" xfId="119" applyFont="1" applyBorder="1" applyAlignment="1">
      <alignment horizontal="center" vertical="center"/>
    </xf>
    <xf numFmtId="0" fontId="86" fillId="0" borderId="16" xfId="119" applyFont="1" applyBorder="1" applyAlignment="1">
      <alignment horizontal="center" vertical="center"/>
    </xf>
    <xf numFmtId="4" fontId="86" fillId="0" borderId="15" xfId="119" applyNumberFormat="1" applyFont="1" applyBorder="1" applyAlignment="1">
      <alignment horizontal="center" wrapText="1"/>
    </xf>
    <xf numFmtId="4" fontId="6" fillId="0" borderId="16" xfId="119" applyNumberFormat="1" applyBorder="1" applyAlignment="1">
      <alignment horizontal="center" wrapText="1"/>
    </xf>
    <xf numFmtId="0" fontId="86" fillId="0" borderId="15" xfId="120" applyFont="1" applyBorder="1" applyAlignment="1">
      <alignment horizontal="center" wrapText="1"/>
    </xf>
    <xf numFmtId="0" fontId="5" fillId="0" borderId="16" xfId="120" applyBorder="1" applyAlignment="1">
      <alignment horizontal="center" wrapText="1"/>
    </xf>
    <xf numFmtId="0" fontId="86" fillId="0" borderId="17" xfId="120" applyFont="1" applyBorder="1" applyAlignment="1">
      <alignment horizontal="center"/>
    </xf>
    <xf numFmtId="0" fontId="86" fillId="0" borderId="0" xfId="120" applyFont="1" applyAlignment="1">
      <alignment horizontal="center"/>
    </xf>
    <xf numFmtId="14" fontId="86" fillId="0" borderId="17" xfId="120" applyNumberFormat="1" applyFont="1" applyBorder="1" applyAlignment="1">
      <alignment horizontal="center"/>
    </xf>
    <xf numFmtId="14" fontId="86" fillId="0" borderId="0" xfId="120" applyNumberFormat="1" applyFont="1" applyAlignment="1">
      <alignment horizontal="center"/>
    </xf>
    <xf numFmtId="0" fontId="0" fillId="0" borderId="18" xfId="120" applyFont="1" applyBorder="1" applyAlignment="1">
      <alignment horizontal="center"/>
    </xf>
    <xf numFmtId="0" fontId="86" fillId="0" borderId="15" xfId="120" applyFont="1" applyBorder="1" applyAlignment="1">
      <alignment horizontal="center" vertical="center"/>
    </xf>
    <xf numFmtId="0" fontId="86" fillId="0" borderId="16" xfId="120" applyFont="1" applyBorder="1" applyAlignment="1">
      <alignment horizontal="center" vertical="center"/>
    </xf>
    <xf numFmtId="4" fontId="86" fillId="0" borderId="15" xfId="120" applyNumberFormat="1" applyFont="1" applyBorder="1" applyAlignment="1">
      <alignment horizontal="center" wrapText="1"/>
    </xf>
    <xf numFmtId="4" fontId="5" fillId="0" borderId="16" xfId="120" applyNumberFormat="1" applyBorder="1" applyAlignment="1">
      <alignment horizontal="center" wrapText="1"/>
    </xf>
    <xf numFmtId="0" fontId="86" fillId="0" borderId="15" xfId="121" applyFont="1" applyBorder="1" applyAlignment="1">
      <alignment horizontal="center" wrapText="1"/>
    </xf>
    <xf numFmtId="0" fontId="4" fillId="0" borderId="16" xfId="121" applyBorder="1" applyAlignment="1">
      <alignment horizontal="center" wrapText="1"/>
    </xf>
    <xf numFmtId="0" fontId="86" fillId="0" borderId="17" xfId="121" applyFont="1" applyBorder="1" applyAlignment="1">
      <alignment horizontal="center"/>
    </xf>
    <xf numFmtId="0" fontId="86" fillId="0" borderId="0" xfId="121" applyFont="1" applyAlignment="1">
      <alignment horizontal="center"/>
    </xf>
    <xf numFmtId="14" fontId="86" fillId="0" borderId="17" xfId="121" applyNumberFormat="1" applyFont="1" applyBorder="1" applyAlignment="1">
      <alignment horizontal="center"/>
    </xf>
    <xf numFmtId="14" fontId="86" fillId="0" borderId="0" xfId="121" applyNumberFormat="1" applyFont="1" applyAlignment="1">
      <alignment horizontal="center"/>
    </xf>
    <xf numFmtId="0" fontId="0" fillId="0" borderId="18" xfId="121" applyFont="1" applyBorder="1" applyAlignment="1">
      <alignment horizontal="center"/>
    </xf>
    <xf numFmtId="0" fontId="86" fillId="0" borderId="15" xfId="121" applyFont="1" applyBorder="1" applyAlignment="1">
      <alignment horizontal="center" vertical="center"/>
    </xf>
    <xf numFmtId="0" fontId="86" fillId="0" borderId="16" xfId="121" applyFont="1" applyBorder="1" applyAlignment="1">
      <alignment horizontal="center" vertical="center"/>
    </xf>
    <xf numFmtId="4" fontId="86" fillId="0" borderId="15" xfId="121" applyNumberFormat="1" applyFont="1" applyBorder="1" applyAlignment="1">
      <alignment horizontal="center" wrapText="1"/>
    </xf>
    <xf numFmtId="4" fontId="4" fillId="0" borderId="16" xfId="121" applyNumberFormat="1" applyBorder="1" applyAlignment="1">
      <alignment horizontal="center" wrapText="1"/>
    </xf>
    <xf numFmtId="0" fontId="86" fillId="0" borderId="15" xfId="122" applyFont="1" applyBorder="1" applyAlignment="1">
      <alignment horizontal="center" wrapText="1"/>
    </xf>
    <xf numFmtId="0" fontId="3" fillId="0" borderId="16" xfId="122" applyBorder="1" applyAlignment="1">
      <alignment horizontal="center" wrapText="1"/>
    </xf>
    <xf numFmtId="0" fontId="86" fillId="0" borderId="17" xfId="122" applyFont="1" applyBorder="1" applyAlignment="1">
      <alignment horizontal="center"/>
    </xf>
    <xf numFmtId="0" fontId="86" fillId="0" borderId="0" xfId="122" applyFont="1" applyAlignment="1">
      <alignment horizontal="center"/>
    </xf>
    <xf numFmtId="14" fontId="86" fillId="0" borderId="17" xfId="122" applyNumberFormat="1" applyFont="1" applyBorder="1" applyAlignment="1">
      <alignment horizontal="center"/>
    </xf>
    <xf numFmtId="14" fontId="86" fillId="0" borderId="0" xfId="122" applyNumberFormat="1" applyFont="1" applyAlignment="1">
      <alignment horizontal="center"/>
    </xf>
    <xf numFmtId="0" fontId="0" fillId="0" borderId="18" xfId="122" applyFont="1" applyBorder="1" applyAlignment="1">
      <alignment horizontal="center"/>
    </xf>
    <xf numFmtId="0" fontId="86" fillId="0" borderId="15" xfId="122" applyFont="1" applyBorder="1" applyAlignment="1">
      <alignment horizontal="center" vertical="center"/>
    </xf>
    <xf numFmtId="0" fontId="86" fillId="0" borderId="16" xfId="122" applyFont="1" applyBorder="1" applyAlignment="1">
      <alignment horizontal="center" vertical="center"/>
    </xf>
    <xf numFmtId="4" fontId="86" fillId="0" borderId="15" xfId="122" applyNumberFormat="1" applyFont="1" applyBorder="1" applyAlignment="1">
      <alignment horizontal="center" wrapText="1"/>
    </xf>
    <xf numFmtId="4" fontId="3" fillId="0" borderId="16" xfId="122" applyNumberFormat="1" applyBorder="1" applyAlignment="1">
      <alignment horizontal="center" wrapText="1"/>
    </xf>
    <xf numFmtId="0" fontId="86" fillId="0" borderId="15" xfId="123" applyFont="1" applyBorder="1" applyAlignment="1">
      <alignment horizontal="center" wrapText="1"/>
    </xf>
    <xf numFmtId="0" fontId="2" fillId="0" borderId="16" xfId="123" applyBorder="1" applyAlignment="1">
      <alignment horizontal="center" wrapText="1"/>
    </xf>
    <xf numFmtId="0" fontId="86" fillId="0" borderId="17" xfId="123" applyFont="1" applyBorder="1" applyAlignment="1">
      <alignment horizontal="center"/>
    </xf>
    <xf numFmtId="0" fontId="86" fillId="0" borderId="0" xfId="123" applyFont="1" applyAlignment="1">
      <alignment horizontal="center"/>
    </xf>
    <xf numFmtId="14" fontId="86" fillId="0" borderId="17" xfId="123" applyNumberFormat="1" applyFont="1" applyBorder="1" applyAlignment="1">
      <alignment horizontal="center"/>
    </xf>
    <xf numFmtId="14" fontId="86" fillId="0" borderId="0" xfId="123" applyNumberFormat="1" applyFont="1" applyAlignment="1">
      <alignment horizontal="center"/>
    </xf>
    <xf numFmtId="0" fontId="0" fillId="0" borderId="18" xfId="123" applyFont="1" applyBorder="1" applyAlignment="1">
      <alignment horizontal="center"/>
    </xf>
    <xf numFmtId="0" fontId="86" fillId="0" borderId="15" xfId="123" applyFont="1" applyBorder="1" applyAlignment="1">
      <alignment horizontal="center" vertical="center"/>
    </xf>
    <xf numFmtId="0" fontId="86" fillId="0" borderId="16" xfId="123" applyFont="1" applyBorder="1" applyAlignment="1">
      <alignment horizontal="center" vertical="center"/>
    </xf>
    <xf numFmtId="4" fontId="86" fillId="0" borderId="15" xfId="123" applyNumberFormat="1" applyFont="1" applyBorder="1" applyAlignment="1">
      <alignment horizontal="center" wrapText="1"/>
    </xf>
    <xf numFmtId="4" fontId="2" fillId="0" borderId="16" xfId="123" applyNumberFormat="1" applyBorder="1" applyAlignment="1">
      <alignment horizontal="center" wrapText="1"/>
    </xf>
    <xf numFmtId="0" fontId="86" fillId="0" borderId="15" xfId="68" applyFont="1" applyBorder="1" applyAlignment="1">
      <alignment horizontal="center" wrapText="1"/>
    </xf>
    <xf numFmtId="0" fontId="57" fillId="0" borderId="16" xfId="68" applyBorder="1" applyAlignment="1">
      <alignment horizontal="center" wrapText="1"/>
    </xf>
    <xf numFmtId="0" fontId="86" fillId="0" borderId="17" xfId="68" applyFont="1" applyBorder="1" applyAlignment="1">
      <alignment horizontal="center"/>
    </xf>
    <xf numFmtId="0" fontId="86" fillId="0" borderId="0" xfId="68" applyFont="1" applyAlignment="1">
      <alignment horizontal="center"/>
    </xf>
    <xf numFmtId="14" fontId="86" fillId="0" borderId="17" xfId="68" applyNumberFormat="1" applyFont="1" applyBorder="1" applyAlignment="1">
      <alignment horizontal="center"/>
    </xf>
    <xf numFmtId="14" fontId="86" fillId="0" borderId="0" xfId="68" applyNumberFormat="1" applyFont="1" applyAlignment="1">
      <alignment horizontal="center"/>
    </xf>
    <xf numFmtId="0" fontId="86" fillId="0" borderId="15" xfId="68" applyFont="1" applyBorder="1" applyAlignment="1">
      <alignment horizontal="center" vertical="center"/>
    </xf>
    <xf numFmtId="0" fontId="86" fillId="0" borderId="16" xfId="68" applyFont="1" applyBorder="1" applyAlignment="1">
      <alignment horizontal="center" vertical="center"/>
    </xf>
    <xf numFmtId="4" fontId="86" fillId="0" borderId="15" xfId="68" applyNumberFormat="1" applyFont="1" applyBorder="1" applyAlignment="1">
      <alignment horizontal="center" wrapText="1"/>
    </xf>
    <xf numFmtId="4" fontId="57" fillId="0" borderId="16" xfId="68" applyNumberFormat="1" applyBorder="1" applyAlignment="1">
      <alignment horizontal="center" wrapText="1"/>
    </xf>
    <xf numFmtId="0" fontId="86" fillId="0" borderId="17" xfId="124" applyFont="1" applyBorder="1" applyAlignment="1">
      <alignment horizontal="center"/>
    </xf>
    <xf numFmtId="0" fontId="86" fillId="0" borderId="0" xfId="124" applyFont="1" applyAlignment="1">
      <alignment horizontal="center"/>
    </xf>
    <xf numFmtId="0" fontId="1" fillId="0" borderId="0" xfId="124"/>
    <xf numFmtId="14" fontId="86" fillId="0" borderId="17" xfId="124" applyNumberFormat="1" applyFont="1" applyBorder="1" applyAlignment="1">
      <alignment horizontal="center"/>
    </xf>
    <xf numFmtId="14" fontId="86" fillId="0" borderId="0" xfId="124" applyNumberFormat="1" applyFont="1" applyAlignment="1">
      <alignment horizontal="center"/>
    </xf>
    <xf numFmtId="14" fontId="1" fillId="0" borderId="0" xfId="124" applyNumberFormat="1"/>
    <xf numFmtId="4" fontId="1" fillId="0" borderId="0" xfId="124" applyNumberFormat="1"/>
    <xf numFmtId="0" fontId="0" fillId="0" borderId="18" xfId="124" applyFont="1" applyBorder="1" applyAlignment="1">
      <alignment horizontal="center"/>
    </xf>
    <xf numFmtId="0" fontId="86" fillId="0" borderId="15" xfId="124" applyFont="1" applyBorder="1" applyAlignment="1">
      <alignment horizontal="center" vertical="center"/>
    </xf>
    <xf numFmtId="4" fontId="86" fillId="0" borderId="15" xfId="124" applyNumberFormat="1" applyFont="1" applyBorder="1" applyAlignment="1">
      <alignment horizontal="center" wrapText="1"/>
    </xf>
    <xf numFmtId="4" fontId="86" fillId="0" borderId="15" xfId="124" applyNumberFormat="1" applyFont="1" applyBorder="1" applyAlignment="1">
      <alignment horizontal="center" wrapText="1"/>
    </xf>
    <xf numFmtId="0" fontId="86" fillId="0" borderId="15" xfId="124" applyFont="1" applyBorder="1" applyAlignment="1">
      <alignment horizontal="center" wrapText="1"/>
    </xf>
    <xf numFmtId="0" fontId="86" fillId="0" borderId="16" xfId="124" applyFont="1" applyBorder="1" applyAlignment="1">
      <alignment horizontal="center" vertical="center"/>
    </xf>
    <xf numFmtId="4" fontId="1" fillId="0" borderId="16" xfId="124" applyNumberFormat="1" applyBorder="1" applyAlignment="1">
      <alignment horizontal="center" wrapText="1"/>
    </xf>
    <xf numFmtId="4" fontId="86" fillId="0" borderId="16" xfId="124" applyNumberFormat="1" applyFont="1" applyBorder="1" applyAlignment="1">
      <alignment horizontal="center" wrapText="1"/>
    </xf>
    <xf numFmtId="0" fontId="1" fillId="0" borderId="16" xfId="124" applyBorder="1" applyAlignment="1">
      <alignment horizontal="center" wrapText="1"/>
    </xf>
    <xf numFmtId="167" fontId="1" fillId="0" borderId="14" xfId="124" applyNumberFormat="1" applyBorder="1"/>
    <xf numFmtId="167" fontId="1" fillId="0" borderId="19" xfId="124" applyNumberFormat="1" applyBorder="1"/>
    <xf numFmtId="4" fontId="1" fillId="0" borderId="14" xfId="124" applyNumberFormat="1" applyBorder="1"/>
    <xf numFmtId="167" fontId="77" fillId="0" borderId="14" xfId="124" applyNumberFormat="1" applyFont="1" applyBorder="1"/>
    <xf numFmtId="167" fontId="77" fillId="0" borderId="20" xfId="124" applyNumberFormat="1" applyFont="1" applyBorder="1"/>
    <xf numFmtId="4" fontId="86" fillId="0" borderId="13" xfId="124" applyNumberFormat="1" applyFont="1" applyBorder="1"/>
    <xf numFmtId="0" fontId="86" fillId="0" borderId="0" xfId="124" applyFont="1"/>
  </cellXfs>
  <cellStyles count="12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64" xr:uid="{00000000-0005-0000-0000-00002C000000}"/>
    <cellStyle name="Normal 11" xfId="65" xr:uid="{00000000-0005-0000-0000-00002D000000}"/>
    <cellStyle name="Normal 12" xfId="66" xr:uid="{00000000-0005-0000-0000-00002E000000}"/>
    <cellStyle name="Normal 13" xfId="67" xr:uid="{00000000-0005-0000-0000-00002F000000}"/>
    <cellStyle name="Normal 14" xfId="68" xr:uid="{00000000-0005-0000-0000-000030000000}"/>
    <cellStyle name="Normal 15" xfId="69" xr:uid="{00000000-0005-0000-0000-000031000000}"/>
    <cellStyle name="Normal 16" xfId="70" xr:uid="{00000000-0005-0000-0000-000032000000}"/>
    <cellStyle name="Normal 17" xfId="71" xr:uid="{00000000-0005-0000-0000-000033000000}"/>
    <cellStyle name="Normal 18" xfId="72" xr:uid="{00000000-0005-0000-0000-000034000000}"/>
    <cellStyle name="Normal 19" xfId="73" xr:uid="{00000000-0005-0000-0000-000035000000}"/>
    <cellStyle name="Normal 2" xfId="55" xr:uid="{00000000-0005-0000-0000-000036000000}"/>
    <cellStyle name="Normal 20" xfId="74" xr:uid="{00000000-0005-0000-0000-000037000000}"/>
    <cellStyle name="Normal 20 10 9 12" xfId="79" xr:uid="{00000000-0005-0000-0000-000038000000}"/>
    <cellStyle name="Normal 20 10 9 12 10" xfId="88" xr:uid="{00000000-0005-0000-0000-000039000000}"/>
    <cellStyle name="Normal 20 10 9 12 11" xfId="89" xr:uid="{00000000-0005-0000-0000-00003A000000}"/>
    <cellStyle name="Normal 20 10 9 12 12" xfId="90" xr:uid="{00000000-0005-0000-0000-00003B000000}"/>
    <cellStyle name="Normal 20 10 9 12 13" xfId="91" xr:uid="{00000000-0005-0000-0000-00003C000000}"/>
    <cellStyle name="Normal 20 10 9 12 14" xfId="92" xr:uid="{00000000-0005-0000-0000-00003D000000}"/>
    <cellStyle name="Normal 20 10 9 12 15" xfId="93" xr:uid="{00000000-0005-0000-0000-00003E000000}"/>
    <cellStyle name="Normal 20 10 9 12 16" xfId="94" xr:uid="{00000000-0005-0000-0000-00003F000000}"/>
    <cellStyle name="Normal 20 10 9 12 17" xfId="95" xr:uid="{00000000-0005-0000-0000-000040000000}"/>
    <cellStyle name="Normal 20 10 9 12 18" xfId="96" xr:uid="{00000000-0005-0000-0000-000041000000}"/>
    <cellStyle name="Normal 20 10 9 12 19" xfId="97" xr:uid="{00000000-0005-0000-0000-000042000000}"/>
    <cellStyle name="Normal 20 10 9 12 2" xfId="80" xr:uid="{00000000-0005-0000-0000-000043000000}"/>
    <cellStyle name="Normal 20 10 9 12 20" xfId="98" xr:uid="{00000000-0005-0000-0000-000044000000}"/>
    <cellStyle name="Normal 20 10 9 12 21" xfId="99" xr:uid="{00000000-0005-0000-0000-000045000000}"/>
    <cellStyle name="Normal 20 10 9 12 22" xfId="100" xr:uid="{00000000-0005-0000-0000-000046000000}"/>
    <cellStyle name="Normal 20 10 9 12 23" xfId="101" xr:uid="{00000000-0005-0000-0000-000047000000}"/>
    <cellStyle name="Normal 20 10 9 12 24" xfId="102" xr:uid="{00000000-0005-0000-0000-000048000000}"/>
    <cellStyle name="Normal 20 10 9 12 25" xfId="103" xr:uid="{00000000-0005-0000-0000-000049000000}"/>
    <cellStyle name="Normal 20 10 9 12 26" xfId="104" xr:uid="{00000000-0005-0000-0000-00004A000000}"/>
    <cellStyle name="Normal 20 10 9 12 27" xfId="105" xr:uid="{00000000-0005-0000-0000-00004B000000}"/>
    <cellStyle name="Normal 20 10 9 12 28" xfId="106" xr:uid="{00000000-0005-0000-0000-00004C000000}"/>
    <cellStyle name="Normal 20 10 9 12 29" xfId="107" xr:uid="{00000000-0005-0000-0000-00004D000000}"/>
    <cellStyle name="Normal 20 10 9 12 3" xfId="81" xr:uid="{00000000-0005-0000-0000-00004E000000}"/>
    <cellStyle name="Normal 20 10 9 12 30" xfId="108" xr:uid="{00000000-0005-0000-0000-00004F000000}"/>
    <cellStyle name="Normal 20 10 9 12 31" xfId="109" xr:uid="{00000000-0005-0000-0000-000050000000}"/>
    <cellStyle name="Normal 20 10 9 12 32" xfId="110" xr:uid="{00000000-0005-0000-0000-000051000000}"/>
    <cellStyle name="Normal 20 10 9 12 33" xfId="111" xr:uid="{00000000-0005-0000-0000-000052000000}"/>
    <cellStyle name="Normal 20 10 9 12 34" xfId="112" xr:uid="{00000000-0005-0000-0000-000053000000}"/>
    <cellStyle name="Normal 20 10 9 12 35" xfId="113" xr:uid="{00000000-0005-0000-0000-000054000000}"/>
    <cellStyle name="Normal 20 10 9 12 36" xfId="114" xr:uid="{00000000-0005-0000-0000-000055000000}"/>
    <cellStyle name="Normal 20 10 9 12 37" xfId="115" xr:uid="{00000000-0005-0000-0000-000056000000}"/>
    <cellStyle name="Normal 20 10 9 12 38" xfId="116" xr:uid="{00000000-0005-0000-0000-000057000000}"/>
    <cellStyle name="Normal 20 10 9 12 39" xfId="117" xr:uid="{00000000-0005-0000-0000-000058000000}"/>
    <cellStyle name="Normal 20 10 9 12 4" xfId="82" xr:uid="{00000000-0005-0000-0000-000059000000}"/>
    <cellStyle name="Normal 20 10 9 12 40" xfId="118" xr:uid="{00000000-0005-0000-0000-00005A000000}"/>
    <cellStyle name="Normal 20 10 9 12 41" xfId="119" xr:uid="{00000000-0005-0000-0000-00005B000000}"/>
    <cellStyle name="Normal 20 10 9 12 42" xfId="120" xr:uid="{00000000-0005-0000-0000-00005C000000}"/>
    <cellStyle name="Normal 20 10 9 12 43" xfId="121" xr:uid="{D13F6808-E853-4D3E-B7A8-7E385EA7B80E}"/>
    <cellStyle name="Normal 20 10 9 12 44" xfId="122" xr:uid="{CE8D30B7-1CCA-4D44-9B41-2801E3CF3FBC}"/>
    <cellStyle name="Normal 20 10 9 12 5" xfId="83" xr:uid="{00000000-0005-0000-0000-00005D000000}"/>
    <cellStyle name="Normal 20 10 9 12 59" xfId="123" xr:uid="{2E59F2A2-5178-4027-BC31-E459F67FC041}"/>
    <cellStyle name="Normal 20 10 9 12 59 2" xfId="124" xr:uid="{A29454AC-64C8-4F2C-A0B6-B239CB475BD6}"/>
    <cellStyle name="Normal 20 10 9 12 6" xfId="84" xr:uid="{00000000-0005-0000-0000-00005E000000}"/>
    <cellStyle name="Normal 20 10 9 12 7" xfId="85" xr:uid="{00000000-0005-0000-0000-00005F000000}"/>
    <cellStyle name="Normal 20 10 9 12 8" xfId="86" xr:uid="{00000000-0005-0000-0000-000060000000}"/>
    <cellStyle name="Normal 20 10 9 12 9" xfId="87" xr:uid="{00000000-0005-0000-0000-000061000000}"/>
    <cellStyle name="Normal 20 2" xfId="75" xr:uid="{00000000-0005-0000-0000-000062000000}"/>
    <cellStyle name="Normal 20 3" xfId="76" xr:uid="{00000000-0005-0000-0000-000063000000}"/>
    <cellStyle name="Normal 20 4" xfId="77" xr:uid="{00000000-0005-0000-0000-000064000000}"/>
    <cellStyle name="Normal 20 5" xfId="78" xr:uid="{00000000-0005-0000-0000-000065000000}"/>
    <cellStyle name="Normal 3" xfId="56" xr:uid="{00000000-0005-0000-0000-000066000000}"/>
    <cellStyle name="Normal 4" xfId="57" xr:uid="{00000000-0005-0000-0000-000067000000}"/>
    <cellStyle name="Normal 4 2" xfId="59" xr:uid="{00000000-0005-0000-0000-000068000000}"/>
    <cellStyle name="Normal 5" xfId="58" xr:uid="{00000000-0005-0000-0000-000069000000}"/>
    <cellStyle name="Normal 6" xfId="60" xr:uid="{00000000-0005-0000-0000-00006A000000}"/>
    <cellStyle name="Normal 7" xfId="61" xr:uid="{00000000-0005-0000-0000-00006B000000}"/>
    <cellStyle name="Normal 8" xfId="62" xr:uid="{00000000-0005-0000-0000-00006C000000}"/>
    <cellStyle name="Normal 9" xfId="63" xr:uid="{00000000-0005-0000-0000-00006D000000}"/>
    <cellStyle name="Notas" xfId="44" builtinId="10" customBuiltin="1"/>
    <cellStyle name="Porcentual 2" xfId="45" xr:uid="{00000000-0005-0000-0000-00006F000000}"/>
    <cellStyle name="Porcentual 3" xfId="46" xr:uid="{00000000-0005-0000-0000-000070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xr:uid="{00000000-0005-0000-0000-000075000000}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3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7"/>
      <sheetName val="10-07"/>
      <sheetName val="17-07"/>
      <sheetName val="24-07"/>
      <sheetName val="01-08"/>
      <sheetName val="08-08"/>
      <sheetName val="15-08"/>
      <sheetName val="23-08"/>
      <sheetName val="01-09"/>
      <sheetName val="08-09"/>
      <sheetName val="18-09"/>
      <sheetName val="22-09"/>
      <sheetName val="Total Trimestre"/>
      <sheetName val="Total Acumulad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83912346.530000001</v>
          </cell>
          <cell r="C7">
            <v>13109286.210000001</v>
          </cell>
          <cell r="D7">
            <v>1402456.94</v>
          </cell>
          <cell r="E7">
            <v>438644.32999999996</v>
          </cell>
          <cell r="F7">
            <v>93109830.310000002</v>
          </cell>
          <cell r="G7">
            <v>3630384.1100000003</v>
          </cell>
          <cell r="H7">
            <v>5965622.1100000003</v>
          </cell>
          <cell r="I7">
            <v>0</v>
          </cell>
          <cell r="J7">
            <v>5483865.379999999</v>
          </cell>
        </row>
        <row r="8">
          <cell r="B8">
            <v>79312984.280000001</v>
          </cell>
          <cell r="C8">
            <v>12390746.48</v>
          </cell>
          <cell r="D8">
            <v>1325586.1400000001</v>
          </cell>
          <cell r="E8">
            <v>413236.91000000003</v>
          </cell>
          <cell r="F8">
            <v>69190106.959999993</v>
          </cell>
          <cell r="G8">
            <v>2697745.93</v>
          </cell>
          <cell r="H8">
            <v>5824380.2700000005</v>
          </cell>
          <cell r="I8">
            <v>0</v>
          </cell>
          <cell r="J8">
            <v>4075071.6799999997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26526199.969999999</v>
          </cell>
          <cell r="G9">
            <v>1034265.6200000001</v>
          </cell>
          <cell r="H9">
            <v>0</v>
          </cell>
          <cell r="I9">
            <v>2763600.7800000003</v>
          </cell>
          <cell r="J9">
            <v>1562306.69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29818591.530000001</v>
          </cell>
          <cell r="G10">
            <v>1162637.08</v>
          </cell>
          <cell r="H10">
            <v>0</v>
          </cell>
          <cell r="I10">
            <v>5655741.1600000001</v>
          </cell>
          <cell r="J10">
            <v>1756217.81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29643995.010000005</v>
          </cell>
          <cell r="G11">
            <v>1155829.51</v>
          </cell>
          <cell r="H11">
            <v>0</v>
          </cell>
          <cell r="I11">
            <v>0</v>
          </cell>
          <cell r="J11">
            <v>1745934.6600000001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26002410.41</v>
          </cell>
          <cell r="G12">
            <v>1013842.8500000001</v>
          </cell>
          <cell r="H12">
            <v>0</v>
          </cell>
          <cell r="I12">
            <v>2299940.1799999997</v>
          </cell>
          <cell r="J12">
            <v>1531457.17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31290190.760000002</v>
          </cell>
          <cell r="G13">
            <v>1220015.26</v>
          </cell>
          <cell r="H13">
            <v>0</v>
          </cell>
          <cell r="I13">
            <v>0</v>
          </cell>
          <cell r="J13">
            <v>1842890.22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30043072.740000002</v>
          </cell>
          <cell r="G14">
            <v>1171389.67</v>
          </cell>
          <cell r="H14">
            <v>0</v>
          </cell>
          <cell r="I14">
            <v>0</v>
          </cell>
          <cell r="J14">
            <v>1769439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30055543.940000001</v>
          </cell>
          <cell r="G15">
            <v>1171875.94</v>
          </cell>
          <cell r="H15">
            <v>0</v>
          </cell>
          <cell r="I15">
            <v>0</v>
          </cell>
          <cell r="J15">
            <v>1770173.53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41840809.109999999</v>
          </cell>
          <cell r="G16">
            <v>1631387.46</v>
          </cell>
          <cell r="H16">
            <v>0</v>
          </cell>
          <cell r="I16">
            <v>0</v>
          </cell>
          <cell r="J16">
            <v>2464287.21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27286941.969999999</v>
          </cell>
          <cell r="G17">
            <v>1063927.18</v>
          </cell>
          <cell r="H17">
            <v>0</v>
          </cell>
          <cell r="I17">
            <v>0</v>
          </cell>
          <cell r="J17">
            <v>1607111.9000000001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24480926.450000003</v>
          </cell>
          <cell r="G18">
            <v>954519.66999999993</v>
          </cell>
          <cell r="H18">
            <v>0</v>
          </cell>
          <cell r="I18">
            <v>964046.78</v>
          </cell>
          <cell r="J18">
            <v>1441846.7200000002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27997799.210000001</v>
          </cell>
          <cell r="G19">
            <v>1091643.73</v>
          </cell>
          <cell r="H19">
            <v>0</v>
          </cell>
          <cell r="I19">
            <v>4053587.2199999997</v>
          </cell>
          <cell r="J19">
            <v>1648979.09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39882833.829999998</v>
          </cell>
          <cell r="G20">
            <v>1555045.28</v>
          </cell>
          <cell r="H20">
            <v>0</v>
          </cell>
          <cell r="I20">
            <v>0</v>
          </cell>
          <cell r="J20">
            <v>2348968.8600000003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38398763.410000004</v>
          </cell>
          <cell r="G21">
            <v>1497180.9</v>
          </cell>
          <cell r="H21">
            <v>0</v>
          </cell>
          <cell r="I21">
            <v>0</v>
          </cell>
          <cell r="J21">
            <v>2261561.96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28222280.449999996</v>
          </cell>
          <cell r="G22">
            <v>1100396.3700000001</v>
          </cell>
          <cell r="H22">
            <v>0</v>
          </cell>
          <cell r="I22">
            <v>4250987.26</v>
          </cell>
          <cell r="J22">
            <v>1662200.2999999998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26601027.060000002</v>
          </cell>
          <cell r="G23">
            <v>1037183.1699999999</v>
          </cell>
          <cell r="H23">
            <v>0</v>
          </cell>
          <cell r="I23">
            <v>0</v>
          </cell>
          <cell r="J23">
            <v>1566713.77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35368266.640000001</v>
          </cell>
          <cell r="G24">
            <v>1379020.8399999999</v>
          </cell>
          <cell r="H24">
            <v>0</v>
          </cell>
          <cell r="I24">
            <v>0</v>
          </cell>
          <cell r="J24">
            <v>2083075.5700000003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29132676.600000001</v>
          </cell>
          <cell r="G25">
            <v>1135892.9900000002</v>
          </cell>
          <cell r="H25">
            <v>0</v>
          </cell>
          <cell r="I25">
            <v>0</v>
          </cell>
          <cell r="J25">
            <v>1715819.66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35156256.590000004</v>
          </cell>
          <cell r="G26">
            <v>1370754.4699999997</v>
          </cell>
          <cell r="H26">
            <v>0</v>
          </cell>
          <cell r="I26">
            <v>0</v>
          </cell>
          <cell r="J26">
            <v>2070588.87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28858310.659999996</v>
          </cell>
          <cell r="G27">
            <v>1125195.42</v>
          </cell>
          <cell r="H27">
            <v>0</v>
          </cell>
          <cell r="I27">
            <v>4801871.1500000004</v>
          </cell>
          <cell r="J27">
            <v>1699660.4100000001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36952106.530000001</v>
          </cell>
          <cell r="G28">
            <v>1440775.29</v>
          </cell>
          <cell r="H28">
            <v>0</v>
          </cell>
          <cell r="I28">
            <v>0</v>
          </cell>
          <cell r="J28">
            <v>2176358.58</v>
          </cell>
        </row>
        <row r="29">
          <cell r="B29">
            <v>92018462.340000004</v>
          </cell>
          <cell r="C29">
            <v>14375671.859999999</v>
          </cell>
          <cell r="D29">
            <v>1537937.3399999999</v>
          </cell>
          <cell r="E29">
            <v>481195.93</v>
          </cell>
          <cell r="F29">
            <v>76934709.780000001</v>
          </cell>
          <cell r="G29">
            <v>2999710.62</v>
          </cell>
          <cell r="H29">
            <v>6518778.3200000003</v>
          </cell>
          <cell r="I29">
            <v>28402654.670000002</v>
          </cell>
          <cell r="J29">
            <v>4531203.54</v>
          </cell>
        </row>
        <row r="30">
          <cell r="B30">
            <v>116524114.13</v>
          </cell>
          <cell r="C30">
            <v>18204090.640000001</v>
          </cell>
          <cell r="D30">
            <v>1947509.04</v>
          </cell>
          <cell r="E30">
            <v>583443.27</v>
          </cell>
          <cell r="F30">
            <v>114335778.77000001</v>
          </cell>
          <cell r="G30">
            <v>4457991.08</v>
          </cell>
          <cell r="H30">
            <v>9142333.129999999</v>
          </cell>
          <cell r="I30">
            <v>0</v>
          </cell>
          <cell r="J30">
            <v>6734004.5200000005</v>
          </cell>
        </row>
        <row r="31">
          <cell r="B31">
            <v>3167056327.1800003</v>
          </cell>
          <cell r="C31">
            <v>494776389.48000002</v>
          </cell>
          <cell r="D31">
            <v>52932140.519999996</v>
          </cell>
          <cell r="E31">
            <v>15768799.809999999</v>
          </cell>
          <cell r="F31">
            <v>4988472023.3800001</v>
          </cell>
          <cell r="G31">
            <v>194502229.32999998</v>
          </cell>
          <cell r="H31">
            <v>109024426.2</v>
          </cell>
          <cell r="I31">
            <v>3880150604.5599999</v>
          </cell>
          <cell r="J31">
            <v>293804735.65999997</v>
          </cell>
        </row>
        <row r="32">
          <cell r="B32">
            <v>99073592.640000015</v>
          </cell>
          <cell r="C32">
            <v>15477866.299999997</v>
          </cell>
          <cell r="D32">
            <v>1655852.21</v>
          </cell>
          <cell r="E32">
            <v>523670.27999999997</v>
          </cell>
          <cell r="F32">
            <v>97961119.349999994</v>
          </cell>
          <cell r="G32">
            <v>3819537.5399999996</v>
          </cell>
          <cell r="H32">
            <v>8310630.3100000005</v>
          </cell>
          <cell r="I32">
            <v>0</v>
          </cell>
          <cell r="J32">
            <v>5769590.4800000004</v>
          </cell>
        </row>
        <row r="33">
          <cell r="B33">
            <v>158761243.90000001</v>
          </cell>
          <cell r="C33">
            <v>24802626.469999999</v>
          </cell>
          <cell r="D33">
            <v>2653433.2000000002</v>
          </cell>
          <cell r="E33">
            <v>756738.67999999993</v>
          </cell>
          <cell r="F33">
            <v>157648187.12</v>
          </cell>
          <cell r="G33">
            <v>6146756.6999999993</v>
          </cell>
          <cell r="H33">
            <v>8557680.5</v>
          </cell>
          <cell r="I33">
            <v>0</v>
          </cell>
          <cell r="J33">
            <v>9284964.1500000004</v>
          </cell>
        </row>
        <row r="34">
          <cell r="B34">
            <v>115920577.88999999</v>
          </cell>
          <cell r="C34">
            <v>18109802.59</v>
          </cell>
          <cell r="D34">
            <v>1937421.8800000001</v>
          </cell>
          <cell r="E34">
            <v>603985.41999999993</v>
          </cell>
          <cell r="F34">
            <v>143181618.26999998</v>
          </cell>
          <cell r="G34">
            <v>5582700.2300000004</v>
          </cell>
          <cell r="H34">
            <v>8421852.1099999994</v>
          </cell>
          <cell r="I34">
            <v>0</v>
          </cell>
          <cell r="J34">
            <v>8432930.4299999997</v>
          </cell>
        </row>
        <row r="35">
          <cell r="B35">
            <v>164390780.00999999</v>
          </cell>
          <cell r="C35">
            <v>25682106.079999998</v>
          </cell>
          <cell r="D35">
            <v>2747521.6100000003</v>
          </cell>
          <cell r="E35">
            <v>798981.34999999986</v>
          </cell>
          <cell r="F35">
            <v>202357367.63999999</v>
          </cell>
          <cell r="G35">
            <v>7889982.9199999999</v>
          </cell>
          <cell r="H35">
            <v>11438620.26</v>
          </cell>
          <cell r="I35">
            <v>0</v>
          </cell>
          <cell r="J35">
            <v>11918189.110000001</v>
          </cell>
        </row>
        <row r="36">
          <cell r="B36">
            <v>97512723.120000005</v>
          </cell>
          <cell r="C36">
            <v>15234017.989999998</v>
          </cell>
          <cell r="D36">
            <v>1629764.94</v>
          </cell>
          <cell r="E36">
            <v>508070.58999999997</v>
          </cell>
          <cell r="F36">
            <v>95117690.310000002</v>
          </cell>
          <cell r="G36">
            <v>3708671.27</v>
          </cell>
          <cell r="H36">
            <v>7579322.4000000004</v>
          </cell>
          <cell r="I36">
            <v>0</v>
          </cell>
          <cell r="J36">
            <v>5602121.8200000003</v>
          </cell>
        </row>
        <row r="37">
          <cell r="B37">
            <v>624940946.74000001</v>
          </cell>
          <cell r="C37">
            <v>97631994.269999996</v>
          </cell>
          <cell r="D37">
            <v>10444860.58</v>
          </cell>
          <cell r="E37">
            <v>3183414.79</v>
          </cell>
          <cell r="F37">
            <v>553495913.35000002</v>
          </cell>
          <cell r="G37">
            <v>21580994.870000001</v>
          </cell>
          <cell r="H37">
            <v>35053074.25</v>
          </cell>
          <cell r="I37">
            <v>0</v>
          </cell>
          <cell r="J37">
            <v>32599104.460000001</v>
          </cell>
        </row>
        <row r="38">
          <cell r="B38">
            <v>204151330.13</v>
          </cell>
          <cell r="C38">
            <v>31893735.890000001</v>
          </cell>
          <cell r="D38">
            <v>3412053.9499999993</v>
          </cell>
          <cell r="E38">
            <v>993205.01</v>
          </cell>
          <cell r="F38">
            <v>205225739.06</v>
          </cell>
          <cell r="G38">
            <v>8001821.7199999988</v>
          </cell>
          <cell r="H38">
            <v>11529664.66</v>
          </cell>
          <cell r="I38">
            <v>0</v>
          </cell>
          <cell r="J38">
            <v>12087126.809999999</v>
          </cell>
        </row>
        <row r="39">
          <cell r="B39">
            <v>125774867.58999999</v>
          </cell>
          <cell r="C39">
            <v>19649298.419999998</v>
          </cell>
          <cell r="D39">
            <v>2102120.14</v>
          </cell>
          <cell r="E39">
            <v>630010.62</v>
          </cell>
          <cell r="F39">
            <v>120197233.38</v>
          </cell>
          <cell r="G39">
            <v>4686531.2100000009</v>
          </cell>
          <cell r="H39">
            <v>8226967.8999999994</v>
          </cell>
          <cell r="I39">
            <v>52030982.420000002</v>
          </cell>
          <cell r="J39">
            <v>7079225.0800000001</v>
          </cell>
        </row>
        <row r="40">
          <cell r="B40">
            <v>88803071.060000002</v>
          </cell>
          <cell r="C40">
            <v>13873344.289999999</v>
          </cell>
          <cell r="D40">
            <v>1484197.4300000002</v>
          </cell>
          <cell r="E40">
            <v>462738.86000000004</v>
          </cell>
          <cell r="F40">
            <v>132917837.08</v>
          </cell>
          <cell r="G40">
            <v>5182511.91</v>
          </cell>
          <cell r="H40">
            <v>7154120.4999999991</v>
          </cell>
          <cell r="I40">
            <v>0</v>
          </cell>
          <cell r="J40">
            <v>7828427.1799999997</v>
          </cell>
        </row>
        <row r="41">
          <cell r="B41">
            <v>114713505.41</v>
          </cell>
          <cell r="C41">
            <v>17921226.579999998</v>
          </cell>
          <cell r="D41">
            <v>1917247.71</v>
          </cell>
          <cell r="E41">
            <v>571473.24</v>
          </cell>
          <cell r="F41">
            <v>89617899.900000006</v>
          </cell>
          <cell r="G41">
            <v>3494232.5300000003</v>
          </cell>
          <cell r="H41">
            <v>7949405.5300000003</v>
          </cell>
          <cell r="I41">
            <v>35330019.450000003</v>
          </cell>
          <cell r="J41">
            <v>5278202.08</v>
          </cell>
        </row>
        <row r="42">
          <cell r="B42">
            <v>163423040.91000003</v>
          </cell>
          <cell r="C42">
            <v>25530920.149999999</v>
          </cell>
          <cell r="D42">
            <v>2731347.52</v>
          </cell>
          <cell r="E42">
            <v>851495.11</v>
          </cell>
          <cell r="F42">
            <v>267195032.76999998</v>
          </cell>
          <cell r="G42">
            <v>10418025.67</v>
          </cell>
          <cell r="H42">
            <v>9715174.5800000001</v>
          </cell>
          <cell r="I42">
            <v>0</v>
          </cell>
          <cell r="J42">
            <v>15736916.159999998</v>
          </cell>
        </row>
        <row r="43">
          <cell r="B43">
            <v>91633447.810000002</v>
          </cell>
          <cell r="C43">
            <v>14315522.629999999</v>
          </cell>
          <cell r="D43">
            <v>1531502.46</v>
          </cell>
          <cell r="E43">
            <v>480037.49</v>
          </cell>
          <cell r="F43">
            <v>141273527.73000002</v>
          </cell>
          <cell r="G43">
            <v>5508303.0999999996</v>
          </cell>
          <cell r="H43">
            <v>6738761.209999999</v>
          </cell>
          <cell r="I43">
            <v>0</v>
          </cell>
          <cell r="J43">
            <v>8320550.1200000001</v>
          </cell>
        </row>
        <row r="44">
          <cell r="B44">
            <v>1330693312.47</v>
          </cell>
          <cell r="C44">
            <v>207888829.42000002</v>
          </cell>
          <cell r="D44">
            <v>22240351.190000001</v>
          </cell>
          <cell r="E44">
            <v>6933360.3399999999</v>
          </cell>
          <cell r="F44">
            <v>1209691994.49</v>
          </cell>
          <cell r="G44">
            <v>47166304.370000005</v>
          </cell>
          <cell r="H44">
            <v>43861249.840000004</v>
          </cell>
          <cell r="I44">
            <v>0</v>
          </cell>
          <cell r="J44">
            <v>71246913.889999986</v>
          </cell>
        </row>
        <row r="45">
          <cell r="B45">
            <v>210478054.66000003</v>
          </cell>
          <cell r="C45">
            <v>32882134.460000001</v>
          </cell>
          <cell r="D45">
            <v>3517794.75</v>
          </cell>
          <cell r="E45">
            <v>1096610.78</v>
          </cell>
          <cell r="F45">
            <v>238199539.10999998</v>
          </cell>
          <cell r="G45">
            <v>9287481.4399999995</v>
          </cell>
          <cell r="H45">
            <v>6228420.5299999993</v>
          </cell>
          <cell r="I45">
            <v>199442917.84999999</v>
          </cell>
          <cell r="J45">
            <v>14029176.130000001</v>
          </cell>
        </row>
        <row r="46">
          <cell r="B46">
            <v>559113875.30999994</v>
          </cell>
          <cell r="C46">
            <v>87348097.399999976</v>
          </cell>
          <cell r="D46">
            <v>9344669.3200000003</v>
          </cell>
          <cell r="E46">
            <v>2913200.63</v>
          </cell>
          <cell r="F46">
            <v>540550828.48000002</v>
          </cell>
          <cell r="G46">
            <v>21076261.549999997</v>
          </cell>
          <cell r="H46">
            <v>34449228.490000002</v>
          </cell>
          <cell r="I46">
            <v>0</v>
          </cell>
          <cell r="J46">
            <v>31836681.140000001</v>
          </cell>
        </row>
        <row r="47">
          <cell r="B47">
            <v>128636461.73999999</v>
          </cell>
          <cell r="C47">
            <v>20096353.719999999</v>
          </cell>
          <cell r="D47">
            <v>2149947.0199999996</v>
          </cell>
          <cell r="E47">
            <v>680516.52</v>
          </cell>
          <cell r="F47">
            <v>136908614.69</v>
          </cell>
          <cell r="G47">
            <v>5338113.7</v>
          </cell>
          <cell r="H47">
            <v>7921354.0300000003</v>
          </cell>
          <cell r="I47">
            <v>61171064.120000005</v>
          </cell>
          <cell r="J47">
            <v>8063470.9699999988</v>
          </cell>
        </row>
        <row r="48">
          <cell r="B48">
            <v>100218230.35000001</v>
          </cell>
          <cell r="C48">
            <v>15656688.410000002</v>
          </cell>
          <cell r="D48">
            <v>1674982.94</v>
          </cell>
          <cell r="E48">
            <v>523747.49000000005</v>
          </cell>
          <cell r="F48">
            <v>77059421.579999998</v>
          </cell>
          <cell r="G48">
            <v>3004573.1799999997</v>
          </cell>
          <cell r="H48">
            <v>7557176.4699999997</v>
          </cell>
          <cell r="I48">
            <v>28471515.169999994</v>
          </cell>
          <cell r="J48">
            <v>4538548.66</v>
          </cell>
        </row>
        <row r="49">
          <cell r="B49">
            <v>116898722.81</v>
          </cell>
          <cell r="C49">
            <v>18262614.240000002</v>
          </cell>
          <cell r="D49">
            <v>1953770</v>
          </cell>
          <cell r="E49">
            <v>596880.63</v>
          </cell>
          <cell r="F49">
            <v>92872877.909999996</v>
          </cell>
          <cell r="G49">
            <v>3621145.2399999998</v>
          </cell>
          <cell r="H49">
            <v>7200380.879999999</v>
          </cell>
          <cell r="I49">
            <v>37106619.979999997</v>
          </cell>
          <cell r="J49">
            <v>5469909.6799999997</v>
          </cell>
        </row>
        <row r="50">
          <cell r="B50">
            <v>293880517.13999999</v>
          </cell>
          <cell r="C50">
            <v>45911763.529999994</v>
          </cell>
          <cell r="D50">
            <v>4911729.6899999995</v>
          </cell>
          <cell r="E50">
            <v>1376555.49</v>
          </cell>
          <cell r="F50">
            <v>265174701.59</v>
          </cell>
          <cell r="G50">
            <v>10339252.280000001</v>
          </cell>
          <cell r="H50">
            <v>19685273.43</v>
          </cell>
          <cell r="I50">
            <v>243802842.23000002</v>
          </cell>
          <cell r="J50">
            <v>15617925.219999999</v>
          </cell>
        </row>
        <row r="51">
          <cell r="B51">
            <v>103454433.17</v>
          </cell>
          <cell r="C51">
            <v>16162267.27</v>
          </cell>
          <cell r="D51">
            <v>1729070.75</v>
          </cell>
          <cell r="E51">
            <v>519731.74</v>
          </cell>
          <cell r="F51">
            <v>74577656.75</v>
          </cell>
          <cell r="G51">
            <v>2907808.31</v>
          </cell>
          <cell r="H51">
            <v>6934137.5700000003</v>
          </cell>
          <cell r="I51">
            <v>0</v>
          </cell>
          <cell r="J51">
            <v>4392380.8099999996</v>
          </cell>
        </row>
        <row r="52">
          <cell r="B52">
            <v>1782346522.79</v>
          </cell>
          <cell r="C52">
            <v>278448782.13</v>
          </cell>
          <cell r="D52">
            <v>29788992.309999999</v>
          </cell>
          <cell r="E52">
            <v>9458345.3000000007</v>
          </cell>
          <cell r="F52">
            <v>1442042550.1700001</v>
          </cell>
          <cell r="G52">
            <v>56225731.949999996</v>
          </cell>
          <cell r="H52">
            <v>76633785.170000002</v>
          </cell>
          <cell r="I52">
            <v>0</v>
          </cell>
          <cell r="J52">
            <v>84931603.949999988</v>
          </cell>
        </row>
        <row r="53">
          <cell r="B53">
            <v>192153446.25000003</v>
          </cell>
          <cell r="C53">
            <v>30019355.039999999</v>
          </cell>
          <cell r="D53">
            <v>3211529.04</v>
          </cell>
          <cell r="E53">
            <v>25078021.509999998</v>
          </cell>
          <cell r="F53">
            <v>222311255.73000002</v>
          </cell>
          <cell r="G53">
            <v>8667991.8599999994</v>
          </cell>
          <cell r="H53">
            <v>14510015.050000001</v>
          </cell>
          <cell r="I53">
            <v>0</v>
          </cell>
          <cell r="J53">
            <v>13093408.050000001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7109375" style="15" bestFit="1" customWidth="1"/>
    <col min="13" max="16384" width="11.42578125" style="15"/>
  </cols>
  <sheetData>
    <row r="1" spans="1:13" x14ac:dyDescent="0.2">
      <c r="A1" s="163" t="s">
        <v>14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3" x14ac:dyDescent="0.2">
      <c r="A2" s="165">
        <v>45201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67"/>
      <c r="D4" s="167"/>
      <c r="E4" s="15"/>
    </row>
    <row r="5" spans="1:13" ht="12.75" customHeight="1" x14ac:dyDescent="0.2">
      <c r="A5" s="168" t="s">
        <v>0</v>
      </c>
      <c r="B5" s="170" t="s">
        <v>9</v>
      </c>
      <c r="C5" s="18" t="s">
        <v>10</v>
      </c>
      <c r="D5" s="18" t="s">
        <v>10</v>
      </c>
      <c r="E5" s="170" t="s">
        <v>1</v>
      </c>
      <c r="F5" s="161" t="s">
        <v>7</v>
      </c>
      <c r="G5" s="161" t="s">
        <v>8</v>
      </c>
      <c r="H5" s="161" t="s">
        <v>2</v>
      </c>
      <c r="I5" s="161" t="s">
        <v>3</v>
      </c>
      <c r="J5" s="161" t="s">
        <v>4</v>
      </c>
      <c r="K5" s="161" t="s">
        <v>5</v>
      </c>
    </row>
    <row r="6" spans="1:13" ht="23.25" customHeight="1" thickBot="1" x14ac:dyDescent="0.25">
      <c r="A6" s="169"/>
      <c r="B6" s="171"/>
      <c r="C6" s="19" t="s">
        <v>11</v>
      </c>
      <c r="D6" s="19" t="s">
        <v>12</v>
      </c>
      <c r="E6" s="171" t="s">
        <v>6</v>
      </c>
      <c r="F6" s="162" t="s">
        <v>6</v>
      </c>
      <c r="G6" s="162" t="s">
        <v>6</v>
      </c>
      <c r="H6" s="162"/>
      <c r="I6" s="162"/>
      <c r="J6" s="162"/>
      <c r="K6" s="162" t="s">
        <v>6</v>
      </c>
    </row>
    <row r="7" spans="1:13" x14ac:dyDescent="0.2">
      <c r="A7" s="1" t="s">
        <v>15</v>
      </c>
      <c r="B7" s="23">
        <v>6478139.4699999997</v>
      </c>
      <c r="C7" s="23">
        <v>722821.68</v>
      </c>
      <c r="D7" s="23">
        <v>53654.79</v>
      </c>
      <c r="E7" s="23"/>
      <c r="F7" s="23"/>
      <c r="G7" s="23">
        <v>2337.54</v>
      </c>
      <c r="H7" s="24"/>
      <c r="I7" s="24"/>
      <c r="J7" s="24"/>
      <c r="K7" s="20">
        <f>SUM(B7:J7)</f>
        <v>7256953.4799999995</v>
      </c>
      <c r="L7" s="17"/>
      <c r="M7" s="17"/>
    </row>
    <row r="8" spans="1:13" x14ac:dyDescent="0.2">
      <c r="A8" s="2" t="s">
        <v>16</v>
      </c>
      <c r="B8" s="23">
        <v>6123062.8700000001</v>
      </c>
      <c r="C8" s="23">
        <v>683202.74</v>
      </c>
      <c r="D8" s="23">
        <v>50713.89</v>
      </c>
      <c r="E8" s="23"/>
      <c r="F8" s="23"/>
      <c r="G8" s="23">
        <v>1737.03</v>
      </c>
      <c r="H8" s="24"/>
      <c r="I8" s="24"/>
      <c r="J8" s="24"/>
      <c r="K8" s="20">
        <f t="shared" ref="K8:K53" si="0">SUM(B8:J8)</f>
        <v>6858716.5300000003</v>
      </c>
      <c r="L8" s="17"/>
      <c r="M8" s="17"/>
    </row>
    <row r="9" spans="1:13" x14ac:dyDescent="0.2">
      <c r="A9" s="2" t="s">
        <v>17</v>
      </c>
      <c r="B9" s="23"/>
      <c r="C9" s="23"/>
      <c r="D9" s="25"/>
      <c r="E9" s="23"/>
      <c r="F9" s="23"/>
      <c r="G9" s="23">
        <v>665.95</v>
      </c>
      <c r="H9" s="24"/>
      <c r="I9" s="24"/>
      <c r="J9" s="24"/>
      <c r="K9" s="20">
        <f t="shared" si="0"/>
        <v>665.95</v>
      </c>
      <c r="L9" s="17"/>
      <c r="M9" s="17"/>
    </row>
    <row r="10" spans="1:13" x14ac:dyDescent="0.2">
      <c r="A10" s="2" t="s">
        <v>18</v>
      </c>
      <c r="B10" s="23"/>
      <c r="C10" s="23"/>
      <c r="D10" s="23"/>
      <c r="E10" s="23"/>
      <c r="F10" s="23"/>
      <c r="G10" s="23">
        <v>748.6</v>
      </c>
      <c r="H10" s="24"/>
      <c r="I10" s="24"/>
      <c r="J10" s="24"/>
      <c r="K10" s="20">
        <f t="shared" si="0"/>
        <v>748.6</v>
      </c>
      <c r="L10" s="17"/>
      <c r="M10" s="17"/>
    </row>
    <row r="11" spans="1:13" x14ac:dyDescent="0.2">
      <c r="A11" s="2" t="s">
        <v>19</v>
      </c>
      <c r="B11" s="23"/>
      <c r="C11" s="23"/>
      <c r="D11" s="23"/>
      <c r="E11" s="23"/>
      <c r="F11" s="23"/>
      <c r="G11" s="23">
        <v>744.22</v>
      </c>
      <c r="H11" s="24"/>
      <c r="I11" s="24"/>
      <c r="J11" s="24"/>
      <c r="K11" s="20">
        <f t="shared" si="0"/>
        <v>744.22</v>
      </c>
      <c r="L11" s="17"/>
      <c r="M11" s="17"/>
    </row>
    <row r="12" spans="1:13" x14ac:dyDescent="0.2">
      <c r="A12" s="2" t="s">
        <v>20</v>
      </c>
      <c r="B12" s="23"/>
      <c r="C12" s="23"/>
      <c r="D12" s="23"/>
      <c r="E12" s="23"/>
      <c r="F12" s="23"/>
      <c r="G12" s="23">
        <v>652.79999999999995</v>
      </c>
      <c r="H12" s="24"/>
      <c r="I12" s="24"/>
      <c r="J12" s="24"/>
      <c r="K12" s="20">
        <f t="shared" si="0"/>
        <v>652.79999999999995</v>
      </c>
      <c r="L12" s="17"/>
      <c r="M12" s="17"/>
    </row>
    <row r="13" spans="1:13" x14ac:dyDescent="0.2">
      <c r="A13" s="2" t="s">
        <v>21</v>
      </c>
      <c r="B13" s="23"/>
      <c r="C13" s="23"/>
      <c r="D13" s="23"/>
      <c r="E13" s="23"/>
      <c r="F13" s="23"/>
      <c r="G13" s="23">
        <v>785.55</v>
      </c>
      <c r="H13" s="24"/>
      <c r="I13" s="24"/>
      <c r="J13" s="24"/>
      <c r="K13" s="20">
        <f t="shared" si="0"/>
        <v>785.55</v>
      </c>
      <c r="L13" s="17"/>
      <c r="M13" s="17"/>
    </row>
    <row r="14" spans="1:13" x14ac:dyDescent="0.2">
      <c r="A14" s="2" t="s">
        <v>22</v>
      </c>
      <c r="B14" s="23"/>
      <c r="C14" s="23"/>
      <c r="D14" s="23"/>
      <c r="E14" s="23"/>
      <c r="F14" s="23"/>
      <c r="G14" s="23">
        <v>754.24</v>
      </c>
      <c r="H14" s="24"/>
      <c r="I14" s="24"/>
      <c r="J14" s="24"/>
      <c r="K14" s="20">
        <f t="shared" si="0"/>
        <v>754.24</v>
      </c>
      <c r="L14" s="17"/>
      <c r="M14" s="17"/>
    </row>
    <row r="15" spans="1:13" x14ac:dyDescent="0.2">
      <c r="A15" s="2" t="s">
        <v>23</v>
      </c>
      <c r="B15" s="23"/>
      <c r="C15" s="23"/>
      <c r="D15" s="23"/>
      <c r="E15" s="23"/>
      <c r="F15" s="23"/>
      <c r="G15" s="23">
        <v>754.55</v>
      </c>
      <c r="H15" s="24"/>
      <c r="I15" s="24"/>
      <c r="J15" s="24"/>
      <c r="K15" s="20">
        <f t="shared" si="0"/>
        <v>754.55</v>
      </c>
      <c r="L15" s="17"/>
      <c r="M15" s="17"/>
    </row>
    <row r="16" spans="1:13" x14ac:dyDescent="0.2">
      <c r="A16" s="2" t="s">
        <v>24</v>
      </c>
      <c r="B16" s="23"/>
      <c r="C16" s="23"/>
      <c r="D16" s="23"/>
      <c r="E16" s="23"/>
      <c r="F16" s="23"/>
      <c r="G16" s="23">
        <v>1050.42</v>
      </c>
      <c r="H16" s="24"/>
      <c r="I16" s="24"/>
      <c r="J16" s="24"/>
      <c r="K16" s="20">
        <f t="shared" si="0"/>
        <v>1050.42</v>
      </c>
      <c r="L16" s="17"/>
      <c r="M16" s="17"/>
    </row>
    <row r="17" spans="1:13" x14ac:dyDescent="0.2">
      <c r="A17" s="2" t="s">
        <v>25</v>
      </c>
      <c r="B17" s="23"/>
      <c r="C17" s="23"/>
      <c r="D17" s="23"/>
      <c r="E17" s="23"/>
      <c r="F17" s="23"/>
      <c r="G17" s="23">
        <v>685.04</v>
      </c>
      <c r="H17" s="24"/>
      <c r="I17" s="24"/>
      <c r="J17" s="24"/>
      <c r="K17" s="20">
        <f t="shared" si="0"/>
        <v>685.04</v>
      </c>
      <c r="L17" s="17"/>
      <c r="M17" s="17"/>
    </row>
    <row r="18" spans="1:13" x14ac:dyDescent="0.2">
      <c r="A18" s="2" t="s">
        <v>26</v>
      </c>
      <c r="B18" s="23"/>
      <c r="C18" s="23"/>
      <c r="D18" s="23"/>
      <c r="E18" s="23"/>
      <c r="F18" s="23"/>
      <c r="G18" s="23">
        <v>614.6</v>
      </c>
      <c r="H18" s="24"/>
      <c r="I18" s="24"/>
      <c r="J18" s="24"/>
      <c r="K18" s="20">
        <f t="shared" si="0"/>
        <v>614.6</v>
      </c>
      <c r="L18" s="17"/>
      <c r="M18" s="17"/>
    </row>
    <row r="19" spans="1:13" x14ac:dyDescent="0.2">
      <c r="A19" s="2" t="s">
        <v>27</v>
      </c>
      <c r="B19" s="23"/>
      <c r="C19" s="23"/>
      <c r="D19" s="23"/>
      <c r="E19" s="23"/>
      <c r="F19" s="23"/>
      <c r="G19" s="23">
        <v>702.89</v>
      </c>
      <c r="H19" s="24"/>
      <c r="I19" s="24"/>
      <c r="J19" s="24"/>
      <c r="K19" s="20">
        <f t="shared" si="0"/>
        <v>702.89</v>
      </c>
      <c r="L19" s="17"/>
      <c r="M19" s="17"/>
    </row>
    <row r="20" spans="1:13" x14ac:dyDescent="0.2">
      <c r="A20" s="2" t="s">
        <v>28</v>
      </c>
      <c r="B20" s="23"/>
      <c r="C20" s="23"/>
      <c r="D20" s="23"/>
      <c r="E20" s="23"/>
      <c r="F20" s="23"/>
      <c r="G20" s="23">
        <v>1001.27</v>
      </c>
      <c r="H20" s="26"/>
      <c r="I20" s="26"/>
      <c r="J20" s="26"/>
      <c r="K20" s="20">
        <f t="shared" si="0"/>
        <v>1001.27</v>
      </c>
      <c r="L20" s="17"/>
      <c r="M20" s="17"/>
    </row>
    <row r="21" spans="1:13" x14ac:dyDescent="0.2">
      <c r="A21" s="2" t="s">
        <v>29</v>
      </c>
      <c r="B21" s="23"/>
      <c r="C21" s="23"/>
      <c r="D21" s="23"/>
      <c r="E21" s="23"/>
      <c r="F21" s="23"/>
      <c r="G21" s="23">
        <v>964.01</v>
      </c>
      <c r="H21" s="26"/>
      <c r="I21" s="26"/>
      <c r="J21" s="26"/>
      <c r="K21" s="20">
        <f t="shared" si="0"/>
        <v>964.01</v>
      </c>
      <c r="L21" s="17"/>
      <c r="M21" s="17"/>
    </row>
    <row r="22" spans="1:13" x14ac:dyDescent="0.2">
      <c r="A22" s="2" t="s">
        <v>30</v>
      </c>
      <c r="B22" s="23"/>
      <c r="C22" s="23"/>
      <c r="D22" s="23"/>
      <c r="E22" s="23"/>
      <c r="F22" s="23"/>
      <c r="G22" s="23">
        <v>708.53</v>
      </c>
      <c r="H22" s="26"/>
      <c r="I22" s="26"/>
      <c r="J22" s="26"/>
      <c r="K22" s="20">
        <f t="shared" si="0"/>
        <v>708.53</v>
      </c>
      <c r="L22" s="17"/>
      <c r="M22" s="17"/>
    </row>
    <row r="23" spans="1:13" x14ac:dyDescent="0.2">
      <c r="A23" s="2" t="s">
        <v>31</v>
      </c>
      <c r="B23" s="23"/>
      <c r="C23" s="23"/>
      <c r="D23" s="23"/>
      <c r="E23" s="23"/>
      <c r="F23" s="23"/>
      <c r="G23" s="23">
        <v>667.82</v>
      </c>
      <c r="H23" s="26"/>
      <c r="I23" s="26"/>
      <c r="J23" s="26"/>
      <c r="K23" s="20">
        <f t="shared" si="0"/>
        <v>667.82</v>
      </c>
      <c r="L23" s="17"/>
      <c r="M23" s="17"/>
    </row>
    <row r="24" spans="1:13" x14ac:dyDescent="0.2">
      <c r="A24" s="2" t="s">
        <v>32</v>
      </c>
      <c r="B24" s="23"/>
      <c r="C24" s="23"/>
      <c r="D24" s="23"/>
      <c r="E24" s="23"/>
      <c r="F24" s="23"/>
      <c r="G24" s="23">
        <v>887.93</v>
      </c>
      <c r="H24" s="26"/>
      <c r="I24" s="26"/>
      <c r="J24" s="26"/>
      <c r="K24" s="20">
        <f t="shared" si="0"/>
        <v>887.93</v>
      </c>
      <c r="L24" s="17"/>
      <c r="M24" s="17"/>
    </row>
    <row r="25" spans="1:13" x14ac:dyDescent="0.2">
      <c r="A25" s="2" t="s">
        <v>33</v>
      </c>
      <c r="B25" s="23"/>
      <c r="C25" s="23"/>
      <c r="D25" s="23"/>
      <c r="E25" s="23"/>
      <c r="F25" s="23"/>
      <c r="G25" s="23">
        <v>731.38</v>
      </c>
      <c r="H25" s="26"/>
      <c r="I25" s="26"/>
      <c r="J25" s="26"/>
      <c r="K25" s="20">
        <f t="shared" si="0"/>
        <v>731.38</v>
      </c>
      <c r="L25" s="17"/>
      <c r="M25" s="17"/>
    </row>
    <row r="26" spans="1:13" x14ac:dyDescent="0.2">
      <c r="A26" s="2" t="s">
        <v>34</v>
      </c>
      <c r="B26" s="23"/>
      <c r="C26" s="23"/>
      <c r="D26" s="23"/>
      <c r="E26" s="23"/>
      <c r="F26" s="23"/>
      <c r="G26" s="23">
        <v>882.61</v>
      </c>
      <c r="H26" s="26"/>
      <c r="I26" s="26"/>
      <c r="J26" s="26"/>
      <c r="K26" s="20">
        <f t="shared" si="0"/>
        <v>882.61</v>
      </c>
      <c r="L26" s="17"/>
      <c r="M26" s="17"/>
    </row>
    <row r="27" spans="1:13" x14ac:dyDescent="0.2">
      <c r="A27" s="2" t="s">
        <v>35</v>
      </c>
      <c r="B27" s="23"/>
      <c r="C27" s="23"/>
      <c r="D27" s="23"/>
      <c r="E27" s="23"/>
      <c r="F27" s="23"/>
      <c r="G27" s="23">
        <v>724.49</v>
      </c>
      <c r="H27" s="26"/>
      <c r="I27" s="26"/>
      <c r="J27" s="26"/>
      <c r="K27" s="20">
        <f t="shared" si="0"/>
        <v>724.49</v>
      </c>
      <c r="L27" s="17"/>
      <c r="M27" s="17"/>
    </row>
    <row r="28" spans="1:13" x14ac:dyDescent="0.2">
      <c r="A28" s="2" t="s">
        <v>36</v>
      </c>
      <c r="B28" s="23"/>
      <c r="C28" s="23"/>
      <c r="D28" s="23"/>
      <c r="E28" s="23"/>
      <c r="F28" s="23"/>
      <c r="G28" s="23">
        <v>927.69</v>
      </c>
      <c r="H28" s="26"/>
      <c r="I28" s="26"/>
      <c r="J28" s="26"/>
      <c r="K28" s="20">
        <f t="shared" si="0"/>
        <v>927.69</v>
      </c>
      <c r="L28" s="17"/>
      <c r="M28" s="17"/>
    </row>
    <row r="29" spans="1:13" x14ac:dyDescent="0.2">
      <c r="A29" s="2" t="s">
        <v>37</v>
      </c>
      <c r="B29" s="23">
        <v>7103941.8799999999</v>
      </c>
      <c r="C29" s="23">
        <v>792647.83</v>
      </c>
      <c r="D29" s="23">
        <v>58837.96</v>
      </c>
      <c r="E29" s="23"/>
      <c r="F29" s="23"/>
      <c r="G29" s="23">
        <v>1931.46</v>
      </c>
      <c r="H29" s="26"/>
      <c r="I29" s="26"/>
      <c r="J29" s="26"/>
      <c r="K29" s="20">
        <f t="shared" si="0"/>
        <v>7957359.1299999999</v>
      </c>
      <c r="L29" s="17"/>
      <c r="M29" s="17"/>
    </row>
    <row r="30" spans="1:13" x14ac:dyDescent="0.2">
      <c r="A30" s="2" t="s">
        <v>38</v>
      </c>
      <c r="B30" s="23">
        <v>8995809.2400000002</v>
      </c>
      <c r="C30" s="23">
        <v>1003739.73</v>
      </c>
      <c r="D30" s="23">
        <v>74507.23</v>
      </c>
      <c r="E30" s="23"/>
      <c r="F30" s="23"/>
      <c r="G30" s="23">
        <v>2870.43</v>
      </c>
      <c r="H30" s="26"/>
      <c r="I30" s="26"/>
      <c r="J30" s="26"/>
      <c r="K30" s="20">
        <f t="shared" si="0"/>
        <v>10076926.630000001</v>
      </c>
      <c r="L30" s="17"/>
      <c r="M30" s="17"/>
    </row>
    <row r="31" spans="1:13" x14ac:dyDescent="0.2">
      <c r="A31" s="2" t="s">
        <v>39</v>
      </c>
      <c r="B31" s="23">
        <v>244500761.05000001</v>
      </c>
      <c r="C31" s="23">
        <v>27281050.739999998</v>
      </c>
      <c r="D31" s="23">
        <v>2025062.43</v>
      </c>
      <c r="E31" s="23"/>
      <c r="F31" s="23"/>
      <c r="G31" s="23">
        <v>125236.75</v>
      </c>
      <c r="H31" s="26"/>
      <c r="I31" s="26"/>
      <c r="J31" s="26"/>
      <c r="K31" s="20">
        <f t="shared" si="0"/>
        <v>273932110.97000003</v>
      </c>
      <c r="L31" s="17"/>
      <c r="M31" s="17"/>
    </row>
    <row r="32" spans="1:13" x14ac:dyDescent="0.2">
      <c r="A32" s="2" t="s">
        <v>40</v>
      </c>
      <c r="B32" s="23">
        <v>7648606.8799999999</v>
      </c>
      <c r="C32" s="23">
        <v>853420.79</v>
      </c>
      <c r="D32" s="23">
        <v>63349.11</v>
      </c>
      <c r="E32" s="23"/>
      <c r="F32" s="23"/>
      <c r="G32" s="23">
        <v>2459.34</v>
      </c>
      <c r="H32" s="26"/>
      <c r="I32" s="26"/>
      <c r="J32" s="26"/>
      <c r="K32" s="20">
        <f t="shared" si="0"/>
        <v>8567836.1199999992</v>
      </c>
      <c r="L32" s="17"/>
      <c r="M32" s="17"/>
    </row>
    <row r="33" spans="1:13" x14ac:dyDescent="0.2">
      <c r="A33" s="2" t="s">
        <v>41</v>
      </c>
      <c r="B33" s="23">
        <v>12256569.18</v>
      </c>
      <c r="C33" s="23">
        <v>1367570.74</v>
      </c>
      <c r="D33" s="23">
        <v>101514.28</v>
      </c>
      <c r="E33" s="23"/>
      <c r="F33" s="23"/>
      <c r="G33" s="23">
        <v>3957.79</v>
      </c>
      <c r="H33" s="26"/>
      <c r="I33" s="26"/>
      <c r="J33" s="26"/>
      <c r="K33" s="20">
        <f t="shared" si="0"/>
        <v>13729611.989999998</v>
      </c>
      <c r="L33" s="17"/>
      <c r="M33" s="17"/>
    </row>
    <row r="34" spans="1:13" x14ac:dyDescent="0.2">
      <c r="A34" s="2" t="s">
        <v>42</v>
      </c>
      <c r="B34" s="23">
        <v>8949215.4800000004</v>
      </c>
      <c r="C34" s="23">
        <v>998540.87</v>
      </c>
      <c r="D34" s="23">
        <v>74121.320000000007</v>
      </c>
      <c r="E34" s="23"/>
      <c r="F34" s="23"/>
      <c r="G34" s="23">
        <v>3594.61</v>
      </c>
      <c r="H34" s="26"/>
      <c r="I34" s="26"/>
      <c r="J34" s="26"/>
      <c r="K34" s="20">
        <f t="shared" si="0"/>
        <v>10025472.279999999</v>
      </c>
      <c r="L34" s="17"/>
      <c r="M34" s="17"/>
    </row>
    <row r="35" spans="1:13" x14ac:dyDescent="0.2">
      <c r="A35" s="2" t="s">
        <v>43</v>
      </c>
      <c r="B35" s="23">
        <v>12691176.5</v>
      </c>
      <c r="C35" s="23">
        <v>1416063.61</v>
      </c>
      <c r="D35" s="23">
        <v>105113.88</v>
      </c>
      <c r="E35" s="23"/>
      <c r="F35" s="23"/>
      <c r="G35" s="23">
        <v>5080.2299999999996</v>
      </c>
      <c r="H35" s="26"/>
      <c r="I35" s="26"/>
      <c r="J35" s="26"/>
      <c r="K35" s="20">
        <f t="shared" si="0"/>
        <v>14217434.220000001</v>
      </c>
      <c r="L35" s="17"/>
      <c r="M35" s="17"/>
    </row>
    <row r="36" spans="1:13" x14ac:dyDescent="0.2">
      <c r="A36" s="2" t="s">
        <v>44</v>
      </c>
      <c r="B36" s="23">
        <v>7528105.7699999996</v>
      </c>
      <c r="C36" s="23">
        <v>839975.44</v>
      </c>
      <c r="D36" s="23">
        <v>62351.07</v>
      </c>
      <c r="E36" s="23"/>
      <c r="F36" s="23"/>
      <c r="G36" s="23">
        <v>2387.9499999999998</v>
      </c>
      <c r="H36" s="26"/>
      <c r="I36" s="26"/>
      <c r="J36" s="26"/>
      <c r="K36" s="20">
        <f t="shared" si="0"/>
        <v>8432820.2299999986</v>
      </c>
      <c r="L36" s="17"/>
      <c r="M36" s="17"/>
    </row>
    <row r="37" spans="1:13" x14ac:dyDescent="0.2">
      <c r="A37" s="2" t="s">
        <v>45</v>
      </c>
      <c r="B37" s="23">
        <v>48246232.880000003</v>
      </c>
      <c r="C37" s="23">
        <v>5383246.75</v>
      </c>
      <c r="D37" s="23">
        <v>399596.44</v>
      </c>
      <c r="E37" s="23"/>
      <c r="F37" s="23"/>
      <c r="G37" s="23">
        <v>13895.64</v>
      </c>
      <c r="H37" s="24"/>
      <c r="I37" s="24"/>
      <c r="J37" s="24"/>
      <c r="K37" s="20">
        <f t="shared" si="0"/>
        <v>54042971.710000001</v>
      </c>
      <c r="L37" s="17"/>
      <c r="M37" s="17"/>
    </row>
    <row r="38" spans="1:13" x14ac:dyDescent="0.2">
      <c r="A38" s="2" t="s">
        <v>46</v>
      </c>
      <c r="B38" s="23">
        <v>15760741.34</v>
      </c>
      <c r="C38" s="23">
        <v>1758561.33</v>
      </c>
      <c r="D38" s="23">
        <v>130537.37</v>
      </c>
      <c r="E38" s="23"/>
      <c r="F38" s="23"/>
      <c r="G38" s="23">
        <v>5152.24</v>
      </c>
      <c r="H38" s="24"/>
      <c r="I38" s="24"/>
      <c r="J38" s="24"/>
      <c r="K38" s="20">
        <f t="shared" si="0"/>
        <v>17654992.280000001</v>
      </c>
      <c r="L38" s="17"/>
      <c r="M38" s="17"/>
    </row>
    <row r="39" spans="1:13" x14ac:dyDescent="0.2">
      <c r="A39" s="2" t="s">
        <v>47</v>
      </c>
      <c r="B39" s="23">
        <v>9709979.1300000008</v>
      </c>
      <c r="C39" s="23">
        <v>1083425.8</v>
      </c>
      <c r="D39" s="23">
        <v>80422.3</v>
      </c>
      <c r="E39" s="23"/>
      <c r="F39" s="23"/>
      <c r="G39" s="27">
        <v>3017.58</v>
      </c>
      <c r="H39" s="24"/>
      <c r="I39" s="24"/>
      <c r="J39" s="24"/>
      <c r="K39" s="20">
        <f t="shared" si="0"/>
        <v>10876844.810000002</v>
      </c>
      <c r="L39" s="17"/>
      <c r="M39" s="17"/>
    </row>
    <row r="40" spans="1:13" x14ac:dyDescent="0.2">
      <c r="A40" s="2" t="s">
        <v>48</v>
      </c>
      <c r="B40" s="23">
        <v>6855709.5999999996</v>
      </c>
      <c r="C40" s="23">
        <v>764950.43</v>
      </c>
      <c r="D40" s="23">
        <v>56781.99</v>
      </c>
      <c r="E40" s="23"/>
      <c r="F40" s="23"/>
      <c r="G40" s="28">
        <v>3336.93</v>
      </c>
      <c r="H40" s="24"/>
      <c r="I40" s="24"/>
      <c r="J40" s="24"/>
      <c r="K40" s="20">
        <f t="shared" si="0"/>
        <v>7680778.9499999993</v>
      </c>
      <c r="L40" s="17"/>
      <c r="M40" s="17"/>
    </row>
    <row r="41" spans="1:13" x14ac:dyDescent="0.2">
      <c r="A41" s="2" t="s">
        <v>49</v>
      </c>
      <c r="B41" s="23">
        <v>8856027.9600000009</v>
      </c>
      <c r="C41" s="23">
        <v>988143.13</v>
      </c>
      <c r="D41" s="23">
        <v>73349.5</v>
      </c>
      <c r="E41" s="23"/>
      <c r="F41" s="23"/>
      <c r="G41" s="23">
        <v>2249.88</v>
      </c>
      <c r="H41" s="24"/>
      <c r="I41" s="24"/>
      <c r="J41" s="24"/>
      <c r="K41" s="20">
        <f t="shared" si="0"/>
        <v>9919770.4700000025</v>
      </c>
      <c r="L41" s="17"/>
      <c r="M41" s="17"/>
    </row>
    <row r="42" spans="1:13" x14ac:dyDescent="0.2">
      <c r="A42" s="2" t="s">
        <v>50</v>
      </c>
      <c r="B42" s="23">
        <v>12616465.810000001</v>
      </c>
      <c r="C42" s="23">
        <v>1407727.5</v>
      </c>
      <c r="D42" s="23">
        <v>104495.1</v>
      </c>
      <c r="E42" s="23"/>
      <c r="F42" s="23"/>
      <c r="G42" s="23">
        <v>6707.99</v>
      </c>
      <c r="H42" s="24"/>
      <c r="I42" s="24"/>
      <c r="J42" s="24"/>
      <c r="K42" s="20">
        <f t="shared" si="0"/>
        <v>14135396.4</v>
      </c>
      <c r="L42" s="17"/>
      <c r="M42" s="17"/>
    </row>
    <row r="43" spans="1:13" x14ac:dyDescent="0.2">
      <c r="A43" s="2" t="s">
        <v>51</v>
      </c>
      <c r="B43" s="23">
        <v>7074218.2699999996</v>
      </c>
      <c r="C43" s="23">
        <v>789331.32</v>
      </c>
      <c r="D43" s="23">
        <v>58591.78</v>
      </c>
      <c r="E43" s="23"/>
      <c r="F43" s="23"/>
      <c r="G43" s="23">
        <v>3546.7</v>
      </c>
      <c r="H43" s="24"/>
      <c r="I43" s="24"/>
      <c r="J43" s="24"/>
      <c r="K43" s="20">
        <f t="shared" si="0"/>
        <v>7925688.0700000003</v>
      </c>
      <c r="L43" s="17"/>
      <c r="M43" s="17"/>
    </row>
    <row r="44" spans="1:13" x14ac:dyDescent="0.2">
      <c r="A44" s="2" t="s">
        <v>52</v>
      </c>
      <c r="B44" s="23">
        <v>102731209.69</v>
      </c>
      <c r="C44" s="23">
        <v>11462603.76</v>
      </c>
      <c r="D44" s="23">
        <v>850864.89</v>
      </c>
      <c r="E44" s="23"/>
      <c r="F44" s="23"/>
      <c r="G44" s="23">
        <v>30369.599999999999</v>
      </c>
      <c r="H44" s="24"/>
      <c r="I44" s="24"/>
      <c r="J44" s="24"/>
      <c r="K44" s="20">
        <f t="shared" si="0"/>
        <v>115075047.94</v>
      </c>
      <c r="L44" s="17"/>
      <c r="M44" s="17"/>
    </row>
    <row r="45" spans="1:13" x14ac:dyDescent="0.2">
      <c r="A45" s="2" t="s">
        <v>53</v>
      </c>
      <c r="B45" s="23">
        <v>16249172.49</v>
      </c>
      <c r="C45" s="23">
        <v>1813059.79</v>
      </c>
      <c r="D45" s="23">
        <v>134582.76999999999</v>
      </c>
      <c r="E45" s="23"/>
      <c r="F45" s="23"/>
      <c r="G45" s="23">
        <v>5980.05</v>
      </c>
      <c r="H45" s="24"/>
      <c r="I45" s="24"/>
      <c r="J45" s="24"/>
      <c r="K45" s="20">
        <f t="shared" si="0"/>
        <v>18202795.100000001</v>
      </c>
      <c r="L45" s="17"/>
      <c r="M45" s="17"/>
    </row>
    <row r="46" spans="1:13" x14ac:dyDescent="0.2">
      <c r="A46" s="2" t="s">
        <v>54</v>
      </c>
      <c r="B46" s="23">
        <v>43164299.560000002</v>
      </c>
      <c r="C46" s="23">
        <v>4816211.78</v>
      </c>
      <c r="D46" s="23">
        <v>357505.64</v>
      </c>
      <c r="E46" s="23"/>
      <c r="F46" s="23"/>
      <c r="G46" s="23">
        <v>13570.65</v>
      </c>
      <c r="H46" s="24"/>
      <c r="I46" s="24"/>
      <c r="J46" s="24"/>
      <c r="K46" s="20">
        <f t="shared" si="0"/>
        <v>48351587.630000003</v>
      </c>
      <c r="L46" s="17"/>
      <c r="M46" s="17"/>
    </row>
    <row r="47" spans="1:13" x14ac:dyDescent="0.2">
      <c r="A47" s="2" t="s">
        <v>55</v>
      </c>
      <c r="B47" s="23">
        <v>9930897.8300000001</v>
      </c>
      <c r="C47" s="23">
        <v>1108075.6000000001</v>
      </c>
      <c r="D47" s="23">
        <v>82252.05</v>
      </c>
      <c r="E47" s="23"/>
      <c r="F47" s="23"/>
      <c r="G47" s="23">
        <v>3437.12</v>
      </c>
      <c r="H47" s="24"/>
      <c r="I47" s="24"/>
      <c r="J47" s="24"/>
      <c r="K47" s="20">
        <f t="shared" si="0"/>
        <v>11124662.6</v>
      </c>
      <c r="L47" s="17"/>
      <c r="M47" s="17"/>
    </row>
    <row r="48" spans="1:13" x14ac:dyDescent="0.2">
      <c r="A48" s="2" t="s">
        <v>56</v>
      </c>
      <c r="B48" s="23">
        <v>7736974.3499999996</v>
      </c>
      <c r="C48" s="23">
        <v>863280.71</v>
      </c>
      <c r="D48" s="23">
        <v>64081.01</v>
      </c>
      <c r="E48" s="23"/>
      <c r="F48" s="23"/>
      <c r="G48" s="23">
        <v>1934.59</v>
      </c>
      <c r="H48" s="24"/>
      <c r="I48" s="24"/>
      <c r="J48" s="24"/>
      <c r="K48" s="20">
        <f t="shared" si="0"/>
        <v>8666270.6599999983</v>
      </c>
      <c r="L48" s="17"/>
      <c r="M48" s="17"/>
    </row>
    <row r="49" spans="1:13" x14ac:dyDescent="0.2">
      <c r="A49" s="2" t="s">
        <v>57</v>
      </c>
      <c r="B49" s="23">
        <v>9024729.5099999998</v>
      </c>
      <c r="C49" s="23">
        <v>1006966.61</v>
      </c>
      <c r="D49" s="23">
        <v>74746.759999999995</v>
      </c>
      <c r="E49" s="23"/>
      <c r="F49" s="23"/>
      <c r="G49" s="23">
        <v>2331.59</v>
      </c>
      <c r="H49" s="24"/>
      <c r="I49" s="24"/>
      <c r="J49" s="24"/>
      <c r="K49" s="20">
        <f t="shared" si="0"/>
        <v>10108774.469999999</v>
      </c>
      <c r="L49" s="17"/>
      <c r="M49" s="17"/>
    </row>
    <row r="50" spans="1:13" x14ac:dyDescent="0.2">
      <c r="A50" s="2" t="s">
        <v>58</v>
      </c>
      <c r="B50" s="23">
        <v>22687948.260000002</v>
      </c>
      <c r="C50" s="23">
        <v>2531489.33</v>
      </c>
      <c r="D50" s="23">
        <v>187911.53</v>
      </c>
      <c r="E50" s="23"/>
      <c r="F50" s="23"/>
      <c r="G50" s="23">
        <v>6657.27</v>
      </c>
      <c r="H50" s="24"/>
      <c r="I50" s="24"/>
      <c r="J50" s="24"/>
      <c r="K50" s="20">
        <f t="shared" si="0"/>
        <v>25414006.390000004</v>
      </c>
      <c r="L50" s="17"/>
      <c r="M50" s="17"/>
    </row>
    <row r="51" spans="1:13" x14ac:dyDescent="0.2">
      <c r="A51" s="2" t="s">
        <v>59</v>
      </c>
      <c r="B51" s="23">
        <v>7986813.3099999996</v>
      </c>
      <c r="C51" s="23">
        <v>891157.39</v>
      </c>
      <c r="D51" s="23">
        <v>66150.289999999994</v>
      </c>
      <c r="E51" s="23"/>
      <c r="F51" s="23"/>
      <c r="G51" s="23">
        <v>1872.29</v>
      </c>
      <c r="H51" s="24"/>
      <c r="I51" s="24"/>
      <c r="J51" s="24"/>
      <c r="K51" s="20">
        <f t="shared" si="0"/>
        <v>8945993.2799999975</v>
      </c>
      <c r="L51" s="17"/>
      <c r="M51" s="17"/>
    </row>
    <row r="52" spans="1:13" x14ac:dyDescent="0.2">
      <c r="A52" s="2" t="s">
        <v>60</v>
      </c>
      <c r="B52" s="23">
        <v>137599409.75999999</v>
      </c>
      <c r="C52" s="23">
        <v>15353148.449999999</v>
      </c>
      <c r="D52" s="23">
        <v>1139658.6000000001</v>
      </c>
      <c r="E52" s="23"/>
      <c r="F52" s="23"/>
      <c r="G52" s="23">
        <v>36202.82</v>
      </c>
      <c r="H52" s="24"/>
      <c r="I52" s="24"/>
      <c r="J52" s="24"/>
      <c r="K52" s="20">
        <f t="shared" si="0"/>
        <v>154128419.62999997</v>
      </c>
      <c r="L52" s="17"/>
      <c r="M52" s="17"/>
    </row>
    <row r="53" spans="1:13" ht="13.5" thickBot="1" x14ac:dyDescent="0.25">
      <c r="A53" s="4" t="s">
        <v>61</v>
      </c>
      <c r="B53" s="23">
        <v>14834489.51</v>
      </c>
      <c r="C53" s="23">
        <v>1655211.46</v>
      </c>
      <c r="D53" s="23">
        <v>122865.74</v>
      </c>
      <c r="E53" s="23"/>
      <c r="F53" s="23"/>
      <c r="G53" s="23">
        <v>5581.18</v>
      </c>
      <c r="H53" s="24"/>
      <c r="I53" s="24"/>
      <c r="J53" s="24"/>
      <c r="K53" s="20">
        <f t="shared" si="0"/>
        <v>16618147.889999999</v>
      </c>
      <c r="L53" s="17"/>
      <c r="M53" s="17"/>
    </row>
    <row r="54" spans="1:13" s="22" customFormat="1" ht="13.5" thickBot="1" x14ac:dyDescent="0.25">
      <c r="A54" s="5" t="s">
        <v>13</v>
      </c>
      <c r="B54" s="21">
        <f t="shared" ref="B54:F54" si="1">SUM(B7:B53)</f>
        <v>803340707.57999992</v>
      </c>
      <c r="C54" s="21">
        <f t="shared" si="1"/>
        <v>89635625.309999973</v>
      </c>
      <c r="D54" s="21">
        <f t="shared" si="1"/>
        <v>6653619.7199999988</v>
      </c>
      <c r="E54" s="21">
        <f t="shared" si="1"/>
        <v>0</v>
      </c>
      <c r="F54" s="21">
        <f t="shared" si="1"/>
        <v>0</v>
      </c>
      <c r="G54" s="21">
        <f>SUM(G7:G53)</f>
        <v>313091.83999999997</v>
      </c>
      <c r="H54" s="21">
        <f t="shared" ref="H54:K54" si="2">SUM(H7:H53)</f>
        <v>0</v>
      </c>
      <c r="I54" s="21">
        <f t="shared" si="2"/>
        <v>0</v>
      </c>
      <c r="J54" s="21">
        <f t="shared" si="2"/>
        <v>0</v>
      </c>
      <c r="K54" s="21">
        <f t="shared" si="2"/>
        <v>899943044.45000005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8BCA8-760E-4AD3-B39B-850A1AAC9A0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7" customWidth="1"/>
    <col min="5" max="5" width="17.7109375" style="127" customWidth="1"/>
    <col min="6" max="6" width="14.28515625" style="125" bestFit="1" customWidth="1"/>
    <col min="7" max="7" width="12.7109375" style="125" bestFit="1" customWidth="1"/>
    <col min="8" max="8" width="12.7109375" style="125" customWidth="1"/>
    <col min="9" max="10" width="17.140625" style="125" customWidth="1"/>
    <col min="11" max="11" width="15.42578125" style="125" bestFit="1" customWidth="1"/>
    <col min="12" max="12" width="11.28515625" style="125" bestFit="1" customWidth="1"/>
    <col min="13" max="16384" width="11.42578125" style="125"/>
  </cols>
  <sheetData>
    <row r="1" spans="1:13" x14ac:dyDescent="0.2">
      <c r="A1" s="262" t="s">
        <v>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3" x14ac:dyDescent="0.2">
      <c r="A2" s="264">
        <v>45267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3" ht="11.25" x14ac:dyDescent="0.2">
      <c r="A3" s="126"/>
      <c r="B3" s="125"/>
      <c r="C3" s="125"/>
      <c r="E3" s="125"/>
    </row>
    <row r="4" spans="1:13" ht="13.5" customHeight="1" thickBot="1" x14ac:dyDescent="0.25">
      <c r="A4" s="126"/>
      <c r="B4" s="125"/>
      <c r="C4" s="266"/>
      <c r="D4" s="266"/>
      <c r="E4" s="125"/>
    </row>
    <row r="5" spans="1:13" ht="12.75" customHeight="1" x14ac:dyDescent="0.2">
      <c r="A5" s="267" t="s">
        <v>0</v>
      </c>
      <c r="B5" s="269" t="s">
        <v>9</v>
      </c>
      <c r="C5" s="128" t="s">
        <v>10</v>
      </c>
      <c r="D5" s="128" t="s">
        <v>10</v>
      </c>
      <c r="E5" s="269" t="s">
        <v>1</v>
      </c>
      <c r="F5" s="260" t="s">
        <v>7</v>
      </c>
      <c r="G5" s="260" t="s">
        <v>8</v>
      </c>
      <c r="H5" s="260" t="s">
        <v>2</v>
      </c>
      <c r="I5" s="260" t="s">
        <v>3</v>
      </c>
      <c r="J5" s="260" t="s">
        <v>4</v>
      </c>
      <c r="K5" s="260" t="s">
        <v>5</v>
      </c>
    </row>
    <row r="6" spans="1:13" ht="23.25" customHeight="1" thickBot="1" x14ac:dyDescent="0.25">
      <c r="A6" s="268"/>
      <c r="B6" s="270"/>
      <c r="C6" s="129" t="s">
        <v>11</v>
      </c>
      <c r="D6" s="129" t="s">
        <v>12</v>
      </c>
      <c r="E6" s="270" t="s">
        <v>6</v>
      </c>
      <c r="F6" s="261" t="s">
        <v>6</v>
      </c>
      <c r="G6" s="261" t="s">
        <v>6</v>
      </c>
      <c r="H6" s="261"/>
      <c r="I6" s="261"/>
      <c r="J6" s="261"/>
      <c r="K6" s="261" t="s">
        <v>6</v>
      </c>
    </row>
    <row r="7" spans="1:13" x14ac:dyDescent="0.2">
      <c r="A7" s="1" t="s">
        <v>15</v>
      </c>
      <c r="B7" s="130">
        <v>850732.7</v>
      </c>
      <c r="C7" s="130">
        <v>71513.45</v>
      </c>
      <c r="D7" s="130">
        <v>709182.04</v>
      </c>
      <c r="E7" s="130"/>
      <c r="F7" s="130">
        <v>2427691.15</v>
      </c>
      <c r="G7" s="130">
        <v>42652.639999999999</v>
      </c>
      <c r="H7" s="131"/>
      <c r="I7" s="131"/>
      <c r="J7" s="131">
        <v>563.16</v>
      </c>
      <c r="K7" s="132">
        <v>4102335.14</v>
      </c>
      <c r="L7" s="127"/>
      <c r="M7" s="127"/>
    </row>
    <row r="8" spans="1:13" x14ac:dyDescent="0.2">
      <c r="A8" s="2" t="s">
        <v>16</v>
      </c>
      <c r="B8" s="130">
        <v>804102.76</v>
      </c>
      <c r="C8" s="130">
        <v>67593.69</v>
      </c>
      <c r="D8" s="130">
        <v>670310.69999999995</v>
      </c>
      <c r="E8" s="130"/>
      <c r="F8" s="130">
        <v>1804022.3</v>
      </c>
      <c r="G8" s="130">
        <v>31695.26</v>
      </c>
      <c r="H8" s="131"/>
      <c r="I8" s="131"/>
      <c r="J8" s="131">
        <v>418.48</v>
      </c>
      <c r="K8" s="132">
        <v>3378143.19</v>
      </c>
      <c r="L8" s="127"/>
      <c r="M8" s="127"/>
    </row>
    <row r="9" spans="1:13" x14ac:dyDescent="0.2">
      <c r="A9" s="2" t="s">
        <v>17</v>
      </c>
      <c r="B9" s="130"/>
      <c r="C9" s="130"/>
      <c r="E9" s="130"/>
      <c r="F9" s="130">
        <v>691628.59</v>
      </c>
      <c r="G9" s="130">
        <v>12151.37</v>
      </c>
      <c r="H9" s="131"/>
      <c r="I9" s="131">
        <v>283.8</v>
      </c>
      <c r="J9" s="131">
        <v>160.44</v>
      </c>
      <c r="K9" s="132">
        <v>704224.2</v>
      </c>
      <c r="L9" s="127"/>
      <c r="M9" s="127"/>
    </row>
    <row r="10" spans="1:13" x14ac:dyDescent="0.2">
      <c r="A10" s="2" t="s">
        <v>18</v>
      </c>
      <c r="B10" s="130"/>
      <c r="C10" s="130"/>
      <c r="D10" s="130"/>
      <c r="E10" s="130"/>
      <c r="F10" s="130">
        <v>777472.48</v>
      </c>
      <c r="G10" s="130">
        <v>13659.58</v>
      </c>
      <c r="H10" s="131"/>
      <c r="I10" s="131">
        <v>580.80999999999995</v>
      </c>
      <c r="J10" s="131">
        <v>180.35</v>
      </c>
      <c r="K10" s="132">
        <v>791893.22</v>
      </c>
      <c r="L10" s="127"/>
      <c r="M10" s="127"/>
    </row>
    <row r="11" spans="1:13" x14ac:dyDescent="0.2">
      <c r="A11" s="2" t="s">
        <v>19</v>
      </c>
      <c r="B11" s="130"/>
      <c r="C11" s="130"/>
      <c r="D11" s="130"/>
      <c r="E11" s="130"/>
      <c r="F11" s="130">
        <v>772920.15</v>
      </c>
      <c r="G11" s="130">
        <v>13579.6</v>
      </c>
      <c r="H11" s="131"/>
      <c r="I11" s="131"/>
      <c r="J11" s="131">
        <v>179.3</v>
      </c>
      <c r="K11" s="132">
        <v>786679.05</v>
      </c>
      <c r="L11" s="127"/>
      <c r="M11" s="127"/>
    </row>
    <row r="12" spans="1:13" x14ac:dyDescent="0.2">
      <c r="A12" s="2" t="s">
        <v>20</v>
      </c>
      <c r="B12" s="130"/>
      <c r="C12" s="130"/>
      <c r="D12" s="130"/>
      <c r="E12" s="130"/>
      <c r="F12" s="130">
        <v>677971.61</v>
      </c>
      <c r="G12" s="130">
        <v>11911.43</v>
      </c>
      <c r="H12" s="131"/>
      <c r="I12" s="131">
        <v>236.19</v>
      </c>
      <c r="J12" s="131">
        <v>157.27000000000001</v>
      </c>
      <c r="K12" s="132">
        <v>690276.5</v>
      </c>
      <c r="L12" s="127"/>
      <c r="M12" s="127"/>
    </row>
    <row r="13" spans="1:13" x14ac:dyDescent="0.2">
      <c r="A13" s="2" t="s">
        <v>21</v>
      </c>
      <c r="B13" s="130"/>
      <c r="C13" s="130"/>
      <c r="D13" s="130"/>
      <c r="E13" s="130"/>
      <c r="F13" s="130">
        <v>815842.1</v>
      </c>
      <c r="G13" s="130">
        <v>14333.71</v>
      </c>
      <c r="H13" s="131"/>
      <c r="I13" s="131"/>
      <c r="J13" s="131">
        <v>189.25</v>
      </c>
      <c r="K13" s="132">
        <v>830365.06</v>
      </c>
      <c r="L13" s="127"/>
      <c r="M13" s="127"/>
    </row>
    <row r="14" spans="1:13" x14ac:dyDescent="0.2">
      <c r="A14" s="2" t="s">
        <v>22</v>
      </c>
      <c r="B14" s="130"/>
      <c r="C14" s="130"/>
      <c r="D14" s="130"/>
      <c r="E14" s="130"/>
      <c r="F14" s="130">
        <v>783325.47</v>
      </c>
      <c r="G14" s="130">
        <v>13762.42</v>
      </c>
      <c r="H14" s="131"/>
      <c r="I14" s="131"/>
      <c r="J14" s="131">
        <v>181.71</v>
      </c>
      <c r="K14" s="132">
        <v>797269.6</v>
      </c>
      <c r="L14" s="127"/>
      <c r="M14" s="127"/>
    </row>
    <row r="15" spans="1:13" x14ac:dyDescent="0.2">
      <c r="A15" s="2" t="s">
        <v>23</v>
      </c>
      <c r="B15" s="130"/>
      <c r="C15" s="130"/>
      <c r="D15" s="130"/>
      <c r="E15" s="130"/>
      <c r="F15" s="130">
        <v>783650.64</v>
      </c>
      <c r="G15" s="130">
        <v>13768.13</v>
      </c>
      <c r="H15" s="131"/>
      <c r="I15" s="131"/>
      <c r="J15" s="131">
        <v>181.78</v>
      </c>
      <c r="K15" s="132">
        <v>797600.55</v>
      </c>
      <c r="L15" s="127"/>
      <c r="M15" s="127"/>
    </row>
    <row r="16" spans="1:13" x14ac:dyDescent="0.2">
      <c r="A16" s="2" t="s">
        <v>24</v>
      </c>
      <c r="B16" s="130"/>
      <c r="C16" s="130"/>
      <c r="D16" s="130"/>
      <c r="E16" s="130"/>
      <c r="F16" s="130">
        <v>1090932.73</v>
      </c>
      <c r="G16" s="130">
        <v>19166.84</v>
      </c>
      <c r="H16" s="131"/>
      <c r="I16" s="131"/>
      <c r="J16" s="131">
        <v>253.07</v>
      </c>
      <c r="K16" s="132">
        <v>1110352.6399999999</v>
      </c>
      <c r="L16" s="127"/>
      <c r="M16" s="127"/>
    </row>
    <row r="17" spans="1:13" x14ac:dyDescent="0.2">
      <c r="A17" s="2" t="s">
        <v>25</v>
      </c>
      <c r="B17" s="130"/>
      <c r="C17" s="130"/>
      <c r="D17" s="130"/>
      <c r="E17" s="130"/>
      <c r="F17" s="130">
        <v>711463.73</v>
      </c>
      <c r="G17" s="130">
        <v>12499.86</v>
      </c>
      <c r="H17" s="131"/>
      <c r="I17" s="131"/>
      <c r="J17" s="131">
        <v>165.04</v>
      </c>
      <c r="K17" s="132">
        <v>724128.63</v>
      </c>
      <c r="L17" s="127"/>
      <c r="M17" s="127"/>
    </row>
    <row r="18" spans="1:13" x14ac:dyDescent="0.2">
      <c r="A18" s="2" t="s">
        <v>26</v>
      </c>
      <c r="B18" s="130"/>
      <c r="C18" s="130"/>
      <c r="D18" s="130"/>
      <c r="E18" s="130"/>
      <c r="F18" s="130">
        <v>638301.32999999996</v>
      </c>
      <c r="G18" s="130">
        <v>11214.46</v>
      </c>
      <c r="H18" s="131"/>
      <c r="I18" s="131">
        <v>99</v>
      </c>
      <c r="J18" s="131">
        <v>148.07</v>
      </c>
      <c r="K18" s="132">
        <v>649762.86</v>
      </c>
      <c r="L18" s="127"/>
      <c r="M18" s="127"/>
    </row>
    <row r="19" spans="1:13" x14ac:dyDescent="0.2">
      <c r="A19" s="2" t="s">
        <v>27</v>
      </c>
      <c r="B19" s="130"/>
      <c r="C19" s="130"/>
      <c r="D19" s="130"/>
      <c r="E19" s="130"/>
      <c r="F19" s="130">
        <v>729998.21</v>
      </c>
      <c r="G19" s="130">
        <v>12825.5</v>
      </c>
      <c r="H19" s="131"/>
      <c r="I19" s="131">
        <v>416.28</v>
      </c>
      <c r="J19" s="131">
        <v>169.34</v>
      </c>
      <c r="K19" s="132">
        <v>743409.33</v>
      </c>
      <c r="L19" s="127"/>
      <c r="M19" s="127"/>
    </row>
    <row r="20" spans="1:13" x14ac:dyDescent="0.2">
      <c r="A20" s="2" t="s">
        <v>28</v>
      </c>
      <c r="B20" s="130"/>
      <c r="C20" s="130"/>
      <c r="D20" s="130"/>
      <c r="E20" s="130"/>
      <c r="F20" s="130">
        <v>1039881.63</v>
      </c>
      <c r="G20" s="130">
        <v>18269.91</v>
      </c>
      <c r="H20" s="132"/>
      <c r="I20" s="132"/>
      <c r="J20" s="132">
        <v>241.22</v>
      </c>
      <c r="K20" s="132">
        <v>1058392.76</v>
      </c>
      <c r="L20" s="127"/>
      <c r="M20" s="127"/>
    </row>
    <row r="21" spans="1:13" x14ac:dyDescent="0.2">
      <c r="A21" s="2" t="s">
        <v>29</v>
      </c>
      <c r="B21" s="130"/>
      <c r="C21" s="130"/>
      <c r="D21" s="130"/>
      <c r="E21" s="130"/>
      <c r="F21" s="130">
        <v>1001186.85</v>
      </c>
      <c r="G21" s="130">
        <v>17590.07</v>
      </c>
      <c r="H21" s="132"/>
      <c r="I21" s="132"/>
      <c r="J21" s="132">
        <v>232.25</v>
      </c>
      <c r="K21" s="132">
        <v>1019009.17</v>
      </c>
      <c r="L21" s="127"/>
      <c r="M21" s="127"/>
    </row>
    <row r="22" spans="1:13" x14ac:dyDescent="0.2">
      <c r="A22" s="2" t="s">
        <v>30</v>
      </c>
      <c r="B22" s="130"/>
      <c r="C22" s="130"/>
      <c r="D22" s="130"/>
      <c r="E22" s="130"/>
      <c r="F22" s="130">
        <v>735851.2</v>
      </c>
      <c r="G22" s="130">
        <v>12928.33</v>
      </c>
      <c r="H22" s="132"/>
      <c r="I22" s="132">
        <v>436.55</v>
      </c>
      <c r="J22" s="132">
        <v>170.7</v>
      </c>
      <c r="K22" s="132">
        <v>749386.78</v>
      </c>
      <c r="L22" s="127"/>
      <c r="M22" s="127"/>
    </row>
    <row r="23" spans="1:13" x14ac:dyDescent="0.2">
      <c r="A23" s="2" t="s">
        <v>31</v>
      </c>
      <c r="B23" s="130"/>
      <c r="C23" s="130"/>
      <c r="D23" s="130"/>
      <c r="E23" s="130"/>
      <c r="F23" s="130">
        <v>693579.59</v>
      </c>
      <c r="G23" s="130">
        <v>12185.65</v>
      </c>
      <c r="H23" s="132"/>
      <c r="I23" s="132"/>
      <c r="J23" s="132">
        <v>160.88999999999999</v>
      </c>
      <c r="K23" s="132">
        <v>705926.13</v>
      </c>
      <c r="L23" s="127"/>
      <c r="M23" s="127"/>
    </row>
    <row r="24" spans="1:13" x14ac:dyDescent="0.2">
      <c r="A24" s="2" t="s">
        <v>32</v>
      </c>
      <c r="B24" s="130"/>
      <c r="C24" s="130"/>
      <c r="D24" s="130"/>
      <c r="E24" s="130"/>
      <c r="F24" s="130">
        <v>922171.46</v>
      </c>
      <c r="G24" s="130">
        <v>16201.83</v>
      </c>
      <c r="H24" s="132"/>
      <c r="I24" s="132"/>
      <c r="J24" s="132">
        <v>213.92</v>
      </c>
      <c r="K24" s="132">
        <v>938587.21</v>
      </c>
      <c r="L24" s="127"/>
      <c r="M24" s="127"/>
    </row>
    <row r="25" spans="1:13" x14ac:dyDescent="0.2">
      <c r="A25" s="2" t="s">
        <v>33</v>
      </c>
      <c r="B25" s="130"/>
      <c r="C25" s="130"/>
      <c r="D25" s="130"/>
      <c r="E25" s="130"/>
      <c r="F25" s="130">
        <v>759588.34</v>
      </c>
      <c r="G25" s="130">
        <v>13345.37</v>
      </c>
      <c r="H25" s="132"/>
      <c r="I25" s="132"/>
      <c r="J25" s="132">
        <v>176.2</v>
      </c>
      <c r="K25" s="132">
        <v>773109.91</v>
      </c>
      <c r="L25" s="127"/>
      <c r="M25" s="127"/>
    </row>
    <row r="26" spans="1:13" x14ac:dyDescent="0.2">
      <c r="A26" s="2" t="s">
        <v>34</v>
      </c>
      <c r="B26" s="130"/>
      <c r="C26" s="130"/>
      <c r="D26" s="130"/>
      <c r="E26" s="130"/>
      <c r="F26" s="130">
        <v>916643.63</v>
      </c>
      <c r="G26" s="130">
        <v>16104.71</v>
      </c>
      <c r="H26" s="132"/>
      <c r="I26" s="132"/>
      <c r="J26" s="132">
        <v>212.64</v>
      </c>
      <c r="K26" s="132">
        <v>932960.98</v>
      </c>
      <c r="L26" s="127"/>
      <c r="M26" s="127"/>
    </row>
    <row r="27" spans="1:13" x14ac:dyDescent="0.2">
      <c r="A27" s="2" t="s">
        <v>35</v>
      </c>
      <c r="B27" s="130"/>
      <c r="C27" s="130"/>
      <c r="D27" s="130"/>
      <c r="E27" s="130"/>
      <c r="F27" s="130">
        <v>752434.68</v>
      </c>
      <c r="G27" s="130">
        <v>13219.69</v>
      </c>
      <c r="H27" s="132"/>
      <c r="I27" s="132">
        <v>493.12</v>
      </c>
      <c r="J27" s="132">
        <v>174.54</v>
      </c>
      <c r="K27" s="132">
        <v>766322.03</v>
      </c>
      <c r="L27" s="127"/>
      <c r="M27" s="127"/>
    </row>
    <row r="28" spans="1:13" x14ac:dyDescent="0.2">
      <c r="A28" s="2" t="s">
        <v>36</v>
      </c>
      <c r="B28" s="130"/>
      <c r="C28" s="130"/>
      <c r="D28" s="130"/>
      <c r="E28" s="130"/>
      <c r="F28" s="130">
        <v>963467.57</v>
      </c>
      <c r="G28" s="130">
        <v>16927.37</v>
      </c>
      <c r="H28" s="132"/>
      <c r="I28" s="132"/>
      <c r="J28" s="132">
        <v>223.5</v>
      </c>
      <c r="K28" s="132">
        <v>980618.44</v>
      </c>
      <c r="L28" s="127"/>
      <c r="M28" s="127"/>
    </row>
    <row r="29" spans="1:13" x14ac:dyDescent="0.2">
      <c r="A29" s="2" t="s">
        <v>37</v>
      </c>
      <c r="B29" s="130">
        <v>932915.34</v>
      </c>
      <c r="C29" s="130">
        <v>78421.81</v>
      </c>
      <c r="D29" s="130">
        <v>777690.57</v>
      </c>
      <c r="E29" s="130"/>
      <c r="F29" s="130">
        <v>2005950.53</v>
      </c>
      <c r="G29" s="130">
        <v>35242.980000000003</v>
      </c>
      <c r="H29" s="132"/>
      <c r="I29" s="132">
        <v>2916.76</v>
      </c>
      <c r="J29" s="132">
        <v>465.32</v>
      </c>
      <c r="K29" s="132">
        <v>3833603.31</v>
      </c>
      <c r="L29" s="127"/>
      <c r="M29" s="127"/>
    </row>
    <row r="30" spans="1:13" x14ac:dyDescent="0.2">
      <c r="A30" s="2" t="s">
        <v>38</v>
      </c>
      <c r="B30" s="130">
        <v>1181362.2</v>
      </c>
      <c r="C30" s="130">
        <v>99306.5</v>
      </c>
      <c r="D30" s="130">
        <v>984799.16</v>
      </c>
      <c r="E30" s="130"/>
      <c r="F30" s="130">
        <v>2981124.09</v>
      </c>
      <c r="G30" s="130">
        <v>52376.02</v>
      </c>
      <c r="H30" s="132"/>
      <c r="I30" s="132"/>
      <c r="J30" s="132">
        <v>691.54</v>
      </c>
      <c r="K30" s="132">
        <v>5299659.51</v>
      </c>
      <c r="L30" s="127"/>
      <c r="M30" s="127"/>
    </row>
    <row r="31" spans="1:13" x14ac:dyDescent="0.2">
      <c r="A31" s="2" t="s">
        <v>39</v>
      </c>
      <c r="B31" s="130">
        <v>32108724.16</v>
      </c>
      <c r="C31" s="130">
        <v>2699091.88</v>
      </c>
      <c r="D31" s="130">
        <v>26766257.239999998</v>
      </c>
      <c r="E31" s="130"/>
      <c r="F31" s="130">
        <v>130066495.84999999</v>
      </c>
      <c r="G31" s="130">
        <v>2285166.67</v>
      </c>
      <c r="H31" s="132"/>
      <c r="I31" s="132">
        <v>398465.1</v>
      </c>
      <c r="J31" s="132">
        <v>30171.75</v>
      </c>
      <c r="K31" s="132">
        <v>194354372.65000001</v>
      </c>
      <c r="L31" s="127"/>
      <c r="M31" s="127"/>
    </row>
    <row r="32" spans="1:13" x14ac:dyDescent="0.2">
      <c r="A32" s="2" t="s">
        <v>40</v>
      </c>
      <c r="B32" s="130">
        <v>1004442.72</v>
      </c>
      <c r="C32" s="130">
        <v>84434.47</v>
      </c>
      <c r="D32" s="130">
        <v>837316.74</v>
      </c>
      <c r="E32" s="130"/>
      <c r="F32" s="130">
        <v>2554180.81</v>
      </c>
      <c r="G32" s="130">
        <v>44874.96</v>
      </c>
      <c r="H32" s="132"/>
      <c r="I32" s="132"/>
      <c r="J32" s="132">
        <v>592.5</v>
      </c>
      <c r="K32" s="132">
        <v>4525842.2</v>
      </c>
      <c r="L32" s="127"/>
      <c r="M32" s="127"/>
    </row>
    <row r="33" spans="1:13" x14ac:dyDescent="0.2">
      <c r="A33" s="2" t="s">
        <v>41</v>
      </c>
      <c r="B33" s="130">
        <v>1609576.99</v>
      </c>
      <c r="C33" s="130">
        <v>135302.67000000001</v>
      </c>
      <c r="D33" s="130">
        <v>1341764.67</v>
      </c>
      <c r="E33" s="130"/>
      <c r="F33" s="130">
        <v>4110426.44</v>
      </c>
      <c r="G33" s="130">
        <v>72216.98</v>
      </c>
      <c r="H33" s="132"/>
      <c r="I33" s="132"/>
      <c r="J33" s="132">
        <v>953.5</v>
      </c>
      <c r="K33" s="132">
        <v>7270241.25</v>
      </c>
      <c r="L33" s="127"/>
      <c r="M33" s="127"/>
    </row>
    <row r="34" spans="1:13" x14ac:dyDescent="0.2">
      <c r="A34" s="2" t="s">
        <v>42</v>
      </c>
      <c r="B34" s="130">
        <v>1175243.3400000001</v>
      </c>
      <c r="C34" s="130">
        <v>98792.15</v>
      </c>
      <c r="D34" s="130">
        <v>979698.4</v>
      </c>
      <c r="E34" s="130"/>
      <c r="F34" s="130">
        <v>3733233.6</v>
      </c>
      <c r="G34" s="130">
        <v>65590</v>
      </c>
      <c r="H34" s="132"/>
      <c r="I34" s="132"/>
      <c r="J34" s="132">
        <v>866</v>
      </c>
      <c r="K34" s="132">
        <v>6053423.4900000002</v>
      </c>
      <c r="L34" s="127"/>
      <c r="M34" s="127"/>
    </row>
    <row r="35" spans="1:13" x14ac:dyDescent="0.2">
      <c r="A35" s="2" t="s">
        <v>43</v>
      </c>
      <c r="B35" s="130">
        <v>1666651.19</v>
      </c>
      <c r="C35" s="130">
        <v>140100.39000000001</v>
      </c>
      <c r="D35" s="130">
        <v>1389342.49</v>
      </c>
      <c r="E35" s="130"/>
      <c r="F35" s="130">
        <v>5276147.4000000004</v>
      </c>
      <c r="G35" s="130">
        <v>92697.79</v>
      </c>
      <c r="H35" s="132"/>
      <c r="I35" s="132"/>
      <c r="J35" s="132">
        <v>1223.92</v>
      </c>
      <c r="K35" s="132">
        <v>8566163.1799999997</v>
      </c>
      <c r="L35" s="127"/>
      <c r="M35" s="127"/>
    </row>
    <row r="36" spans="1:13" x14ac:dyDescent="0.2">
      <c r="A36" s="2" t="s">
        <v>44</v>
      </c>
      <c r="B36" s="130">
        <v>988618.07</v>
      </c>
      <c r="C36" s="130">
        <v>83104.240000000005</v>
      </c>
      <c r="D36" s="130">
        <v>824125.11</v>
      </c>
      <c r="E36" s="130"/>
      <c r="F36" s="130">
        <v>2480042.91</v>
      </c>
      <c r="G36" s="130">
        <v>43572.42</v>
      </c>
      <c r="H36" s="132"/>
      <c r="I36" s="132"/>
      <c r="J36" s="132">
        <v>575.29999999999995</v>
      </c>
      <c r="K36" s="132">
        <v>4420038.05</v>
      </c>
      <c r="L36" s="127"/>
      <c r="M36" s="127"/>
    </row>
    <row r="37" spans="1:13" x14ac:dyDescent="0.2">
      <c r="A37" s="2" t="s">
        <v>45</v>
      </c>
      <c r="B37" s="130">
        <v>6335869.7800000003</v>
      </c>
      <c r="C37" s="130">
        <v>532599.63</v>
      </c>
      <c r="D37" s="130">
        <v>5281664.87</v>
      </c>
      <c r="E37" s="130"/>
      <c r="F37" s="130">
        <v>14431528.050000001</v>
      </c>
      <c r="G37" s="130">
        <v>253550.67</v>
      </c>
      <c r="H37" s="131"/>
      <c r="I37" s="131"/>
      <c r="J37" s="131">
        <v>3347.71</v>
      </c>
      <c r="K37" s="132">
        <v>26838560.710000001</v>
      </c>
      <c r="L37" s="127"/>
      <c r="M37" s="127"/>
    </row>
    <row r="38" spans="1:13" x14ac:dyDescent="0.2">
      <c r="A38" s="2" t="s">
        <v>46</v>
      </c>
      <c r="B38" s="130">
        <v>2069757.55</v>
      </c>
      <c r="C38" s="130">
        <v>173985.92000000001</v>
      </c>
      <c r="D38" s="130">
        <v>1725377.28</v>
      </c>
      <c r="E38" s="130"/>
      <c r="F38" s="130">
        <v>5350935.6399999997</v>
      </c>
      <c r="G38" s="130">
        <v>94011.76</v>
      </c>
      <c r="H38" s="131"/>
      <c r="I38" s="131"/>
      <c r="J38" s="131">
        <v>1241.27</v>
      </c>
      <c r="K38" s="132">
        <v>9415309.4199999999</v>
      </c>
      <c r="L38" s="127"/>
      <c r="M38" s="127"/>
    </row>
    <row r="39" spans="1:13" x14ac:dyDescent="0.2">
      <c r="A39" s="2" t="s">
        <v>47</v>
      </c>
      <c r="B39" s="130">
        <v>1275149.58</v>
      </c>
      <c r="C39" s="130">
        <v>107190.36</v>
      </c>
      <c r="D39" s="130">
        <v>1062981.56</v>
      </c>
      <c r="E39" s="130"/>
      <c r="F39" s="130">
        <v>3133952.22</v>
      </c>
      <c r="G39" s="133">
        <v>55061.09</v>
      </c>
      <c r="H39" s="131"/>
      <c r="I39" s="131">
        <v>5343.23</v>
      </c>
      <c r="J39" s="131">
        <v>726.99</v>
      </c>
      <c r="K39" s="132">
        <v>5640405.0300000003</v>
      </c>
      <c r="L39" s="127"/>
      <c r="M39" s="127"/>
    </row>
    <row r="40" spans="1:13" x14ac:dyDescent="0.2">
      <c r="A40" s="2" t="s">
        <v>48</v>
      </c>
      <c r="B40" s="130">
        <v>900316.58</v>
      </c>
      <c r="C40" s="130">
        <v>75681.52</v>
      </c>
      <c r="D40" s="130">
        <v>750515.81</v>
      </c>
      <c r="E40" s="130"/>
      <c r="F40" s="130">
        <v>3465621.78</v>
      </c>
      <c r="G40" s="134">
        <v>60888.27</v>
      </c>
      <c r="H40" s="131"/>
      <c r="I40" s="131"/>
      <c r="J40" s="131">
        <v>803.93</v>
      </c>
      <c r="K40" s="132">
        <v>5253827.8899999997</v>
      </c>
      <c r="L40" s="127"/>
      <c r="M40" s="127"/>
    </row>
    <row r="41" spans="1:13" x14ac:dyDescent="0.2">
      <c r="A41" s="2" t="s">
        <v>49</v>
      </c>
      <c r="B41" s="130">
        <v>1163005.6200000001</v>
      </c>
      <c r="C41" s="130">
        <v>97763.43</v>
      </c>
      <c r="D41" s="130">
        <v>969496.87</v>
      </c>
      <c r="E41" s="130"/>
      <c r="F41" s="130">
        <v>2336644.6</v>
      </c>
      <c r="G41" s="130">
        <v>41053.019999999997</v>
      </c>
      <c r="H41" s="131"/>
      <c r="I41" s="131">
        <v>3628.15</v>
      </c>
      <c r="J41" s="131">
        <v>542.04</v>
      </c>
      <c r="K41" s="132">
        <v>4612133.7300000004</v>
      </c>
      <c r="L41" s="127"/>
      <c r="M41" s="127"/>
    </row>
    <row r="42" spans="1:13" x14ac:dyDescent="0.2">
      <c r="A42" s="2" t="s">
        <v>50</v>
      </c>
      <c r="B42" s="130">
        <v>1656839.92</v>
      </c>
      <c r="C42" s="130">
        <v>139275.64000000001</v>
      </c>
      <c r="D42" s="130">
        <v>1381163.67</v>
      </c>
      <c r="E42" s="130"/>
      <c r="F42" s="130">
        <v>6966686.6799999997</v>
      </c>
      <c r="G42" s="130">
        <v>122399.24</v>
      </c>
      <c r="H42" s="131"/>
      <c r="I42" s="131"/>
      <c r="J42" s="131">
        <v>1616.07</v>
      </c>
      <c r="K42" s="132">
        <v>10267981.220000001</v>
      </c>
      <c r="L42" s="127"/>
      <c r="M42" s="127"/>
    </row>
    <row r="43" spans="1:13" x14ac:dyDescent="0.2">
      <c r="A43" s="2" t="s">
        <v>51</v>
      </c>
      <c r="B43" s="130">
        <v>929011.93</v>
      </c>
      <c r="C43" s="130">
        <v>78093.679999999993</v>
      </c>
      <c r="D43" s="130">
        <v>774436.63</v>
      </c>
      <c r="E43" s="130"/>
      <c r="F43" s="130">
        <v>3683483.16</v>
      </c>
      <c r="G43" s="130">
        <v>64715.92</v>
      </c>
      <c r="H43" s="131"/>
      <c r="I43" s="131"/>
      <c r="J43" s="131">
        <v>854.46</v>
      </c>
      <c r="K43" s="132">
        <v>5530595.7800000003</v>
      </c>
      <c r="L43" s="127"/>
      <c r="M43" s="127"/>
    </row>
    <row r="44" spans="1:13" x14ac:dyDescent="0.2">
      <c r="A44" s="2" t="s">
        <v>52</v>
      </c>
      <c r="B44" s="130">
        <v>13491033.98</v>
      </c>
      <c r="C44" s="130">
        <v>1134069.98</v>
      </c>
      <c r="D44" s="130">
        <v>11246304.4</v>
      </c>
      <c r="E44" s="130"/>
      <c r="F44" s="130">
        <v>31540800.079999998</v>
      </c>
      <c r="G44" s="130">
        <v>554147.21</v>
      </c>
      <c r="H44" s="131"/>
      <c r="I44" s="131"/>
      <c r="J44" s="131">
        <v>7316.57</v>
      </c>
      <c r="K44" s="132">
        <v>57973672.219999999</v>
      </c>
      <c r="L44" s="127"/>
      <c r="M44" s="127"/>
    </row>
    <row r="45" spans="1:13" x14ac:dyDescent="0.2">
      <c r="A45" s="2" t="s">
        <v>53</v>
      </c>
      <c r="B45" s="130">
        <v>2133900.1</v>
      </c>
      <c r="C45" s="130">
        <v>179377.8</v>
      </c>
      <c r="D45" s="130">
        <v>1778847.35</v>
      </c>
      <c r="E45" s="130"/>
      <c r="F45" s="130">
        <v>6210675.1799999997</v>
      </c>
      <c r="G45" s="130">
        <v>109116.71</v>
      </c>
      <c r="H45" s="131"/>
      <c r="I45" s="131">
        <v>20481.43</v>
      </c>
      <c r="J45" s="131">
        <v>1440.7</v>
      </c>
      <c r="K45" s="132">
        <v>10433839.27</v>
      </c>
      <c r="L45" s="127"/>
      <c r="M45" s="127"/>
    </row>
    <row r="46" spans="1:13" x14ac:dyDescent="0.2">
      <c r="A46" s="2" t="s">
        <v>54</v>
      </c>
      <c r="B46" s="130">
        <v>5668491.9199999999</v>
      </c>
      <c r="C46" s="130">
        <v>476499.17</v>
      </c>
      <c r="D46" s="130">
        <v>4725329.8600000003</v>
      </c>
      <c r="E46" s="130"/>
      <c r="F46" s="130">
        <v>14094005.49</v>
      </c>
      <c r="G46" s="130">
        <v>247620.66</v>
      </c>
      <c r="H46" s="131"/>
      <c r="I46" s="131"/>
      <c r="J46" s="131">
        <v>3269.41</v>
      </c>
      <c r="K46" s="132">
        <v>25215216.510000002</v>
      </c>
      <c r="L46" s="127"/>
      <c r="M46" s="127"/>
    </row>
    <row r="47" spans="1:13" x14ac:dyDescent="0.2">
      <c r="A47" s="2" t="s">
        <v>55</v>
      </c>
      <c r="B47" s="130">
        <v>1304161.42</v>
      </c>
      <c r="C47" s="130">
        <v>109629.13</v>
      </c>
      <c r="D47" s="130">
        <v>1087166.21</v>
      </c>
      <c r="E47" s="130"/>
      <c r="F47" s="130">
        <v>3569674.98</v>
      </c>
      <c r="G47" s="130">
        <v>62716.4</v>
      </c>
      <c r="H47" s="131"/>
      <c r="I47" s="131">
        <v>6281.85</v>
      </c>
      <c r="J47" s="131">
        <v>828.06</v>
      </c>
      <c r="K47" s="132">
        <v>6140458.0499999998</v>
      </c>
      <c r="L47" s="127"/>
      <c r="M47" s="127"/>
    </row>
    <row r="48" spans="1:13" x14ac:dyDescent="0.2">
      <c r="A48" s="2" t="s">
        <v>56</v>
      </c>
      <c r="B48" s="130">
        <v>1016047.45</v>
      </c>
      <c r="C48" s="130">
        <v>85409.98</v>
      </c>
      <c r="D48" s="130">
        <v>846990.6</v>
      </c>
      <c r="E48" s="130"/>
      <c r="F48" s="130">
        <v>2009202.19</v>
      </c>
      <c r="G48" s="130">
        <v>35300.11</v>
      </c>
      <c r="H48" s="131"/>
      <c r="I48" s="131">
        <v>2923.83</v>
      </c>
      <c r="J48" s="131">
        <v>466.08</v>
      </c>
      <c r="K48" s="132">
        <v>3996340.24</v>
      </c>
      <c r="L48" s="127"/>
      <c r="M48" s="127"/>
    </row>
    <row r="49" spans="1:13" x14ac:dyDescent="0.2">
      <c r="A49" s="2" t="s">
        <v>57</v>
      </c>
      <c r="B49" s="130">
        <v>1185160.1200000001</v>
      </c>
      <c r="C49" s="130">
        <v>99625.76</v>
      </c>
      <c r="D49" s="130">
        <v>987965.15</v>
      </c>
      <c r="E49" s="130"/>
      <c r="F49" s="130">
        <v>2421512.9900000002</v>
      </c>
      <c r="G49" s="130">
        <v>42544.09</v>
      </c>
      <c r="H49" s="131"/>
      <c r="I49" s="131">
        <v>3810.6</v>
      </c>
      <c r="J49" s="131">
        <v>561.72</v>
      </c>
      <c r="K49" s="132">
        <v>4741180.43</v>
      </c>
      <c r="L49" s="127"/>
      <c r="M49" s="127"/>
    </row>
    <row r="50" spans="1:13" x14ac:dyDescent="0.2">
      <c r="A50" s="2" t="s">
        <v>58</v>
      </c>
      <c r="B50" s="130">
        <v>2979463.42</v>
      </c>
      <c r="C50" s="130">
        <v>250456.71</v>
      </c>
      <c r="D50" s="130">
        <v>2483720.12</v>
      </c>
      <c r="E50" s="130"/>
      <c r="F50" s="130">
        <v>6914009.75</v>
      </c>
      <c r="G50" s="130">
        <v>121473.75</v>
      </c>
      <c r="H50" s="131"/>
      <c r="I50" s="131">
        <v>25036.9</v>
      </c>
      <c r="J50" s="131">
        <v>1603.85</v>
      </c>
      <c r="K50" s="132">
        <v>12775764.5</v>
      </c>
      <c r="L50" s="127"/>
      <c r="M50" s="127"/>
    </row>
    <row r="51" spans="1:13" x14ac:dyDescent="0.2">
      <c r="A51" s="2" t="s">
        <v>59</v>
      </c>
      <c r="B51" s="130">
        <v>1048857.21</v>
      </c>
      <c r="C51" s="130">
        <v>88168</v>
      </c>
      <c r="D51" s="130">
        <v>874341.24</v>
      </c>
      <c r="E51" s="130"/>
      <c r="F51" s="130">
        <v>1944494.11</v>
      </c>
      <c r="G51" s="130">
        <v>34163.24</v>
      </c>
      <c r="H51" s="131"/>
      <c r="I51" s="131"/>
      <c r="J51" s="131">
        <v>451.07</v>
      </c>
      <c r="K51" s="132">
        <v>3990474.87</v>
      </c>
      <c r="L51" s="127"/>
      <c r="M51" s="127"/>
    </row>
    <row r="52" spans="1:13" x14ac:dyDescent="0.2">
      <c r="A52" s="2" t="s">
        <v>60</v>
      </c>
      <c r="B52" s="130">
        <v>18070052.100000001</v>
      </c>
      <c r="C52" s="130">
        <v>1518986.88</v>
      </c>
      <c r="D52" s="130">
        <v>15063434.5</v>
      </c>
      <c r="E52" s="130"/>
      <c r="F52" s="130">
        <v>37598972.280000001</v>
      </c>
      <c r="G52" s="130">
        <v>660584.56000000006</v>
      </c>
      <c r="H52" s="131"/>
      <c r="I52" s="131"/>
      <c r="J52" s="131">
        <v>8721.9</v>
      </c>
      <c r="K52" s="132">
        <v>72920752.219999999</v>
      </c>
      <c r="L52" s="127"/>
      <c r="M52" s="127"/>
    </row>
    <row r="53" spans="1:13" ht="13.5" thickBot="1" x14ac:dyDescent="0.25">
      <c r="A53" s="4" t="s">
        <v>61</v>
      </c>
      <c r="B53" s="130">
        <v>1948118.81</v>
      </c>
      <c r="C53" s="130">
        <v>163760.84</v>
      </c>
      <c r="D53" s="130">
        <v>1623977.61</v>
      </c>
      <c r="E53" s="130"/>
      <c r="F53" s="130">
        <v>5796413.3899999997</v>
      </c>
      <c r="G53" s="130">
        <v>101838.45</v>
      </c>
      <c r="H53" s="131"/>
      <c r="I53" s="131"/>
      <c r="J53" s="131">
        <v>1344.6</v>
      </c>
      <c r="K53" s="132">
        <v>9635453.6999999993</v>
      </c>
      <c r="L53" s="127"/>
      <c r="M53" s="127"/>
    </row>
    <row r="54" spans="1:13" s="136" customFormat="1" ht="13.5" thickBot="1" x14ac:dyDescent="0.25">
      <c r="A54" s="5" t="s">
        <v>13</v>
      </c>
      <c r="B54" s="135">
        <v>105497606.95999999</v>
      </c>
      <c r="C54" s="135">
        <v>8868235.6799999997</v>
      </c>
      <c r="D54" s="135">
        <v>87944200.849999994</v>
      </c>
      <c r="E54" s="135">
        <v>0</v>
      </c>
      <c r="F54" s="135">
        <v>325166239.63999999</v>
      </c>
      <c r="G54" s="135">
        <v>5712916.7000000002</v>
      </c>
      <c r="H54" s="135">
        <v>0</v>
      </c>
      <c r="I54" s="135">
        <v>471433.6</v>
      </c>
      <c r="J54" s="135">
        <v>75429.38</v>
      </c>
      <c r="K54" s="135">
        <v>533736062.81</v>
      </c>
      <c r="L54" s="127"/>
      <c r="M54" s="127"/>
    </row>
    <row r="55" spans="1:13" x14ac:dyDescent="0.2">
      <c r="F55" s="127"/>
      <c r="G55" s="127"/>
      <c r="H55" s="127"/>
      <c r="I55" s="127"/>
      <c r="J55" s="127"/>
    </row>
    <row r="56" spans="1:13" x14ac:dyDescent="0.2">
      <c r="F56" s="127"/>
      <c r="G56" s="127"/>
      <c r="H56" s="127"/>
      <c r="I56" s="127"/>
      <c r="J56" s="127"/>
      <c r="K56" s="127"/>
    </row>
    <row r="57" spans="1:13" x14ac:dyDescent="0.2">
      <c r="F57" s="127"/>
      <c r="G57" s="127"/>
      <c r="H57" s="127"/>
      <c r="I57" s="127"/>
      <c r="J57" s="127"/>
    </row>
    <row r="58" spans="1:13" x14ac:dyDescent="0.2">
      <c r="F58" s="127"/>
      <c r="G58" s="127"/>
      <c r="H58" s="127"/>
      <c r="I58" s="127"/>
      <c r="J58" s="127"/>
    </row>
    <row r="59" spans="1:13" x14ac:dyDescent="0.2">
      <c r="F59" s="127"/>
      <c r="G59" s="127"/>
      <c r="H59" s="127"/>
      <c r="I59" s="127"/>
      <c r="J59" s="127"/>
    </row>
    <row r="60" spans="1:13" x14ac:dyDescent="0.2">
      <c r="G60" s="127"/>
      <c r="H60" s="127"/>
      <c r="I60" s="127"/>
      <c r="J60" s="127"/>
    </row>
    <row r="61" spans="1:13" x14ac:dyDescent="0.2">
      <c r="G61" s="127"/>
      <c r="H61" s="127"/>
      <c r="I61" s="127"/>
      <c r="J61" s="127"/>
    </row>
    <row r="62" spans="1:13" x14ac:dyDescent="0.2">
      <c r="G62" s="127"/>
      <c r="H62" s="127"/>
      <c r="I62" s="127"/>
      <c r="J62" s="127"/>
    </row>
    <row r="63" spans="1:13" x14ac:dyDescent="0.2">
      <c r="G63" s="127"/>
      <c r="H63" s="127"/>
      <c r="I63" s="127"/>
      <c r="J63" s="12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6BBA-476F-41B3-BEFC-5F16E1696780}">
  <dimension ref="A1:M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9" customWidth="1"/>
    <col min="5" max="5" width="17.7109375" style="139" customWidth="1"/>
    <col min="6" max="6" width="14.28515625" style="137" bestFit="1" customWidth="1"/>
    <col min="7" max="7" width="12.7109375" style="137" bestFit="1" customWidth="1"/>
    <col min="8" max="8" width="12.7109375" style="137" customWidth="1"/>
    <col min="9" max="10" width="17.140625" style="137" customWidth="1"/>
    <col min="11" max="11" width="15.42578125" style="137" bestFit="1" customWidth="1"/>
    <col min="12" max="12" width="11.28515625" style="137" bestFit="1" customWidth="1"/>
    <col min="13" max="16384" width="11.42578125" style="137"/>
  </cols>
  <sheetData>
    <row r="1" spans="1:13" x14ac:dyDescent="0.2">
      <c r="A1" s="273" t="s">
        <v>14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3" x14ac:dyDescent="0.2">
      <c r="A2" s="275">
        <v>45275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3" ht="11.25" x14ac:dyDescent="0.2">
      <c r="A3" s="138"/>
      <c r="B3" s="137"/>
      <c r="C3" s="137"/>
      <c r="E3" s="137"/>
    </row>
    <row r="4" spans="1:13" ht="13.5" customHeight="1" thickBot="1" x14ac:dyDescent="0.25">
      <c r="A4" s="138"/>
      <c r="B4" s="137"/>
      <c r="C4" s="277"/>
      <c r="D4" s="277"/>
      <c r="E4" s="137"/>
    </row>
    <row r="5" spans="1:13" ht="12.75" customHeight="1" x14ac:dyDescent="0.2">
      <c r="A5" s="278" t="s">
        <v>0</v>
      </c>
      <c r="B5" s="280" t="s">
        <v>9</v>
      </c>
      <c r="C5" s="140" t="s">
        <v>10</v>
      </c>
      <c r="D5" s="140" t="s">
        <v>10</v>
      </c>
      <c r="E5" s="280" t="s">
        <v>1</v>
      </c>
      <c r="F5" s="271" t="s">
        <v>7</v>
      </c>
      <c r="G5" s="271" t="s">
        <v>8</v>
      </c>
      <c r="H5" s="271" t="s">
        <v>2</v>
      </c>
      <c r="I5" s="271" t="s">
        <v>3</v>
      </c>
      <c r="J5" s="271" t="s">
        <v>4</v>
      </c>
      <c r="K5" s="271" t="s">
        <v>5</v>
      </c>
    </row>
    <row r="6" spans="1:13" ht="23.25" customHeight="1" thickBot="1" x14ac:dyDescent="0.25">
      <c r="A6" s="279"/>
      <c r="B6" s="281"/>
      <c r="C6" s="141" t="s">
        <v>11</v>
      </c>
      <c r="D6" s="141" t="s">
        <v>12</v>
      </c>
      <c r="E6" s="281" t="s">
        <v>6</v>
      </c>
      <c r="F6" s="272" t="s">
        <v>6</v>
      </c>
      <c r="G6" s="272" t="s">
        <v>6</v>
      </c>
      <c r="H6" s="272"/>
      <c r="I6" s="272"/>
      <c r="J6" s="272"/>
      <c r="K6" s="272" t="s">
        <v>6</v>
      </c>
    </row>
    <row r="7" spans="1:13" x14ac:dyDescent="0.2">
      <c r="A7" s="1" t="s">
        <v>15</v>
      </c>
      <c r="B7" s="142">
        <v>4260000.5199999996</v>
      </c>
      <c r="C7" s="142">
        <v>714947.63</v>
      </c>
      <c r="D7" s="142">
        <v>51904.93</v>
      </c>
      <c r="E7" s="142">
        <v>99618.19</v>
      </c>
      <c r="F7" s="142"/>
      <c r="G7" s="142"/>
      <c r="H7" s="143">
        <v>1163375.4099999999</v>
      </c>
      <c r="I7" s="143"/>
      <c r="J7" s="143"/>
      <c r="K7" s="144">
        <v>6289846.6799999997</v>
      </c>
      <c r="L7" s="139"/>
      <c r="M7" s="139"/>
    </row>
    <row r="8" spans="1:13" x14ac:dyDescent="0.2">
      <c r="A8" s="2" t="s">
        <v>16</v>
      </c>
      <c r="B8" s="142">
        <v>4026503.47</v>
      </c>
      <c r="C8" s="142">
        <v>675760.28</v>
      </c>
      <c r="D8" s="142">
        <v>49059.95</v>
      </c>
      <c r="E8" s="142">
        <v>93848.05</v>
      </c>
      <c r="F8" s="142"/>
      <c r="G8" s="142"/>
      <c r="H8" s="143">
        <v>1135831.3799999999</v>
      </c>
      <c r="I8" s="143"/>
      <c r="J8" s="143"/>
      <c r="K8" s="144">
        <v>5981003.1299999999</v>
      </c>
      <c r="L8" s="139"/>
      <c r="M8" s="139"/>
    </row>
    <row r="9" spans="1:13" x14ac:dyDescent="0.2">
      <c r="A9" s="2" t="s">
        <v>17</v>
      </c>
      <c r="B9" s="142"/>
      <c r="C9" s="142"/>
      <c r="E9" s="142"/>
      <c r="F9" s="142"/>
      <c r="G9" s="142"/>
      <c r="H9" s="143"/>
      <c r="I9" s="143"/>
      <c r="J9" s="143"/>
      <c r="K9" s="144"/>
      <c r="L9" s="139"/>
      <c r="M9" s="139"/>
    </row>
    <row r="10" spans="1:13" x14ac:dyDescent="0.2">
      <c r="A10" s="2" t="s">
        <v>18</v>
      </c>
      <c r="B10" s="142"/>
      <c r="C10" s="142"/>
      <c r="D10" s="142"/>
      <c r="E10" s="142"/>
      <c r="F10" s="142"/>
      <c r="G10" s="142"/>
      <c r="H10" s="143"/>
      <c r="I10" s="143"/>
      <c r="J10" s="143"/>
      <c r="K10" s="144"/>
      <c r="L10" s="139"/>
      <c r="M10" s="139"/>
    </row>
    <row r="11" spans="1:13" x14ac:dyDescent="0.2">
      <c r="A11" s="2" t="s">
        <v>19</v>
      </c>
      <c r="B11" s="142"/>
      <c r="C11" s="142"/>
      <c r="D11" s="142"/>
      <c r="E11" s="142"/>
      <c r="F11" s="142"/>
      <c r="G11" s="142"/>
      <c r="H11" s="143"/>
      <c r="I11" s="143"/>
      <c r="J11" s="143"/>
      <c r="K11" s="144"/>
      <c r="L11" s="139"/>
      <c r="M11" s="139"/>
    </row>
    <row r="12" spans="1:13" x14ac:dyDescent="0.2">
      <c r="A12" s="2" t="s">
        <v>20</v>
      </c>
      <c r="B12" s="142"/>
      <c r="C12" s="142"/>
      <c r="D12" s="142"/>
      <c r="E12" s="142"/>
      <c r="F12" s="142"/>
      <c r="G12" s="142"/>
      <c r="H12" s="143"/>
      <c r="I12" s="143"/>
      <c r="J12" s="143"/>
      <c r="K12" s="144"/>
      <c r="L12" s="139"/>
      <c r="M12" s="139"/>
    </row>
    <row r="13" spans="1:13" x14ac:dyDescent="0.2">
      <c r="A13" s="2" t="s">
        <v>21</v>
      </c>
      <c r="B13" s="142"/>
      <c r="C13" s="142"/>
      <c r="D13" s="142"/>
      <c r="E13" s="142"/>
      <c r="F13" s="142"/>
      <c r="G13" s="142"/>
      <c r="H13" s="143"/>
      <c r="I13" s="143"/>
      <c r="J13" s="143"/>
      <c r="K13" s="144"/>
      <c r="L13" s="139"/>
      <c r="M13" s="139"/>
    </row>
    <row r="14" spans="1:13" x14ac:dyDescent="0.2">
      <c r="A14" s="2" t="s">
        <v>22</v>
      </c>
      <c r="B14" s="142"/>
      <c r="C14" s="142"/>
      <c r="D14" s="142"/>
      <c r="E14" s="142"/>
      <c r="F14" s="142"/>
      <c r="G14" s="142"/>
      <c r="H14" s="143"/>
      <c r="I14" s="143"/>
      <c r="J14" s="143"/>
      <c r="K14" s="144"/>
      <c r="L14" s="139"/>
      <c r="M14" s="139"/>
    </row>
    <row r="15" spans="1:13" x14ac:dyDescent="0.2">
      <c r="A15" s="2" t="s">
        <v>23</v>
      </c>
      <c r="B15" s="142"/>
      <c r="C15" s="142"/>
      <c r="D15" s="142"/>
      <c r="E15" s="142"/>
      <c r="F15" s="142"/>
      <c r="G15" s="142"/>
      <c r="H15" s="143"/>
      <c r="I15" s="143"/>
      <c r="J15" s="143"/>
      <c r="K15" s="144"/>
      <c r="L15" s="139"/>
      <c r="M15" s="139"/>
    </row>
    <row r="16" spans="1:13" x14ac:dyDescent="0.2">
      <c r="A16" s="2" t="s">
        <v>24</v>
      </c>
      <c r="B16" s="142"/>
      <c r="C16" s="142"/>
      <c r="D16" s="142"/>
      <c r="E16" s="142"/>
      <c r="F16" s="142"/>
      <c r="G16" s="142"/>
      <c r="H16" s="143"/>
      <c r="I16" s="143"/>
      <c r="J16" s="143"/>
      <c r="K16" s="144"/>
      <c r="L16" s="139"/>
      <c r="M16" s="139"/>
    </row>
    <row r="17" spans="1:13" x14ac:dyDescent="0.2">
      <c r="A17" s="2" t="s">
        <v>25</v>
      </c>
      <c r="B17" s="142"/>
      <c r="C17" s="142"/>
      <c r="D17" s="142"/>
      <c r="E17" s="142"/>
      <c r="F17" s="142"/>
      <c r="G17" s="142"/>
      <c r="H17" s="143"/>
      <c r="I17" s="143"/>
      <c r="J17" s="143"/>
      <c r="K17" s="144"/>
      <c r="L17" s="139"/>
      <c r="M17" s="139"/>
    </row>
    <row r="18" spans="1:13" x14ac:dyDescent="0.2">
      <c r="A18" s="2" t="s">
        <v>26</v>
      </c>
      <c r="B18" s="142"/>
      <c r="C18" s="142"/>
      <c r="D18" s="142"/>
      <c r="E18" s="142"/>
      <c r="F18" s="142"/>
      <c r="G18" s="142"/>
      <c r="H18" s="143"/>
      <c r="I18" s="143"/>
      <c r="J18" s="143"/>
      <c r="K18" s="144"/>
      <c r="L18" s="139"/>
      <c r="M18" s="139"/>
    </row>
    <row r="19" spans="1:13" x14ac:dyDescent="0.2">
      <c r="A19" s="2" t="s">
        <v>27</v>
      </c>
      <c r="B19" s="142"/>
      <c r="C19" s="142"/>
      <c r="D19" s="142"/>
      <c r="E19" s="142"/>
      <c r="F19" s="142"/>
      <c r="G19" s="142"/>
      <c r="H19" s="143"/>
      <c r="I19" s="143"/>
      <c r="J19" s="143"/>
      <c r="K19" s="144"/>
      <c r="L19" s="139"/>
      <c r="M19" s="139"/>
    </row>
    <row r="20" spans="1:13" x14ac:dyDescent="0.2">
      <c r="A20" s="2" t="s">
        <v>28</v>
      </c>
      <c r="B20" s="142"/>
      <c r="C20" s="142"/>
      <c r="D20" s="142"/>
      <c r="E20" s="142"/>
      <c r="F20" s="142"/>
      <c r="G20" s="142"/>
      <c r="H20" s="144"/>
      <c r="I20" s="144"/>
      <c r="J20" s="144"/>
      <c r="K20" s="144"/>
      <c r="L20" s="139"/>
      <c r="M20" s="139"/>
    </row>
    <row r="21" spans="1:13" x14ac:dyDescent="0.2">
      <c r="A21" s="2" t="s">
        <v>29</v>
      </c>
      <c r="B21" s="142"/>
      <c r="C21" s="142"/>
      <c r="D21" s="142"/>
      <c r="E21" s="142"/>
      <c r="F21" s="142"/>
      <c r="G21" s="142"/>
      <c r="H21" s="144"/>
      <c r="I21" s="144"/>
      <c r="J21" s="144"/>
      <c r="K21" s="144"/>
      <c r="L21" s="139"/>
      <c r="M21" s="139"/>
    </row>
    <row r="22" spans="1:13" x14ac:dyDescent="0.2">
      <c r="A22" s="2" t="s">
        <v>30</v>
      </c>
      <c r="B22" s="142"/>
      <c r="C22" s="142"/>
      <c r="D22" s="142"/>
      <c r="E22" s="142"/>
      <c r="F22" s="142"/>
      <c r="G22" s="142"/>
      <c r="H22" s="144"/>
      <c r="I22" s="144"/>
      <c r="J22" s="144"/>
      <c r="K22" s="144"/>
      <c r="L22" s="139"/>
      <c r="M22" s="139"/>
    </row>
    <row r="23" spans="1:13" x14ac:dyDescent="0.2">
      <c r="A23" s="2" t="s">
        <v>31</v>
      </c>
      <c r="B23" s="142"/>
      <c r="C23" s="142"/>
      <c r="D23" s="142"/>
      <c r="E23" s="142"/>
      <c r="F23" s="142"/>
      <c r="G23" s="142"/>
      <c r="H23" s="144"/>
      <c r="I23" s="144"/>
      <c r="J23" s="144"/>
      <c r="K23" s="144"/>
      <c r="L23" s="139"/>
      <c r="M23" s="139"/>
    </row>
    <row r="24" spans="1:13" x14ac:dyDescent="0.2">
      <c r="A24" s="2" t="s">
        <v>32</v>
      </c>
      <c r="B24" s="142"/>
      <c r="C24" s="142"/>
      <c r="D24" s="142"/>
      <c r="E24" s="142"/>
      <c r="F24" s="142"/>
      <c r="G24" s="142"/>
      <c r="H24" s="144"/>
      <c r="I24" s="144"/>
      <c r="J24" s="144"/>
      <c r="K24" s="144"/>
      <c r="L24" s="139"/>
      <c r="M24" s="139"/>
    </row>
    <row r="25" spans="1:13" x14ac:dyDescent="0.2">
      <c r="A25" s="2" t="s">
        <v>33</v>
      </c>
      <c r="B25" s="142"/>
      <c r="C25" s="142"/>
      <c r="D25" s="142"/>
      <c r="E25" s="142"/>
      <c r="F25" s="142"/>
      <c r="G25" s="142"/>
      <c r="H25" s="144"/>
      <c r="I25" s="144"/>
      <c r="J25" s="144"/>
      <c r="K25" s="144"/>
      <c r="L25" s="139"/>
      <c r="M25" s="139"/>
    </row>
    <row r="26" spans="1:13" x14ac:dyDescent="0.2">
      <c r="A26" s="2" t="s">
        <v>34</v>
      </c>
      <c r="B26" s="142"/>
      <c r="C26" s="142"/>
      <c r="D26" s="142"/>
      <c r="E26" s="142"/>
      <c r="F26" s="142"/>
      <c r="G26" s="142"/>
      <c r="H26" s="144"/>
      <c r="I26" s="144"/>
      <c r="J26" s="144"/>
      <c r="K26" s="144"/>
      <c r="L26" s="139"/>
      <c r="M26" s="139"/>
    </row>
    <row r="27" spans="1:13" x14ac:dyDescent="0.2">
      <c r="A27" s="2" t="s">
        <v>35</v>
      </c>
      <c r="B27" s="142"/>
      <c r="C27" s="142"/>
      <c r="D27" s="142"/>
      <c r="E27" s="142"/>
      <c r="F27" s="142"/>
      <c r="G27" s="142"/>
      <c r="H27" s="144"/>
      <c r="I27" s="144"/>
      <c r="J27" s="144"/>
      <c r="K27" s="144"/>
      <c r="L27" s="139"/>
      <c r="M27" s="139"/>
    </row>
    <row r="28" spans="1:13" x14ac:dyDescent="0.2">
      <c r="A28" s="2" t="s">
        <v>36</v>
      </c>
      <c r="B28" s="142"/>
      <c r="C28" s="142"/>
      <c r="D28" s="142"/>
      <c r="E28" s="142"/>
      <c r="F28" s="142"/>
      <c r="G28" s="142"/>
      <c r="H28" s="144"/>
      <c r="I28" s="144"/>
      <c r="J28" s="144"/>
      <c r="K28" s="144"/>
      <c r="L28" s="139"/>
      <c r="M28" s="139"/>
    </row>
    <row r="29" spans="1:13" x14ac:dyDescent="0.2">
      <c r="A29" s="2" t="s">
        <v>37</v>
      </c>
      <c r="B29" s="142">
        <v>4671525.87</v>
      </c>
      <c r="C29" s="142">
        <v>784013.14</v>
      </c>
      <c r="D29" s="142">
        <v>56919.06</v>
      </c>
      <c r="E29" s="142">
        <v>109281.85</v>
      </c>
      <c r="F29" s="142"/>
      <c r="G29" s="142"/>
      <c r="H29" s="144">
        <v>1271248.2</v>
      </c>
      <c r="I29" s="144"/>
      <c r="J29" s="144"/>
      <c r="K29" s="144">
        <v>6892988.1200000001</v>
      </c>
      <c r="L29" s="139"/>
      <c r="M29" s="139"/>
    </row>
    <row r="30" spans="1:13" x14ac:dyDescent="0.2">
      <c r="A30" s="2" t="s">
        <v>38</v>
      </c>
      <c r="B30" s="142">
        <v>5915610.8399999999</v>
      </c>
      <c r="C30" s="142">
        <v>992805.51</v>
      </c>
      <c r="D30" s="142">
        <v>72077.31</v>
      </c>
      <c r="E30" s="142">
        <v>132502.71</v>
      </c>
      <c r="F30" s="142"/>
      <c r="G30" s="142"/>
      <c r="H30" s="144">
        <v>1782876.18</v>
      </c>
      <c r="I30" s="144"/>
      <c r="J30" s="144"/>
      <c r="K30" s="144">
        <v>8895872.5500000007</v>
      </c>
      <c r="L30" s="139"/>
      <c r="M30" s="139"/>
    </row>
    <row r="31" spans="1:13" x14ac:dyDescent="0.2">
      <c r="A31" s="2" t="s">
        <v>39</v>
      </c>
      <c r="B31" s="142">
        <v>160782795</v>
      </c>
      <c r="C31" s="142">
        <v>26983864.989999998</v>
      </c>
      <c r="D31" s="142">
        <v>1959018.57</v>
      </c>
      <c r="E31" s="142">
        <v>3581168.53</v>
      </c>
      <c r="F31" s="142"/>
      <c r="G31" s="142"/>
      <c r="H31" s="144">
        <v>21261208.710000001</v>
      </c>
      <c r="I31" s="144"/>
      <c r="J31" s="144"/>
      <c r="K31" s="144">
        <v>214568055.80000001</v>
      </c>
      <c r="L31" s="139"/>
      <c r="M31" s="139"/>
    </row>
    <row r="32" spans="1:13" x14ac:dyDescent="0.2">
      <c r="A32" s="2" t="s">
        <v>40</v>
      </c>
      <c r="B32" s="142">
        <v>5029695.5599999996</v>
      </c>
      <c r="C32" s="142">
        <v>844124.06</v>
      </c>
      <c r="D32" s="142">
        <v>61283.09</v>
      </c>
      <c r="E32" s="142">
        <v>118927.98</v>
      </c>
      <c r="F32" s="142"/>
      <c r="G32" s="142"/>
      <c r="H32" s="144">
        <v>1620683.11</v>
      </c>
      <c r="I32" s="144"/>
      <c r="J32" s="144"/>
      <c r="K32" s="144">
        <v>7674713.7999999998</v>
      </c>
      <c r="L32" s="139"/>
      <c r="M32" s="139"/>
    </row>
    <row r="33" spans="1:13" x14ac:dyDescent="0.2">
      <c r="A33" s="2" t="s">
        <v>41</v>
      </c>
      <c r="B33" s="142">
        <v>8059874.5</v>
      </c>
      <c r="C33" s="142">
        <v>1352673.12</v>
      </c>
      <c r="D33" s="142">
        <v>98203.57</v>
      </c>
      <c r="E33" s="142">
        <v>171858.91</v>
      </c>
      <c r="F33" s="142"/>
      <c r="G33" s="142"/>
      <c r="H33" s="144">
        <v>1668861.17</v>
      </c>
      <c r="I33" s="144"/>
      <c r="J33" s="144"/>
      <c r="K33" s="144">
        <v>11351471.27</v>
      </c>
      <c r="L33" s="139"/>
      <c r="M33" s="139"/>
    </row>
    <row r="34" spans="1:13" x14ac:dyDescent="0.2">
      <c r="A34" s="2" t="s">
        <v>42</v>
      </c>
      <c r="B34" s="142">
        <v>5884970.96</v>
      </c>
      <c r="C34" s="142">
        <v>987663.27</v>
      </c>
      <c r="D34" s="142">
        <v>71703.990000000005</v>
      </c>
      <c r="E34" s="142">
        <v>137167.93</v>
      </c>
      <c r="F34" s="142"/>
      <c r="G34" s="142"/>
      <c r="H34" s="144">
        <v>1642372.83</v>
      </c>
      <c r="I34" s="144"/>
      <c r="J34" s="144"/>
      <c r="K34" s="144">
        <v>8723878.9800000004</v>
      </c>
      <c r="L34" s="139"/>
      <c r="M34" s="139"/>
    </row>
    <row r="35" spans="1:13" x14ac:dyDescent="0.2">
      <c r="A35" s="2" t="s">
        <v>43</v>
      </c>
      <c r="B35" s="142">
        <v>8345670.6699999999</v>
      </c>
      <c r="C35" s="142">
        <v>1400637.74</v>
      </c>
      <c r="D35" s="142">
        <v>101685.78</v>
      </c>
      <c r="E35" s="142">
        <v>181452.42</v>
      </c>
      <c r="F35" s="142"/>
      <c r="G35" s="142"/>
      <c r="H35" s="144">
        <v>2230682.62</v>
      </c>
      <c r="I35" s="144"/>
      <c r="J35" s="144"/>
      <c r="K35" s="144">
        <v>12260129.23</v>
      </c>
      <c r="L35" s="139"/>
      <c r="M35" s="139"/>
    </row>
    <row r="36" spans="1:13" x14ac:dyDescent="0.2">
      <c r="A36" s="2" t="s">
        <v>44</v>
      </c>
      <c r="B36" s="142">
        <v>4950454.4800000004</v>
      </c>
      <c r="C36" s="142">
        <v>830825.18</v>
      </c>
      <c r="D36" s="142">
        <v>60317.599999999999</v>
      </c>
      <c r="E36" s="142">
        <v>115385.22</v>
      </c>
      <c r="F36" s="142"/>
      <c r="G36" s="142"/>
      <c r="H36" s="144">
        <v>1478068.37</v>
      </c>
      <c r="I36" s="144"/>
      <c r="J36" s="144"/>
      <c r="K36" s="144">
        <v>7435050.8499999996</v>
      </c>
      <c r="L36" s="139"/>
      <c r="M36" s="139"/>
    </row>
    <row r="37" spans="1:13" x14ac:dyDescent="0.2">
      <c r="A37" s="2" t="s">
        <v>45</v>
      </c>
      <c r="B37" s="142">
        <v>31726544.07</v>
      </c>
      <c r="C37" s="142">
        <v>5324604.42</v>
      </c>
      <c r="D37" s="142">
        <v>386564.3</v>
      </c>
      <c r="E37" s="142">
        <v>722968.46</v>
      </c>
      <c r="F37" s="142"/>
      <c r="G37" s="142"/>
      <c r="H37" s="143">
        <v>6835814.2699999996</v>
      </c>
      <c r="I37" s="143"/>
      <c r="J37" s="143"/>
      <c r="K37" s="144">
        <v>44996495.520000003</v>
      </c>
      <c r="L37" s="139"/>
      <c r="M37" s="139"/>
    </row>
    <row r="38" spans="1:13" x14ac:dyDescent="0.2">
      <c r="A38" s="2" t="s">
        <v>46</v>
      </c>
      <c r="B38" s="142">
        <v>10364205.140000001</v>
      </c>
      <c r="C38" s="142">
        <v>1739404.47</v>
      </c>
      <c r="D38" s="142">
        <v>126280.12</v>
      </c>
      <c r="E38" s="142">
        <v>225561.53</v>
      </c>
      <c r="F38" s="142"/>
      <c r="G38" s="142"/>
      <c r="H38" s="143">
        <v>2248437.48</v>
      </c>
      <c r="I38" s="143"/>
      <c r="J38" s="143"/>
      <c r="K38" s="144">
        <v>14703888.74</v>
      </c>
      <c r="L38" s="139"/>
      <c r="M38" s="139"/>
    </row>
    <row r="39" spans="1:13" x14ac:dyDescent="0.2">
      <c r="A39" s="2" t="s">
        <v>47</v>
      </c>
      <c r="B39" s="142">
        <v>6385246.3200000003</v>
      </c>
      <c r="C39" s="142">
        <v>1071623.52</v>
      </c>
      <c r="D39" s="142">
        <v>77799.47</v>
      </c>
      <c r="E39" s="142">
        <v>143078.37</v>
      </c>
      <c r="F39" s="142"/>
      <c r="G39" s="145"/>
      <c r="H39" s="143">
        <v>1604367.83</v>
      </c>
      <c r="I39" s="143"/>
      <c r="J39" s="143"/>
      <c r="K39" s="144">
        <v>9282115.5099999998</v>
      </c>
      <c r="L39" s="139"/>
      <c r="M39" s="139"/>
    </row>
    <row r="40" spans="1:13" x14ac:dyDescent="0.2">
      <c r="A40" s="2" t="s">
        <v>48</v>
      </c>
      <c r="B40" s="142">
        <v>4508289.24</v>
      </c>
      <c r="C40" s="142">
        <v>756617.45</v>
      </c>
      <c r="D40" s="142">
        <v>54930.15</v>
      </c>
      <c r="E40" s="142">
        <v>105090.17</v>
      </c>
      <c r="F40" s="142"/>
      <c r="G40" s="146"/>
      <c r="H40" s="143">
        <v>1395148.36</v>
      </c>
      <c r="I40" s="143"/>
      <c r="J40" s="143"/>
      <c r="K40" s="144">
        <v>6820075.3700000001</v>
      </c>
      <c r="L40" s="139"/>
      <c r="M40" s="139"/>
    </row>
    <row r="41" spans="1:13" x14ac:dyDescent="0.2">
      <c r="A41" s="2" t="s">
        <v>49</v>
      </c>
      <c r="B41" s="142">
        <v>5823691.1900000004</v>
      </c>
      <c r="C41" s="142">
        <v>977378.81</v>
      </c>
      <c r="D41" s="142">
        <v>70957.34</v>
      </c>
      <c r="E41" s="142">
        <v>129784.26</v>
      </c>
      <c r="F41" s="142"/>
      <c r="G41" s="142"/>
      <c r="H41" s="143">
        <v>1550239.49</v>
      </c>
      <c r="I41" s="143"/>
      <c r="J41" s="143"/>
      <c r="K41" s="144">
        <v>8552051.0899999999</v>
      </c>
      <c r="L41" s="139"/>
      <c r="M41" s="139"/>
    </row>
    <row r="42" spans="1:13" x14ac:dyDescent="0.2">
      <c r="A42" s="2" t="s">
        <v>50</v>
      </c>
      <c r="B42" s="142">
        <v>8296541.2000000002</v>
      </c>
      <c r="C42" s="142">
        <v>1392392.43</v>
      </c>
      <c r="D42" s="142">
        <v>101087.17</v>
      </c>
      <c r="E42" s="142">
        <v>193378.54</v>
      </c>
      <c r="F42" s="142"/>
      <c r="G42" s="142"/>
      <c r="H42" s="143">
        <v>1894587.86</v>
      </c>
      <c r="I42" s="143"/>
      <c r="J42" s="143"/>
      <c r="K42" s="144">
        <v>11877987.199999999</v>
      </c>
      <c r="L42" s="139"/>
      <c r="M42" s="139"/>
    </row>
    <row r="43" spans="1:13" x14ac:dyDescent="0.2">
      <c r="A43" s="2" t="s">
        <v>51</v>
      </c>
      <c r="B43" s="142">
        <v>4651979.74</v>
      </c>
      <c r="C43" s="142">
        <v>780732.75</v>
      </c>
      <c r="D43" s="142">
        <v>56680.91</v>
      </c>
      <c r="E43" s="142">
        <v>109018.78</v>
      </c>
      <c r="F43" s="142"/>
      <c r="G43" s="142"/>
      <c r="H43" s="143">
        <v>1314147.79</v>
      </c>
      <c r="I43" s="143"/>
      <c r="J43" s="143"/>
      <c r="K43" s="144">
        <v>6912559.9699999997</v>
      </c>
      <c r="L43" s="139"/>
      <c r="M43" s="139"/>
    </row>
    <row r="44" spans="1:13" x14ac:dyDescent="0.2">
      <c r="A44" s="2" t="s">
        <v>52</v>
      </c>
      <c r="B44" s="142">
        <v>67555663.040000007</v>
      </c>
      <c r="C44" s="142">
        <v>11337736.039999999</v>
      </c>
      <c r="D44" s="142">
        <v>823115.43</v>
      </c>
      <c r="E44" s="142">
        <v>1574598.72</v>
      </c>
      <c r="F44" s="142"/>
      <c r="G44" s="142"/>
      <c r="H44" s="143">
        <v>8553525.2899999991</v>
      </c>
      <c r="I44" s="143"/>
      <c r="J44" s="143"/>
      <c r="K44" s="144">
        <v>89844638.519999996</v>
      </c>
      <c r="L44" s="139"/>
      <c r="M44" s="139"/>
    </row>
    <row r="45" spans="1:13" x14ac:dyDescent="0.2">
      <c r="A45" s="2" t="s">
        <v>53</v>
      </c>
      <c r="B45" s="142">
        <v>10685395.65</v>
      </c>
      <c r="C45" s="142">
        <v>1793309.25</v>
      </c>
      <c r="D45" s="142">
        <v>130193.59</v>
      </c>
      <c r="E45" s="142">
        <v>249045.46</v>
      </c>
      <c r="F45" s="142"/>
      <c r="G45" s="142"/>
      <c r="H45" s="143">
        <v>1214624.5900000001</v>
      </c>
      <c r="I45" s="143"/>
      <c r="J45" s="143"/>
      <c r="K45" s="144">
        <v>14072568.539999999</v>
      </c>
      <c r="L45" s="139"/>
      <c r="M45" s="139"/>
    </row>
    <row r="46" spans="1:13" x14ac:dyDescent="0.2">
      <c r="A46" s="2" t="s">
        <v>54</v>
      </c>
      <c r="B46" s="142">
        <v>28384683.539999999</v>
      </c>
      <c r="C46" s="142">
        <v>4763746.4400000004</v>
      </c>
      <c r="D46" s="142">
        <v>345846.22</v>
      </c>
      <c r="E46" s="142">
        <v>661601.55000000005</v>
      </c>
      <c r="F46" s="142"/>
      <c r="G46" s="142"/>
      <c r="H46" s="143">
        <v>6718056.3399999999</v>
      </c>
      <c r="I46" s="143"/>
      <c r="J46" s="143"/>
      <c r="K46" s="144">
        <v>40873934.090000004</v>
      </c>
      <c r="L46" s="139"/>
      <c r="M46" s="139"/>
    </row>
    <row r="47" spans="1:13" x14ac:dyDescent="0.2">
      <c r="A47" s="2" t="s">
        <v>55</v>
      </c>
      <c r="B47" s="142">
        <v>6530521.6299999999</v>
      </c>
      <c r="C47" s="142">
        <v>1096004.79</v>
      </c>
      <c r="D47" s="142">
        <v>79569.539999999994</v>
      </c>
      <c r="E47" s="142">
        <v>154548.5</v>
      </c>
      <c r="F47" s="142"/>
      <c r="G47" s="142"/>
      <c r="H47" s="143">
        <v>1544769.07</v>
      </c>
      <c r="I47" s="143"/>
      <c r="J47" s="143"/>
      <c r="K47" s="144">
        <v>9405413.5299999993</v>
      </c>
      <c r="L47" s="139"/>
      <c r="M47" s="139"/>
    </row>
    <row r="48" spans="1:13" x14ac:dyDescent="0.2">
      <c r="A48" s="2" t="s">
        <v>56</v>
      </c>
      <c r="B48" s="142">
        <v>5087805.68</v>
      </c>
      <c r="C48" s="142">
        <v>853876.57</v>
      </c>
      <c r="D48" s="142">
        <v>61991.12</v>
      </c>
      <c r="E48" s="142">
        <v>118945.52</v>
      </c>
      <c r="F48" s="142"/>
      <c r="G48" s="142"/>
      <c r="H48" s="143">
        <v>1473749.62</v>
      </c>
      <c r="I48" s="143"/>
      <c r="J48" s="143"/>
      <c r="K48" s="144">
        <v>7596368.5099999998</v>
      </c>
      <c r="L48" s="139"/>
      <c r="M48" s="139"/>
    </row>
    <row r="49" spans="1:13" x14ac:dyDescent="0.2">
      <c r="A49" s="2" t="s">
        <v>57</v>
      </c>
      <c r="B49" s="142">
        <v>5934628.7000000002</v>
      </c>
      <c r="C49" s="142">
        <v>995997.24</v>
      </c>
      <c r="D49" s="142">
        <v>72309.03</v>
      </c>
      <c r="E49" s="142">
        <v>135554.39000000001</v>
      </c>
      <c r="F49" s="142"/>
      <c r="G49" s="142"/>
      <c r="H49" s="143">
        <v>1404169.75</v>
      </c>
      <c r="I49" s="143"/>
      <c r="J49" s="143"/>
      <c r="K49" s="144">
        <v>8542659.1099999994</v>
      </c>
      <c r="L49" s="139"/>
      <c r="M49" s="139"/>
    </row>
    <row r="50" spans="1:13" x14ac:dyDescent="0.2">
      <c r="A50" s="2" t="s">
        <v>58</v>
      </c>
      <c r="B50" s="142">
        <v>14919510.76</v>
      </c>
      <c r="C50" s="142">
        <v>2503912.58</v>
      </c>
      <c r="D50" s="142">
        <v>181783.12</v>
      </c>
      <c r="E50" s="142">
        <v>312622.21000000002</v>
      </c>
      <c r="F50" s="142"/>
      <c r="G50" s="142"/>
      <c r="H50" s="143">
        <v>3838889.34</v>
      </c>
      <c r="I50" s="143"/>
      <c r="J50" s="143"/>
      <c r="K50" s="144">
        <v>21756718.010000002</v>
      </c>
      <c r="L50" s="139"/>
      <c r="M50" s="139"/>
    </row>
    <row r="51" spans="1:13" x14ac:dyDescent="0.2">
      <c r="A51" s="2" t="s">
        <v>59</v>
      </c>
      <c r="B51" s="142">
        <v>5252098.8600000003</v>
      </c>
      <c r="C51" s="142">
        <v>881449.58</v>
      </c>
      <c r="D51" s="142">
        <v>63992.91</v>
      </c>
      <c r="E51" s="142">
        <v>118033.52</v>
      </c>
      <c r="F51" s="142"/>
      <c r="G51" s="142"/>
      <c r="H51" s="143">
        <v>1352248.77</v>
      </c>
      <c r="I51" s="143"/>
      <c r="J51" s="143"/>
      <c r="K51" s="144">
        <v>7667823.6399999997</v>
      </c>
      <c r="L51" s="139"/>
      <c r="M51" s="139"/>
    </row>
    <row r="52" spans="1:13" x14ac:dyDescent="0.2">
      <c r="A52" s="2" t="s">
        <v>60</v>
      </c>
      <c r="B52" s="142">
        <v>90484862.280000001</v>
      </c>
      <c r="C52" s="142">
        <v>15185899.130000001</v>
      </c>
      <c r="D52" s="142">
        <v>1102490.6399999999</v>
      </c>
      <c r="E52" s="142">
        <v>2148034.67</v>
      </c>
      <c r="F52" s="142"/>
      <c r="G52" s="142"/>
      <c r="H52" s="143">
        <v>14944604.23</v>
      </c>
      <c r="I52" s="143"/>
      <c r="J52" s="143"/>
      <c r="K52" s="144">
        <v>123865890.95</v>
      </c>
      <c r="L52" s="139"/>
      <c r="M52" s="139"/>
    </row>
    <row r="53" spans="1:13" ht="13.5" thickBot="1" x14ac:dyDescent="0.25">
      <c r="A53" s="4" t="s">
        <v>61</v>
      </c>
      <c r="B53" s="142">
        <v>9755105.3599999994</v>
      </c>
      <c r="C53" s="142">
        <v>1637180.43</v>
      </c>
      <c r="D53" s="142">
        <v>118858.69</v>
      </c>
      <c r="E53" s="142">
        <v>5695336.5300000003</v>
      </c>
      <c r="F53" s="142"/>
      <c r="G53" s="142"/>
      <c r="H53" s="143">
        <v>2829645.33</v>
      </c>
      <c r="I53" s="143"/>
      <c r="J53" s="143"/>
      <c r="K53" s="144">
        <v>20036126.34</v>
      </c>
      <c r="L53" s="139"/>
      <c r="M53" s="139"/>
    </row>
    <row r="54" spans="1:13" s="148" customFormat="1" ht="13.5" thickBot="1" x14ac:dyDescent="0.25">
      <c r="A54" s="5" t="s">
        <v>13</v>
      </c>
      <c r="B54" s="147">
        <v>528273874.26999998</v>
      </c>
      <c r="C54" s="147">
        <v>88659180.819999993</v>
      </c>
      <c r="D54" s="147">
        <v>6436623.5999999996</v>
      </c>
      <c r="E54" s="147">
        <v>17538412.969999999</v>
      </c>
      <c r="F54" s="147">
        <v>0</v>
      </c>
      <c r="G54" s="147">
        <v>0</v>
      </c>
      <c r="H54" s="147">
        <v>95972233.390000001</v>
      </c>
      <c r="I54" s="147">
        <v>0</v>
      </c>
      <c r="J54" s="147">
        <v>0</v>
      </c>
      <c r="K54" s="147">
        <v>736880325.04999995</v>
      </c>
      <c r="L54" s="139"/>
      <c r="M54" s="139"/>
    </row>
    <row r="55" spans="1:13" x14ac:dyDescent="0.2">
      <c r="F55" s="139"/>
      <c r="G55" s="139"/>
      <c r="H55" s="139"/>
      <c r="I55" s="139"/>
      <c r="J55" s="139"/>
    </row>
    <row r="56" spans="1:13" x14ac:dyDescent="0.2">
      <c r="F56" s="139"/>
      <c r="G56" s="139"/>
      <c r="H56" s="139"/>
      <c r="I56" s="139"/>
      <c r="J56" s="139"/>
      <c r="K56" s="139"/>
    </row>
    <row r="57" spans="1:13" x14ac:dyDescent="0.2">
      <c r="F57" s="139"/>
      <c r="G57" s="139"/>
      <c r="H57" s="139"/>
      <c r="I57" s="139"/>
      <c r="J57" s="139"/>
    </row>
    <row r="58" spans="1:13" x14ac:dyDescent="0.2">
      <c r="F58" s="139"/>
      <c r="G58" s="139"/>
      <c r="H58" s="139"/>
      <c r="I58" s="139"/>
      <c r="J58" s="139"/>
    </row>
    <row r="59" spans="1:13" x14ac:dyDescent="0.2">
      <c r="F59" s="139"/>
      <c r="G59" s="139"/>
      <c r="H59" s="139"/>
      <c r="I59" s="139"/>
      <c r="J59" s="139"/>
    </row>
    <row r="60" spans="1:13" x14ac:dyDescent="0.2">
      <c r="G60" s="139"/>
      <c r="H60" s="139"/>
      <c r="I60" s="139"/>
      <c r="J60" s="139"/>
    </row>
    <row r="61" spans="1:13" x14ac:dyDescent="0.2">
      <c r="G61" s="139"/>
      <c r="H61" s="139"/>
      <c r="I61" s="139"/>
      <c r="J61" s="139"/>
    </row>
    <row r="62" spans="1:13" x14ac:dyDescent="0.2">
      <c r="G62" s="139"/>
      <c r="H62" s="139"/>
      <c r="I62" s="139"/>
      <c r="J62" s="139"/>
    </row>
    <row r="63" spans="1:13" x14ac:dyDescent="0.2">
      <c r="G63" s="139"/>
      <c r="H63" s="139"/>
      <c r="I63" s="139"/>
      <c r="J63" s="13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BF8D2-8C06-47D4-9D90-24E34632B437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51" customWidth="1"/>
    <col min="5" max="5" width="17.7109375" style="151" customWidth="1"/>
    <col min="6" max="6" width="15.140625" style="149" customWidth="1"/>
    <col min="7" max="7" width="13.85546875" style="149" customWidth="1"/>
    <col min="8" max="8" width="12.7109375" style="149" customWidth="1"/>
    <col min="9" max="10" width="17.140625" style="149" customWidth="1"/>
    <col min="11" max="11" width="15.42578125" style="149" bestFit="1" customWidth="1"/>
    <col min="12" max="12" width="11.28515625" style="149" bestFit="1" customWidth="1"/>
    <col min="13" max="16384" width="11.42578125" style="149"/>
  </cols>
  <sheetData>
    <row r="1" spans="1:13" x14ac:dyDescent="0.2">
      <c r="A1" s="284" t="s">
        <v>14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3" x14ac:dyDescent="0.2">
      <c r="A2" s="286">
        <v>45281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3" ht="11.25" x14ac:dyDescent="0.2">
      <c r="A3" s="150"/>
      <c r="B3" s="149"/>
      <c r="C3" s="149"/>
      <c r="E3" s="149"/>
    </row>
    <row r="4" spans="1:13" ht="13.5" customHeight="1" thickBot="1" x14ac:dyDescent="0.25">
      <c r="A4" s="150"/>
      <c r="B4" s="149"/>
      <c r="C4" s="288"/>
      <c r="D4" s="288"/>
      <c r="E4" s="149"/>
    </row>
    <row r="5" spans="1:13" ht="12.75" customHeight="1" x14ac:dyDescent="0.2">
      <c r="A5" s="289" t="s">
        <v>0</v>
      </c>
      <c r="B5" s="291" t="s">
        <v>9</v>
      </c>
      <c r="C5" s="152" t="s">
        <v>10</v>
      </c>
      <c r="D5" s="152" t="s">
        <v>10</v>
      </c>
      <c r="E5" s="291" t="s">
        <v>1</v>
      </c>
      <c r="F5" s="282" t="s">
        <v>7</v>
      </c>
      <c r="G5" s="282" t="s">
        <v>8</v>
      </c>
      <c r="H5" s="282" t="s">
        <v>2</v>
      </c>
      <c r="I5" s="282" t="s">
        <v>3</v>
      </c>
      <c r="J5" s="282" t="s">
        <v>4</v>
      </c>
      <c r="K5" s="282" t="s">
        <v>5</v>
      </c>
    </row>
    <row r="6" spans="1:13" ht="23.25" customHeight="1" thickBot="1" x14ac:dyDescent="0.25">
      <c r="A6" s="290"/>
      <c r="B6" s="292"/>
      <c r="C6" s="153" t="s">
        <v>11</v>
      </c>
      <c r="D6" s="153" t="s">
        <v>12</v>
      </c>
      <c r="E6" s="292" t="s">
        <v>6</v>
      </c>
      <c r="F6" s="283" t="s">
        <v>6</v>
      </c>
      <c r="G6" s="283" t="s">
        <v>6</v>
      </c>
      <c r="H6" s="283"/>
      <c r="I6" s="283"/>
      <c r="J6" s="283"/>
      <c r="K6" s="283" t="s">
        <v>6</v>
      </c>
    </row>
    <row r="7" spans="1:13" x14ac:dyDescent="0.2">
      <c r="A7" s="1" t="s">
        <v>15</v>
      </c>
      <c r="B7" s="154">
        <v>4178045.77</v>
      </c>
      <c r="C7" s="154">
        <v>586065.31000000006</v>
      </c>
      <c r="D7" s="154">
        <v>41523.949999999997</v>
      </c>
      <c r="E7" s="154"/>
      <c r="F7" s="154">
        <v>25641289.370000001</v>
      </c>
      <c r="G7" s="154">
        <v>967681.36</v>
      </c>
      <c r="H7" s="155"/>
      <c r="I7" s="155"/>
      <c r="J7" s="155">
        <v>1674168.42</v>
      </c>
      <c r="K7" s="156">
        <v>33088774.18</v>
      </c>
      <c r="L7" s="151"/>
      <c r="M7" s="151"/>
    </row>
    <row r="8" spans="1:13" x14ac:dyDescent="0.2">
      <c r="A8" s="2" t="s">
        <v>16</v>
      </c>
      <c r="B8" s="154">
        <v>3949040.78</v>
      </c>
      <c r="C8" s="154">
        <v>553942.18999999994</v>
      </c>
      <c r="D8" s="154">
        <v>39247.96</v>
      </c>
      <c r="E8" s="154"/>
      <c r="F8" s="154">
        <v>19054095.02</v>
      </c>
      <c r="G8" s="154">
        <v>719086.02</v>
      </c>
      <c r="H8" s="155"/>
      <c r="I8" s="155"/>
      <c r="J8" s="155">
        <v>1244078</v>
      </c>
      <c r="K8" s="156">
        <v>25559489.969999999</v>
      </c>
      <c r="L8" s="151"/>
      <c r="M8" s="151"/>
    </row>
    <row r="9" spans="1:13" x14ac:dyDescent="0.2">
      <c r="A9" s="2" t="s">
        <v>17</v>
      </c>
      <c r="B9" s="154"/>
      <c r="C9" s="154"/>
      <c r="E9" s="154"/>
      <c r="F9" s="154">
        <v>7304985.5999999996</v>
      </c>
      <c r="G9" s="154">
        <v>275684.2</v>
      </c>
      <c r="H9" s="155"/>
      <c r="I9" s="155">
        <v>843699.42</v>
      </c>
      <c r="J9" s="155">
        <v>476956.37</v>
      </c>
      <c r="K9" s="156">
        <v>8901325.5899999999</v>
      </c>
      <c r="L9" s="151"/>
      <c r="M9" s="151"/>
    </row>
    <row r="10" spans="1:13" x14ac:dyDescent="0.2">
      <c r="A10" s="2" t="s">
        <v>18</v>
      </c>
      <c r="B10" s="154"/>
      <c r="C10" s="154"/>
      <c r="D10" s="154"/>
      <c r="E10" s="154"/>
      <c r="F10" s="154">
        <v>8211669.2800000003</v>
      </c>
      <c r="G10" s="154">
        <v>309901.71000000002</v>
      </c>
      <c r="H10" s="155"/>
      <c r="I10" s="155">
        <v>1726640.68</v>
      </c>
      <c r="J10" s="155">
        <v>536155.46</v>
      </c>
      <c r="K10" s="156">
        <v>10784367.130000001</v>
      </c>
      <c r="L10" s="151"/>
      <c r="M10" s="151"/>
    </row>
    <row r="11" spans="1:13" x14ac:dyDescent="0.2">
      <c r="A11" s="2" t="s">
        <v>19</v>
      </c>
      <c r="B11" s="154"/>
      <c r="C11" s="154"/>
      <c r="D11" s="154"/>
      <c r="E11" s="154"/>
      <c r="F11" s="154">
        <v>8163587.5700000003</v>
      </c>
      <c r="G11" s="154">
        <v>308087.14</v>
      </c>
      <c r="H11" s="155"/>
      <c r="I11" s="155"/>
      <c r="J11" s="155">
        <v>533016.12</v>
      </c>
      <c r="K11" s="156">
        <v>9004690.8300000001</v>
      </c>
      <c r="L11" s="151"/>
      <c r="M11" s="151"/>
    </row>
    <row r="12" spans="1:13" x14ac:dyDescent="0.2">
      <c r="A12" s="2" t="s">
        <v>20</v>
      </c>
      <c r="B12" s="154"/>
      <c r="C12" s="154"/>
      <c r="D12" s="154"/>
      <c r="E12" s="154"/>
      <c r="F12" s="154">
        <v>7160740.4699999997</v>
      </c>
      <c r="G12" s="154">
        <v>270240.51</v>
      </c>
      <c r="H12" s="155"/>
      <c r="I12" s="155">
        <v>702148.52</v>
      </c>
      <c r="J12" s="155">
        <v>467538.33</v>
      </c>
      <c r="K12" s="156">
        <v>8600667.8300000001</v>
      </c>
      <c r="L12" s="151"/>
      <c r="M12" s="151"/>
    </row>
    <row r="13" spans="1:13" x14ac:dyDescent="0.2">
      <c r="A13" s="2" t="s">
        <v>21</v>
      </c>
      <c r="B13" s="154"/>
      <c r="C13" s="154"/>
      <c r="D13" s="154"/>
      <c r="E13" s="154"/>
      <c r="F13" s="154">
        <v>8616929.4199999999</v>
      </c>
      <c r="G13" s="154">
        <v>325195.89</v>
      </c>
      <c r="H13" s="155"/>
      <c r="I13" s="155"/>
      <c r="J13" s="155">
        <v>562615.67000000004</v>
      </c>
      <c r="K13" s="156">
        <v>9504740.9800000004</v>
      </c>
      <c r="L13" s="151"/>
      <c r="M13" s="151"/>
    </row>
    <row r="14" spans="1:13" x14ac:dyDescent="0.2">
      <c r="A14" s="2" t="s">
        <v>22</v>
      </c>
      <c r="B14" s="154"/>
      <c r="C14" s="154"/>
      <c r="D14" s="154"/>
      <c r="E14" s="154"/>
      <c r="F14" s="154">
        <v>8273488.6299999999</v>
      </c>
      <c r="G14" s="154">
        <v>312234.71999999997</v>
      </c>
      <c r="H14" s="155"/>
      <c r="I14" s="155"/>
      <c r="J14" s="155">
        <v>540191.77</v>
      </c>
      <c r="K14" s="156">
        <v>9125915.1199999992</v>
      </c>
      <c r="L14" s="151"/>
      <c r="M14" s="151"/>
    </row>
    <row r="15" spans="1:13" x14ac:dyDescent="0.2">
      <c r="A15" s="2" t="s">
        <v>23</v>
      </c>
      <c r="B15" s="154"/>
      <c r="C15" s="154"/>
      <c r="D15" s="154"/>
      <c r="E15" s="154"/>
      <c r="F15" s="154">
        <v>8276923.0300000003</v>
      </c>
      <c r="G15" s="154">
        <v>312364.33</v>
      </c>
      <c r="H15" s="155"/>
      <c r="I15" s="155"/>
      <c r="J15" s="155">
        <v>540416</v>
      </c>
      <c r="K15" s="156">
        <v>9129703.3599999994</v>
      </c>
      <c r="L15" s="151"/>
      <c r="M15" s="151"/>
    </row>
    <row r="16" spans="1:13" x14ac:dyDescent="0.2">
      <c r="A16" s="2" t="s">
        <v>24</v>
      </c>
      <c r="B16" s="154"/>
      <c r="C16" s="154"/>
      <c r="D16" s="154"/>
      <c r="E16" s="154"/>
      <c r="F16" s="154">
        <v>11522438.5</v>
      </c>
      <c r="G16" s="154">
        <v>434847.44</v>
      </c>
      <c r="H16" s="155"/>
      <c r="I16" s="155"/>
      <c r="J16" s="155">
        <v>752321.86</v>
      </c>
      <c r="K16" s="156">
        <v>12709607.800000001</v>
      </c>
      <c r="L16" s="151"/>
      <c r="M16" s="151"/>
    </row>
    <row r="17" spans="1:13" x14ac:dyDescent="0.2">
      <c r="A17" s="2" t="s">
        <v>25</v>
      </c>
      <c r="B17" s="154"/>
      <c r="C17" s="154"/>
      <c r="D17" s="154"/>
      <c r="E17" s="154"/>
      <c r="F17" s="154">
        <v>7514484.4800000004</v>
      </c>
      <c r="G17" s="154">
        <v>283590.52</v>
      </c>
      <c r="H17" s="155"/>
      <c r="I17" s="155"/>
      <c r="J17" s="155">
        <v>490634.94</v>
      </c>
      <c r="K17" s="156">
        <v>8288709.9400000004</v>
      </c>
      <c r="L17" s="151"/>
      <c r="M17" s="151"/>
    </row>
    <row r="18" spans="1:13" x14ac:dyDescent="0.2">
      <c r="A18" s="2" t="s">
        <v>26</v>
      </c>
      <c r="B18" s="154"/>
      <c r="C18" s="154"/>
      <c r="D18" s="154"/>
      <c r="E18" s="154"/>
      <c r="F18" s="154">
        <v>6741742.7000000002</v>
      </c>
      <c r="G18" s="154">
        <v>254427.88</v>
      </c>
      <c r="H18" s="155"/>
      <c r="I18" s="155">
        <v>294313.75</v>
      </c>
      <c r="J18" s="155">
        <v>440181.17</v>
      </c>
      <c r="K18" s="156">
        <v>7730665.5</v>
      </c>
      <c r="L18" s="151"/>
      <c r="M18" s="151"/>
    </row>
    <row r="19" spans="1:13" x14ac:dyDescent="0.2">
      <c r="A19" s="2" t="s">
        <v>27</v>
      </c>
      <c r="B19" s="154"/>
      <c r="C19" s="154"/>
      <c r="D19" s="154"/>
      <c r="E19" s="154"/>
      <c r="F19" s="154">
        <v>7710245.7300000004</v>
      </c>
      <c r="G19" s="154">
        <v>290978.39</v>
      </c>
      <c r="H19" s="155"/>
      <c r="I19" s="155">
        <v>1237519.25</v>
      </c>
      <c r="J19" s="155">
        <v>503416.57</v>
      </c>
      <c r="K19" s="156">
        <v>9742159.9399999995</v>
      </c>
      <c r="L19" s="151"/>
      <c r="M19" s="151"/>
    </row>
    <row r="20" spans="1:13" x14ac:dyDescent="0.2">
      <c r="A20" s="2" t="s">
        <v>28</v>
      </c>
      <c r="B20" s="154"/>
      <c r="C20" s="154"/>
      <c r="D20" s="154"/>
      <c r="E20" s="154"/>
      <c r="F20" s="154">
        <v>10983236.460000001</v>
      </c>
      <c r="G20" s="154">
        <v>414498.39</v>
      </c>
      <c r="H20" s="156"/>
      <c r="I20" s="156"/>
      <c r="J20" s="156">
        <v>717116.34</v>
      </c>
      <c r="K20" s="156">
        <v>12114851.189999999</v>
      </c>
      <c r="L20" s="151"/>
      <c r="M20" s="151"/>
    </row>
    <row r="21" spans="1:13" x14ac:dyDescent="0.2">
      <c r="A21" s="2" t="s">
        <v>29</v>
      </c>
      <c r="B21" s="154"/>
      <c r="C21" s="154"/>
      <c r="D21" s="154"/>
      <c r="E21" s="154"/>
      <c r="F21" s="154">
        <v>10574541.92</v>
      </c>
      <c r="G21" s="154">
        <v>399074.59</v>
      </c>
      <c r="H21" s="156"/>
      <c r="I21" s="156"/>
      <c r="J21" s="156">
        <v>690431.9</v>
      </c>
      <c r="K21" s="156">
        <v>11664048.41</v>
      </c>
      <c r="L21" s="151"/>
      <c r="M21" s="151"/>
    </row>
    <row r="22" spans="1:13" x14ac:dyDescent="0.2">
      <c r="A22" s="2" t="s">
        <v>30</v>
      </c>
      <c r="B22" s="154"/>
      <c r="C22" s="154"/>
      <c r="D22" s="154"/>
      <c r="E22" s="154"/>
      <c r="F22" s="154">
        <v>7772065.0700000003</v>
      </c>
      <c r="G22" s="154">
        <v>293311.40000000002</v>
      </c>
      <c r="H22" s="156"/>
      <c r="I22" s="156">
        <v>1297783.5</v>
      </c>
      <c r="J22" s="156">
        <v>507452.87</v>
      </c>
      <c r="K22" s="156">
        <v>9870612.8399999999</v>
      </c>
      <c r="L22" s="151"/>
      <c r="M22" s="151"/>
    </row>
    <row r="23" spans="1:13" x14ac:dyDescent="0.2">
      <c r="A23" s="2" t="s">
        <v>31</v>
      </c>
      <c r="B23" s="154"/>
      <c r="C23" s="154"/>
      <c r="D23" s="154"/>
      <c r="E23" s="154"/>
      <c r="F23" s="154">
        <v>7325592.0499999998</v>
      </c>
      <c r="G23" s="154">
        <v>276461.87</v>
      </c>
      <c r="H23" s="156"/>
      <c r="I23" s="156"/>
      <c r="J23" s="156">
        <v>478301.8</v>
      </c>
      <c r="K23" s="156">
        <v>8080355.7199999997</v>
      </c>
      <c r="L23" s="151"/>
      <c r="M23" s="151"/>
    </row>
    <row r="24" spans="1:13" x14ac:dyDescent="0.2">
      <c r="A24" s="2" t="s">
        <v>32</v>
      </c>
      <c r="B24" s="154"/>
      <c r="C24" s="154"/>
      <c r="D24" s="154"/>
      <c r="E24" s="154"/>
      <c r="F24" s="154">
        <v>9739980.8000000007</v>
      </c>
      <c r="G24" s="154">
        <v>367578.94</v>
      </c>
      <c r="H24" s="156"/>
      <c r="I24" s="156"/>
      <c r="J24" s="156">
        <v>635941.81999999995</v>
      </c>
      <c r="K24" s="156">
        <v>10743501.560000001</v>
      </c>
      <c r="L24" s="151"/>
      <c r="M24" s="151"/>
    </row>
    <row r="25" spans="1:13" x14ac:dyDescent="0.2">
      <c r="A25" s="2" t="s">
        <v>33</v>
      </c>
      <c r="B25" s="154"/>
      <c r="C25" s="154"/>
      <c r="D25" s="154"/>
      <c r="E25" s="154"/>
      <c r="F25" s="154">
        <v>8022776.8499999996</v>
      </c>
      <c r="G25" s="154">
        <v>302773.06</v>
      </c>
      <c r="H25" s="156"/>
      <c r="I25" s="156"/>
      <c r="J25" s="156">
        <v>523822.32</v>
      </c>
      <c r="K25" s="156">
        <v>8849372.2300000004</v>
      </c>
      <c r="L25" s="151"/>
      <c r="M25" s="151"/>
    </row>
    <row r="26" spans="1:13" x14ac:dyDescent="0.2">
      <c r="A26" s="2" t="s">
        <v>34</v>
      </c>
      <c r="B26" s="154"/>
      <c r="C26" s="154"/>
      <c r="D26" s="154"/>
      <c r="E26" s="154"/>
      <c r="F26" s="154">
        <v>9681595.8599999994</v>
      </c>
      <c r="G26" s="154">
        <v>365375.54</v>
      </c>
      <c r="H26" s="156"/>
      <c r="I26" s="156"/>
      <c r="J26" s="156">
        <v>632129.76</v>
      </c>
      <c r="K26" s="156">
        <v>10679101.16</v>
      </c>
      <c r="L26" s="151"/>
      <c r="M26" s="151"/>
    </row>
    <row r="27" spans="1:13" x14ac:dyDescent="0.2">
      <c r="A27" s="2" t="s">
        <v>35</v>
      </c>
      <c r="B27" s="154"/>
      <c r="C27" s="154"/>
      <c r="D27" s="154"/>
      <c r="E27" s="154"/>
      <c r="F27" s="154">
        <v>7947219.8799999999</v>
      </c>
      <c r="G27" s="154">
        <v>299921.59999999998</v>
      </c>
      <c r="H27" s="156"/>
      <c r="I27" s="156">
        <v>1465962.79</v>
      </c>
      <c r="J27" s="156">
        <v>518889.06</v>
      </c>
      <c r="K27" s="156">
        <v>10231993.33</v>
      </c>
      <c r="L27" s="151"/>
      <c r="M27" s="151"/>
    </row>
    <row r="28" spans="1:13" x14ac:dyDescent="0.2">
      <c r="A28" s="2" t="s">
        <v>36</v>
      </c>
      <c r="B28" s="154"/>
      <c r="C28" s="154"/>
      <c r="D28" s="154"/>
      <c r="E28" s="154"/>
      <c r="F28" s="154">
        <v>10176150.6</v>
      </c>
      <c r="G28" s="154">
        <v>384039.63</v>
      </c>
      <c r="H28" s="156"/>
      <c r="I28" s="156"/>
      <c r="J28" s="156">
        <v>664420.17000000004</v>
      </c>
      <c r="K28" s="156">
        <v>11224610.4</v>
      </c>
      <c r="L28" s="151"/>
      <c r="M28" s="151"/>
    </row>
    <row r="29" spans="1:13" x14ac:dyDescent="0.2">
      <c r="A29" s="2" t="s">
        <v>37</v>
      </c>
      <c r="B29" s="154">
        <v>4581654.1100000003</v>
      </c>
      <c r="C29" s="154">
        <v>642680.5</v>
      </c>
      <c r="D29" s="154">
        <v>45535.25</v>
      </c>
      <c r="E29" s="154"/>
      <c r="F29" s="154">
        <v>21186862.32</v>
      </c>
      <c r="G29" s="154">
        <v>799574.92</v>
      </c>
      <c r="H29" s="156"/>
      <c r="I29" s="156">
        <v>8671043.75</v>
      </c>
      <c r="J29" s="156">
        <v>1383330.43</v>
      </c>
      <c r="K29" s="156">
        <v>37310681.280000001</v>
      </c>
      <c r="L29" s="151"/>
      <c r="M29" s="151"/>
    </row>
    <row r="30" spans="1:13" x14ac:dyDescent="0.2">
      <c r="A30" s="2" t="s">
        <v>38</v>
      </c>
      <c r="B30" s="154">
        <v>5801805.1299999999</v>
      </c>
      <c r="C30" s="154">
        <v>813834.25</v>
      </c>
      <c r="D30" s="154">
        <v>57661.85</v>
      </c>
      <c r="E30" s="154"/>
      <c r="F30" s="154">
        <v>31486651.609999999</v>
      </c>
      <c r="G30" s="154">
        <v>1188280.57</v>
      </c>
      <c r="H30" s="156"/>
      <c r="I30" s="156"/>
      <c r="J30" s="156">
        <v>2055823.21</v>
      </c>
      <c r="K30" s="156">
        <v>41404056.619999997</v>
      </c>
      <c r="L30" s="151"/>
      <c r="M30" s="151"/>
    </row>
    <row r="31" spans="1:13" x14ac:dyDescent="0.2">
      <c r="A31" s="2" t="s">
        <v>39</v>
      </c>
      <c r="B31" s="154">
        <v>157689623.16</v>
      </c>
      <c r="C31" s="154">
        <v>22119532.199999999</v>
      </c>
      <c r="D31" s="154">
        <v>1567214.86</v>
      </c>
      <c r="E31" s="154"/>
      <c r="F31" s="154">
        <v>1373763159.22</v>
      </c>
      <c r="G31" s="154">
        <v>51844702.109999999</v>
      </c>
      <c r="H31" s="156"/>
      <c r="I31" s="156">
        <v>1184570535.98</v>
      </c>
      <c r="J31" s="156">
        <v>89695602.329999998</v>
      </c>
      <c r="K31" s="156">
        <v>2881250369.8600001</v>
      </c>
      <c r="L31" s="151"/>
      <c r="M31" s="151"/>
    </row>
    <row r="32" spans="1:13" x14ac:dyDescent="0.2">
      <c r="A32" s="2" t="s">
        <v>40</v>
      </c>
      <c r="B32" s="154">
        <v>4932933.26</v>
      </c>
      <c r="C32" s="154">
        <v>691955.34</v>
      </c>
      <c r="D32" s="154">
        <v>49026.47</v>
      </c>
      <c r="E32" s="154"/>
      <c r="F32" s="154">
        <v>26977274.039999999</v>
      </c>
      <c r="G32" s="154">
        <v>1018100.34</v>
      </c>
      <c r="H32" s="156"/>
      <c r="I32" s="156"/>
      <c r="J32" s="156">
        <v>1761397.39</v>
      </c>
      <c r="K32" s="156">
        <v>35430686.840000004</v>
      </c>
      <c r="L32" s="151"/>
      <c r="M32" s="151"/>
    </row>
    <row r="33" spans="1:13" x14ac:dyDescent="0.2">
      <c r="A33" s="2" t="s">
        <v>41</v>
      </c>
      <c r="B33" s="154">
        <v>7904817.0099999998</v>
      </c>
      <c r="C33" s="154">
        <v>1108829.17</v>
      </c>
      <c r="D33" s="154">
        <v>78562.850000000006</v>
      </c>
      <c r="E33" s="154"/>
      <c r="F33" s="154">
        <v>43414350.240000002</v>
      </c>
      <c r="G33" s="154">
        <v>1638422.2</v>
      </c>
      <c r="H33" s="156"/>
      <c r="I33" s="156"/>
      <c r="J33" s="156">
        <v>2834605.27</v>
      </c>
      <c r="K33" s="156">
        <v>56979586.740000002</v>
      </c>
      <c r="L33" s="151"/>
      <c r="M33" s="151"/>
    </row>
    <row r="34" spans="1:13" x14ac:dyDescent="0.2">
      <c r="A34" s="2" t="s">
        <v>42</v>
      </c>
      <c r="B34" s="154">
        <v>5771754.7000000002</v>
      </c>
      <c r="C34" s="154">
        <v>809618.99</v>
      </c>
      <c r="D34" s="154">
        <v>57363.19</v>
      </c>
      <c r="E34" s="154"/>
      <c r="F34" s="154">
        <v>39430437.079999998</v>
      </c>
      <c r="G34" s="154">
        <v>1488072.56</v>
      </c>
      <c r="H34" s="156"/>
      <c r="I34" s="156"/>
      <c r="J34" s="156">
        <v>2574488.0299999998</v>
      </c>
      <c r="K34" s="156">
        <v>50131734.549999997</v>
      </c>
      <c r="L34" s="151"/>
      <c r="M34" s="151"/>
    </row>
    <row r="35" spans="1:13" x14ac:dyDescent="0.2">
      <c r="A35" s="2" t="s">
        <v>43</v>
      </c>
      <c r="B35" s="154">
        <v>8185114.9699999997</v>
      </c>
      <c r="C35" s="154">
        <v>1148147.29</v>
      </c>
      <c r="D35" s="154">
        <v>81348.62</v>
      </c>
      <c r="E35" s="154"/>
      <c r="F35" s="154">
        <v>55726702.549999997</v>
      </c>
      <c r="G35" s="154">
        <v>2103080.34</v>
      </c>
      <c r="H35" s="156"/>
      <c r="I35" s="156"/>
      <c r="J35" s="156">
        <v>3638502.11</v>
      </c>
      <c r="K35" s="156">
        <v>70882895.879999995</v>
      </c>
      <c r="L35" s="151"/>
      <c r="M35" s="151"/>
    </row>
    <row r="36" spans="1:13" x14ac:dyDescent="0.2">
      <c r="A36" s="2" t="s">
        <v>44</v>
      </c>
      <c r="B36" s="154">
        <v>4855216.63</v>
      </c>
      <c r="C36" s="154">
        <v>681053.82</v>
      </c>
      <c r="D36" s="154">
        <v>48254.080000000002</v>
      </c>
      <c r="E36" s="154"/>
      <c r="F36" s="154">
        <v>26194229.039999999</v>
      </c>
      <c r="G36" s="154">
        <v>988548.86</v>
      </c>
      <c r="H36" s="156"/>
      <c r="I36" s="156"/>
      <c r="J36" s="156">
        <v>1710270.9</v>
      </c>
      <c r="K36" s="156">
        <v>34477573.329999998</v>
      </c>
      <c r="L36" s="151"/>
      <c r="M36" s="151"/>
    </row>
    <row r="37" spans="1:13" x14ac:dyDescent="0.2">
      <c r="A37" s="2" t="s">
        <v>45</v>
      </c>
      <c r="B37" s="154">
        <v>31116182.41</v>
      </c>
      <c r="C37" s="154">
        <v>4364747.57</v>
      </c>
      <c r="D37" s="154">
        <v>309251.44</v>
      </c>
      <c r="E37" s="154"/>
      <c r="F37" s="154">
        <v>152425891.33000001</v>
      </c>
      <c r="G37" s="154">
        <v>5752428.9199999999</v>
      </c>
      <c r="H37" s="155"/>
      <c r="I37" s="155"/>
      <c r="J37" s="155">
        <v>9952175.5500000007</v>
      </c>
      <c r="K37" s="156">
        <v>203920677.22</v>
      </c>
      <c r="L37" s="151"/>
      <c r="M37" s="151"/>
    </row>
    <row r="38" spans="1:13" x14ac:dyDescent="0.2">
      <c r="A38" s="2" t="s">
        <v>46</v>
      </c>
      <c r="B38" s="154">
        <v>10164816.470000001</v>
      </c>
      <c r="C38" s="154">
        <v>1425845.16</v>
      </c>
      <c r="D38" s="154">
        <v>101024.09</v>
      </c>
      <c r="E38" s="154"/>
      <c r="F38" s="154">
        <v>56516616.369999997</v>
      </c>
      <c r="G38" s="154">
        <v>2132891.04</v>
      </c>
      <c r="H38" s="155"/>
      <c r="I38" s="155"/>
      <c r="J38" s="155">
        <v>3690077.08</v>
      </c>
      <c r="K38" s="156">
        <v>74031270.209999993</v>
      </c>
      <c r="L38" s="151"/>
      <c r="M38" s="151"/>
    </row>
    <row r="39" spans="1:13" x14ac:dyDescent="0.2">
      <c r="A39" s="2" t="s">
        <v>47</v>
      </c>
      <c r="B39" s="154">
        <v>6262405.6600000001</v>
      </c>
      <c r="C39" s="154">
        <v>878443.88</v>
      </c>
      <c r="D39" s="154">
        <v>62239.58</v>
      </c>
      <c r="E39" s="154"/>
      <c r="F39" s="154">
        <v>33100823.32</v>
      </c>
      <c r="G39" s="157">
        <v>1249198.1000000001</v>
      </c>
      <c r="H39" s="155"/>
      <c r="I39" s="155">
        <v>15884533.67</v>
      </c>
      <c r="J39" s="155">
        <v>2161215.54</v>
      </c>
      <c r="K39" s="156">
        <v>59598859.75</v>
      </c>
      <c r="L39" s="151"/>
      <c r="M39" s="151"/>
    </row>
    <row r="40" spans="1:13" x14ac:dyDescent="0.2">
      <c r="A40" s="2" t="s">
        <v>48</v>
      </c>
      <c r="B40" s="154">
        <v>4421557.8600000003</v>
      </c>
      <c r="C40" s="154">
        <v>620223.38</v>
      </c>
      <c r="D40" s="154">
        <v>43944.12</v>
      </c>
      <c r="E40" s="154"/>
      <c r="F40" s="154">
        <v>36603919.380000003</v>
      </c>
      <c r="G40" s="158">
        <v>1381402.09</v>
      </c>
      <c r="H40" s="155"/>
      <c r="I40" s="155"/>
      <c r="J40" s="155">
        <v>2389939.3199999998</v>
      </c>
      <c r="K40" s="156">
        <v>45460986.149999999</v>
      </c>
      <c r="L40" s="151"/>
      <c r="M40" s="151"/>
    </row>
    <row r="41" spans="1:13" x14ac:dyDescent="0.2">
      <c r="A41" s="2" t="s">
        <v>49</v>
      </c>
      <c r="B41" s="154">
        <v>5711653.8399999999</v>
      </c>
      <c r="C41" s="154">
        <v>801188.49</v>
      </c>
      <c r="D41" s="154">
        <v>56765.87</v>
      </c>
      <c r="E41" s="154"/>
      <c r="F41" s="154">
        <v>24679655.16</v>
      </c>
      <c r="G41" s="154">
        <v>931390.07</v>
      </c>
      <c r="H41" s="155"/>
      <c r="I41" s="155">
        <v>10785898.279999999</v>
      </c>
      <c r="J41" s="155">
        <v>1611381.5</v>
      </c>
      <c r="K41" s="156">
        <v>44577933.210000001</v>
      </c>
      <c r="L41" s="151"/>
      <c r="M41" s="151"/>
    </row>
    <row r="42" spans="1:13" x14ac:dyDescent="0.2">
      <c r="A42" s="2" t="s">
        <v>50</v>
      </c>
      <c r="B42" s="154">
        <v>8136930.6600000001</v>
      </c>
      <c r="C42" s="154">
        <v>1141388.3600000001</v>
      </c>
      <c r="D42" s="154">
        <v>80869.740000000005</v>
      </c>
      <c r="E42" s="154"/>
      <c r="F42" s="154">
        <v>73582189.219999999</v>
      </c>
      <c r="G42" s="154">
        <v>2776931.86</v>
      </c>
      <c r="H42" s="155"/>
      <c r="I42" s="155"/>
      <c r="J42" s="155">
        <v>4804320.7</v>
      </c>
      <c r="K42" s="156">
        <v>90522630.540000007</v>
      </c>
      <c r="L42" s="151"/>
      <c r="M42" s="151"/>
    </row>
    <row r="43" spans="1:13" x14ac:dyDescent="0.2">
      <c r="A43" s="2" t="s">
        <v>51</v>
      </c>
      <c r="B43" s="154">
        <v>4562484.01</v>
      </c>
      <c r="C43" s="154">
        <v>639991.46</v>
      </c>
      <c r="D43" s="154">
        <v>45344.73</v>
      </c>
      <c r="E43" s="154"/>
      <c r="F43" s="154">
        <v>38904972.670000002</v>
      </c>
      <c r="G43" s="154">
        <v>1468241.96</v>
      </c>
      <c r="H43" s="155"/>
      <c r="I43" s="155"/>
      <c r="J43" s="155">
        <v>2540179.46</v>
      </c>
      <c r="K43" s="156">
        <v>48161214.289999999</v>
      </c>
      <c r="L43" s="151"/>
      <c r="M43" s="151"/>
    </row>
    <row r="44" spans="1:13" x14ac:dyDescent="0.2">
      <c r="A44" s="2" t="s">
        <v>52</v>
      </c>
      <c r="B44" s="154">
        <v>66256013.57</v>
      </c>
      <c r="C44" s="154">
        <v>9293902.7799999993</v>
      </c>
      <c r="D44" s="154">
        <v>658492.34</v>
      </c>
      <c r="E44" s="154"/>
      <c r="F44" s="154">
        <v>333134131.69999999</v>
      </c>
      <c r="G44" s="154">
        <v>12572210.65</v>
      </c>
      <c r="H44" s="155"/>
      <c r="I44" s="155"/>
      <c r="J44" s="155">
        <v>21750959.32</v>
      </c>
      <c r="K44" s="156">
        <v>443665710.36000001</v>
      </c>
      <c r="L44" s="151"/>
      <c r="M44" s="151"/>
    </row>
    <row r="45" spans="1:13" x14ac:dyDescent="0.2">
      <c r="A45" s="2" t="s">
        <v>53</v>
      </c>
      <c r="B45" s="154">
        <v>10479827.859999999</v>
      </c>
      <c r="C45" s="154">
        <v>1470032.62</v>
      </c>
      <c r="D45" s="154">
        <v>104154.87</v>
      </c>
      <c r="E45" s="154"/>
      <c r="F45" s="154">
        <v>65597190.850000001</v>
      </c>
      <c r="G45" s="154">
        <v>2475584.5299999998</v>
      </c>
      <c r="H45" s="155"/>
      <c r="I45" s="155">
        <v>60887909.409999996</v>
      </c>
      <c r="J45" s="155">
        <v>4282965.01</v>
      </c>
      <c r="K45" s="156">
        <v>145297665.15000001</v>
      </c>
      <c r="L45" s="151"/>
      <c r="M45" s="151"/>
    </row>
    <row r="46" spans="1:13" x14ac:dyDescent="0.2">
      <c r="A46" s="2" t="s">
        <v>54</v>
      </c>
      <c r="B46" s="154">
        <v>27838613.27</v>
      </c>
      <c r="C46" s="154">
        <v>3904994.45</v>
      </c>
      <c r="D46" s="154">
        <v>276676.98</v>
      </c>
      <c r="E46" s="154"/>
      <c r="F46" s="154">
        <v>148860975.93000001</v>
      </c>
      <c r="G46" s="154">
        <v>5617891.9199999999</v>
      </c>
      <c r="H46" s="155"/>
      <c r="I46" s="155"/>
      <c r="J46" s="155">
        <v>9719415.4700000007</v>
      </c>
      <c r="K46" s="156">
        <v>196218568.02000001</v>
      </c>
      <c r="L46" s="151"/>
      <c r="M46" s="151"/>
    </row>
    <row r="47" spans="1:13" x14ac:dyDescent="0.2">
      <c r="A47" s="2" t="s">
        <v>55</v>
      </c>
      <c r="B47" s="154">
        <v>6404886.1399999997</v>
      </c>
      <c r="C47" s="154">
        <v>898429.98</v>
      </c>
      <c r="D47" s="154">
        <v>63655.63</v>
      </c>
      <c r="E47" s="154"/>
      <c r="F47" s="154">
        <v>37702929.899999999</v>
      </c>
      <c r="G47" s="154">
        <v>1422877.85</v>
      </c>
      <c r="H47" s="155"/>
      <c r="I47" s="155">
        <v>18674908.34</v>
      </c>
      <c r="J47" s="155">
        <v>2461695.81</v>
      </c>
      <c r="K47" s="156">
        <v>67629383.650000006</v>
      </c>
      <c r="L47" s="151"/>
      <c r="M47" s="151"/>
    </row>
    <row r="48" spans="1:13" x14ac:dyDescent="0.2">
      <c r="A48" s="2" t="s">
        <v>56</v>
      </c>
      <c r="B48" s="154">
        <v>4989925.45</v>
      </c>
      <c r="C48" s="154">
        <v>699949.78</v>
      </c>
      <c r="D48" s="154">
        <v>49592.9</v>
      </c>
      <c r="E48" s="154"/>
      <c r="F48" s="154">
        <v>21221206.399999999</v>
      </c>
      <c r="G48" s="154">
        <v>800871.04</v>
      </c>
      <c r="H48" s="155"/>
      <c r="I48" s="155">
        <v>8692066.1600000001</v>
      </c>
      <c r="J48" s="155">
        <v>1385572.82</v>
      </c>
      <c r="K48" s="156">
        <v>37839184.549999997</v>
      </c>
      <c r="L48" s="151"/>
      <c r="M48" s="151"/>
    </row>
    <row r="49" spans="1:13" x14ac:dyDescent="0.2">
      <c r="A49" s="2" t="s">
        <v>57</v>
      </c>
      <c r="B49" s="154">
        <v>5820457.1200000001</v>
      </c>
      <c r="C49" s="154">
        <v>816450.61</v>
      </c>
      <c r="D49" s="154">
        <v>57847.22</v>
      </c>
      <c r="E49" s="154"/>
      <c r="F49" s="154">
        <v>25576035.620000001</v>
      </c>
      <c r="G49" s="154">
        <v>965218.74</v>
      </c>
      <c r="H49" s="155"/>
      <c r="I49" s="155">
        <v>11328276.48</v>
      </c>
      <c r="J49" s="155">
        <v>1669907.88</v>
      </c>
      <c r="K49" s="156">
        <v>46234193.670000002</v>
      </c>
      <c r="L49" s="151"/>
      <c r="M49" s="151"/>
    </row>
    <row r="50" spans="1:13" x14ac:dyDescent="0.2">
      <c r="A50" s="2" t="s">
        <v>58</v>
      </c>
      <c r="B50" s="154">
        <v>14632486.199999999</v>
      </c>
      <c r="C50" s="154">
        <v>2052536.77</v>
      </c>
      <c r="D50" s="154">
        <v>145426.5</v>
      </c>
      <c r="E50" s="154"/>
      <c r="F50" s="154">
        <v>73025815.140000001</v>
      </c>
      <c r="G50" s="154">
        <v>2755934.75</v>
      </c>
      <c r="H50" s="155"/>
      <c r="I50" s="155">
        <v>74430546.519999996</v>
      </c>
      <c r="J50" s="155">
        <v>4767993.9800000004</v>
      </c>
      <c r="K50" s="156">
        <v>171810739.86000001</v>
      </c>
      <c r="L50" s="151"/>
      <c r="M50" s="151"/>
    </row>
    <row r="51" spans="1:13" x14ac:dyDescent="0.2">
      <c r="A51" s="2" t="s">
        <v>59</v>
      </c>
      <c r="B51" s="154">
        <v>5151057.9199999999</v>
      </c>
      <c r="C51" s="154">
        <v>722552.25</v>
      </c>
      <c r="D51" s="154">
        <v>51194.33</v>
      </c>
      <c r="E51" s="154"/>
      <c r="F51" s="154">
        <v>20537759.23</v>
      </c>
      <c r="G51" s="154">
        <v>775078.3</v>
      </c>
      <c r="H51" s="155"/>
      <c r="I51" s="155"/>
      <c r="J51" s="155">
        <v>1340949.25</v>
      </c>
      <c r="K51" s="156">
        <v>28578591.280000001</v>
      </c>
      <c r="L51" s="151"/>
      <c r="M51" s="151"/>
    </row>
    <row r="52" spans="1:13" x14ac:dyDescent="0.2">
      <c r="A52" s="2" t="s">
        <v>60</v>
      </c>
      <c r="B52" s="154">
        <v>88744096.25</v>
      </c>
      <c r="C52" s="154">
        <v>12448364.43</v>
      </c>
      <c r="D52" s="154">
        <v>881992.51</v>
      </c>
      <c r="E52" s="154"/>
      <c r="F52" s="154">
        <v>397120585.25</v>
      </c>
      <c r="G52" s="154">
        <v>14987007.26</v>
      </c>
      <c r="H52" s="155"/>
      <c r="I52" s="155"/>
      <c r="J52" s="155">
        <v>25928756.239999998</v>
      </c>
      <c r="K52" s="156">
        <v>540110801.94000006</v>
      </c>
      <c r="L52" s="151"/>
      <c r="M52" s="151"/>
    </row>
    <row r="53" spans="1:13" ht="13.5" thickBot="1" x14ac:dyDescent="0.25">
      <c r="A53" s="4" t="s">
        <v>61</v>
      </c>
      <c r="B53" s="154">
        <v>9567434.6799999997</v>
      </c>
      <c r="C53" s="154">
        <v>1342048.8600000001</v>
      </c>
      <c r="D53" s="154">
        <v>95086.95</v>
      </c>
      <c r="E53" s="154"/>
      <c r="F53" s="154">
        <v>61221755.189999998</v>
      </c>
      <c r="G53" s="154">
        <v>2310459.15</v>
      </c>
      <c r="H53" s="155"/>
      <c r="I53" s="155"/>
      <c r="J53" s="155">
        <v>3997284.52</v>
      </c>
      <c r="K53" s="156">
        <v>78534069.349999994</v>
      </c>
      <c r="L53" s="151"/>
      <c r="M53" s="151"/>
    </row>
    <row r="54" spans="1:13" s="160" customFormat="1" ht="13.5" thickBot="1" x14ac:dyDescent="0.25">
      <c r="A54" s="5" t="s">
        <v>13</v>
      </c>
      <c r="B54" s="159">
        <v>518110834.88999999</v>
      </c>
      <c r="C54" s="159">
        <v>72676749.890000001</v>
      </c>
      <c r="D54" s="159">
        <v>5149298.88</v>
      </c>
      <c r="E54" s="159">
        <v>0</v>
      </c>
      <c r="F54" s="159">
        <v>3434407898.0500002</v>
      </c>
      <c r="G54" s="159">
        <v>129611755.26000001</v>
      </c>
      <c r="H54" s="159">
        <v>0</v>
      </c>
      <c r="I54" s="159">
        <v>1401493786.5</v>
      </c>
      <c r="J54" s="159">
        <v>224239005.84</v>
      </c>
      <c r="K54" s="159">
        <v>5785689329.3100004</v>
      </c>
      <c r="L54" s="151"/>
      <c r="M54" s="151"/>
    </row>
    <row r="55" spans="1:13" x14ac:dyDescent="0.2">
      <c r="F55" s="151"/>
      <c r="G55" s="151"/>
      <c r="H55" s="151"/>
      <c r="I55" s="151"/>
      <c r="J55" s="151"/>
    </row>
    <row r="56" spans="1:13" x14ac:dyDescent="0.2">
      <c r="F56" s="151"/>
      <c r="G56" s="151"/>
      <c r="H56" s="151"/>
      <c r="I56" s="151"/>
      <c r="J56" s="151"/>
      <c r="K56" s="151"/>
    </row>
    <row r="57" spans="1:13" x14ac:dyDescent="0.2">
      <c r="F57" s="151"/>
      <c r="G57" s="151"/>
      <c r="H57" s="151"/>
      <c r="I57" s="151"/>
      <c r="J57" s="151"/>
    </row>
    <row r="58" spans="1:13" x14ac:dyDescent="0.2">
      <c r="F58" s="151"/>
      <c r="G58" s="151"/>
      <c r="H58" s="151"/>
      <c r="I58" s="151"/>
      <c r="J58" s="151"/>
    </row>
    <row r="59" spans="1:13" x14ac:dyDescent="0.2">
      <c r="F59" s="151"/>
      <c r="G59" s="151"/>
      <c r="H59" s="151"/>
      <c r="I59" s="151"/>
      <c r="J59" s="151"/>
    </row>
    <row r="60" spans="1:13" x14ac:dyDescent="0.2">
      <c r="G60" s="151"/>
      <c r="H60" s="151"/>
      <c r="I60" s="151"/>
      <c r="J60" s="151"/>
    </row>
    <row r="61" spans="1:13" x14ac:dyDescent="0.2">
      <c r="G61" s="151"/>
      <c r="H61" s="151"/>
      <c r="I61" s="151"/>
      <c r="J61" s="151"/>
    </row>
    <row r="62" spans="1:13" x14ac:dyDescent="0.2">
      <c r="G62" s="151"/>
      <c r="H62" s="151"/>
      <c r="I62" s="151"/>
      <c r="J62" s="151"/>
    </row>
    <row r="63" spans="1:13" x14ac:dyDescent="0.2">
      <c r="G63" s="151"/>
      <c r="H63" s="151"/>
      <c r="I63" s="151"/>
      <c r="J63" s="15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ECB2-5D79-48A9-BC34-FDB926E0DA54}">
  <dimension ref="A1:L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09" customWidth="1"/>
    <col min="5" max="5" width="17.7109375" style="309" customWidth="1"/>
    <col min="6" max="6" width="16.140625" style="305" customWidth="1"/>
    <col min="7" max="7" width="14.140625" style="305" customWidth="1"/>
    <col min="8" max="8" width="12.7109375" style="305" customWidth="1"/>
    <col min="9" max="10" width="17.140625" style="305" customWidth="1"/>
    <col min="11" max="11" width="15.42578125" style="305" bestFit="1" customWidth="1"/>
    <col min="12" max="16384" width="11.42578125" style="305"/>
  </cols>
  <sheetData>
    <row r="1" spans="1:12" x14ac:dyDescent="0.2">
      <c r="A1" s="303" t="s">
        <v>14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2" x14ac:dyDescent="0.2">
      <c r="A2" s="306">
        <v>45289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ht="11.25" x14ac:dyDescent="0.2">
      <c r="A3" s="308"/>
      <c r="B3" s="305"/>
      <c r="C3" s="305"/>
      <c r="E3" s="305"/>
    </row>
    <row r="4" spans="1:12" ht="13.5" customHeight="1" thickBot="1" x14ac:dyDescent="0.25">
      <c r="A4" s="308"/>
      <c r="B4" s="305"/>
      <c r="C4" s="310"/>
      <c r="D4" s="310"/>
      <c r="E4" s="305"/>
    </row>
    <row r="5" spans="1:12" ht="12.75" customHeight="1" x14ac:dyDescent="0.2">
      <c r="A5" s="311" t="s">
        <v>0</v>
      </c>
      <c r="B5" s="312" t="s">
        <v>9</v>
      </c>
      <c r="C5" s="313" t="s">
        <v>10</v>
      </c>
      <c r="D5" s="313" t="s">
        <v>10</v>
      </c>
      <c r="E5" s="312" t="s">
        <v>1</v>
      </c>
      <c r="F5" s="314" t="s">
        <v>7</v>
      </c>
      <c r="G5" s="314" t="s">
        <v>8</v>
      </c>
      <c r="H5" s="314" t="s">
        <v>2</v>
      </c>
      <c r="I5" s="314" t="s">
        <v>3</v>
      </c>
      <c r="J5" s="314" t="s">
        <v>4</v>
      </c>
      <c r="K5" s="314" t="s">
        <v>5</v>
      </c>
    </row>
    <row r="6" spans="1:12" ht="23.25" customHeight="1" thickBot="1" x14ac:dyDescent="0.25">
      <c r="A6" s="315"/>
      <c r="B6" s="316"/>
      <c r="C6" s="317" t="s">
        <v>11</v>
      </c>
      <c r="D6" s="317" t="s">
        <v>12</v>
      </c>
      <c r="E6" s="316" t="s">
        <v>6</v>
      </c>
      <c r="F6" s="318" t="s">
        <v>6</v>
      </c>
      <c r="G6" s="318" t="s">
        <v>6</v>
      </c>
      <c r="H6" s="318"/>
      <c r="I6" s="318"/>
      <c r="J6" s="318"/>
      <c r="K6" s="318" t="s">
        <v>6</v>
      </c>
    </row>
    <row r="7" spans="1:12" x14ac:dyDescent="0.2">
      <c r="A7" s="1" t="s">
        <v>15</v>
      </c>
      <c r="B7" s="319">
        <v>9738967.6699999999</v>
      </c>
      <c r="C7" s="319">
        <v>1038924.12</v>
      </c>
      <c r="D7" s="319">
        <v>51904.93</v>
      </c>
      <c r="E7" s="319"/>
      <c r="F7" s="319"/>
      <c r="G7" s="319"/>
      <c r="H7" s="320"/>
      <c r="I7" s="320"/>
      <c r="J7" s="320"/>
      <c r="K7" s="321">
        <v>10829796.720000001</v>
      </c>
      <c r="L7" s="309"/>
    </row>
    <row r="8" spans="1:12" x14ac:dyDescent="0.2">
      <c r="A8" s="2" t="s">
        <v>16</v>
      </c>
      <c r="B8" s="319">
        <v>9205160.1600000001</v>
      </c>
      <c r="C8" s="319">
        <v>981979.12</v>
      </c>
      <c r="D8" s="319">
        <v>49059.95</v>
      </c>
      <c r="E8" s="319"/>
      <c r="F8" s="319"/>
      <c r="G8" s="319"/>
      <c r="H8" s="320"/>
      <c r="I8" s="320"/>
      <c r="J8" s="320"/>
      <c r="K8" s="321">
        <v>10236199.23</v>
      </c>
      <c r="L8" s="309"/>
    </row>
    <row r="9" spans="1:12" x14ac:dyDescent="0.2">
      <c r="A9" s="2" t="s">
        <v>17</v>
      </c>
      <c r="B9" s="319"/>
      <c r="C9" s="319"/>
      <c r="E9" s="319"/>
      <c r="F9" s="319"/>
      <c r="G9" s="319"/>
      <c r="H9" s="320"/>
      <c r="I9" s="320"/>
      <c r="J9" s="320"/>
      <c r="K9" s="321"/>
      <c r="L9" s="309"/>
    </row>
    <row r="10" spans="1:12" x14ac:dyDescent="0.2">
      <c r="A10" s="2" t="s">
        <v>18</v>
      </c>
      <c r="B10" s="319"/>
      <c r="C10" s="319"/>
      <c r="D10" s="319"/>
      <c r="E10" s="319"/>
      <c r="F10" s="319"/>
      <c r="G10" s="319"/>
      <c r="H10" s="320"/>
      <c r="I10" s="320"/>
      <c r="J10" s="320"/>
      <c r="K10" s="321"/>
      <c r="L10" s="309"/>
    </row>
    <row r="11" spans="1:12" x14ac:dyDescent="0.2">
      <c r="A11" s="2" t="s">
        <v>19</v>
      </c>
      <c r="B11" s="319"/>
      <c r="C11" s="319"/>
      <c r="D11" s="319"/>
      <c r="E11" s="319"/>
      <c r="F11" s="319"/>
      <c r="G11" s="319"/>
      <c r="H11" s="320"/>
      <c r="I11" s="320"/>
      <c r="J11" s="320"/>
      <c r="K11" s="321"/>
      <c r="L11" s="309"/>
    </row>
    <row r="12" spans="1:12" x14ac:dyDescent="0.2">
      <c r="A12" s="2" t="s">
        <v>20</v>
      </c>
      <c r="B12" s="319"/>
      <c r="C12" s="319"/>
      <c r="D12" s="319"/>
      <c r="E12" s="319"/>
      <c r="F12" s="319"/>
      <c r="G12" s="319"/>
      <c r="H12" s="320"/>
      <c r="I12" s="320"/>
      <c r="J12" s="320"/>
      <c r="K12" s="321"/>
      <c r="L12" s="309"/>
    </row>
    <row r="13" spans="1:12" x14ac:dyDescent="0.2">
      <c r="A13" s="2" t="s">
        <v>21</v>
      </c>
      <c r="B13" s="319"/>
      <c r="C13" s="319"/>
      <c r="D13" s="319"/>
      <c r="E13" s="319"/>
      <c r="F13" s="319"/>
      <c r="G13" s="319"/>
      <c r="H13" s="320"/>
      <c r="I13" s="320"/>
      <c r="J13" s="320"/>
      <c r="K13" s="321"/>
      <c r="L13" s="309"/>
    </row>
    <row r="14" spans="1:12" x14ac:dyDescent="0.2">
      <c r="A14" s="2" t="s">
        <v>22</v>
      </c>
      <c r="B14" s="319"/>
      <c r="C14" s="319"/>
      <c r="D14" s="319"/>
      <c r="E14" s="319"/>
      <c r="F14" s="319"/>
      <c r="G14" s="319"/>
      <c r="H14" s="320"/>
      <c r="I14" s="320"/>
      <c r="J14" s="320"/>
      <c r="K14" s="321"/>
      <c r="L14" s="309"/>
    </row>
    <row r="15" spans="1:12" x14ac:dyDescent="0.2">
      <c r="A15" s="2" t="s">
        <v>23</v>
      </c>
      <c r="B15" s="319"/>
      <c r="C15" s="319"/>
      <c r="D15" s="319"/>
      <c r="E15" s="319"/>
      <c r="F15" s="319"/>
      <c r="G15" s="319"/>
      <c r="H15" s="320"/>
      <c r="I15" s="320"/>
      <c r="J15" s="320"/>
      <c r="K15" s="321"/>
      <c r="L15" s="309"/>
    </row>
    <row r="16" spans="1:12" x14ac:dyDescent="0.2">
      <c r="A16" s="2" t="s">
        <v>24</v>
      </c>
      <c r="B16" s="319"/>
      <c r="C16" s="319"/>
      <c r="D16" s="319"/>
      <c r="E16" s="319"/>
      <c r="F16" s="319"/>
      <c r="G16" s="319"/>
      <c r="H16" s="320"/>
      <c r="I16" s="320"/>
      <c r="J16" s="320"/>
      <c r="K16" s="321"/>
      <c r="L16" s="309"/>
    </row>
    <row r="17" spans="1:12" x14ac:dyDescent="0.2">
      <c r="A17" s="2" t="s">
        <v>25</v>
      </c>
      <c r="B17" s="319"/>
      <c r="C17" s="319"/>
      <c r="D17" s="319"/>
      <c r="E17" s="319"/>
      <c r="F17" s="319"/>
      <c r="G17" s="319"/>
      <c r="H17" s="320"/>
      <c r="I17" s="320"/>
      <c r="J17" s="320"/>
      <c r="K17" s="321"/>
      <c r="L17" s="309"/>
    </row>
    <row r="18" spans="1:12" x14ac:dyDescent="0.2">
      <c r="A18" s="2" t="s">
        <v>26</v>
      </c>
      <c r="B18" s="319"/>
      <c r="C18" s="319"/>
      <c r="D18" s="319"/>
      <c r="E18" s="319"/>
      <c r="F18" s="319"/>
      <c r="G18" s="319"/>
      <c r="H18" s="320"/>
      <c r="I18" s="320"/>
      <c r="J18" s="320"/>
      <c r="K18" s="321"/>
      <c r="L18" s="309"/>
    </row>
    <row r="19" spans="1:12" x14ac:dyDescent="0.2">
      <c r="A19" s="2" t="s">
        <v>27</v>
      </c>
      <c r="B19" s="319"/>
      <c r="C19" s="319"/>
      <c r="D19" s="319"/>
      <c r="E19" s="319"/>
      <c r="F19" s="319"/>
      <c r="G19" s="319"/>
      <c r="H19" s="320"/>
      <c r="I19" s="320"/>
      <c r="J19" s="320"/>
      <c r="K19" s="321"/>
      <c r="L19" s="309"/>
    </row>
    <row r="20" spans="1:12" x14ac:dyDescent="0.2">
      <c r="A20" s="2" t="s">
        <v>28</v>
      </c>
      <c r="B20" s="319"/>
      <c r="C20" s="319"/>
      <c r="D20" s="319"/>
      <c r="E20" s="319"/>
      <c r="F20" s="319"/>
      <c r="G20" s="319"/>
      <c r="H20" s="321"/>
      <c r="I20" s="321"/>
      <c r="J20" s="321"/>
      <c r="K20" s="321"/>
      <c r="L20" s="309"/>
    </row>
    <row r="21" spans="1:12" x14ac:dyDescent="0.2">
      <c r="A21" s="2" t="s">
        <v>29</v>
      </c>
      <c r="B21" s="319"/>
      <c r="C21" s="319"/>
      <c r="D21" s="319"/>
      <c r="E21" s="319"/>
      <c r="F21" s="319"/>
      <c r="G21" s="319"/>
      <c r="H21" s="321"/>
      <c r="I21" s="321"/>
      <c r="J21" s="321"/>
      <c r="K21" s="321"/>
      <c r="L21" s="309"/>
    </row>
    <row r="22" spans="1:12" x14ac:dyDescent="0.2">
      <c r="A22" s="2" t="s">
        <v>30</v>
      </c>
      <c r="B22" s="319"/>
      <c r="C22" s="319"/>
      <c r="D22" s="319"/>
      <c r="E22" s="319"/>
      <c r="F22" s="319"/>
      <c r="G22" s="319"/>
      <c r="H22" s="321"/>
      <c r="I22" s="321"/>
      <c r="J22" s="321"/>
      <c r="K22" s="321"/>
      <c r="L22" s="309"/>
    </row>
    <row r="23" spans="1:12" x14ac:dyDescent="0.2">
      <c r="A23" s="2" t="s">
        <v>31</v>
      </c>
      <c r="B23" s="319"/>
      <c r="C23" s="319"/>
      <c r="D23" s="319"/>
      <c r="E23" s="319"/>
      <c r="F23" s="319"/>
      <c r="G23" s="319"/>
      <c r="H23" s="321"/>
      <c r="I23" s="321"/>
      <c r="J23" s="321"/>
      <c r="K23" s="321"/>
      <c r="L23" s="309"/>
    </row>
    <row r="24" spans="1:12" x14ac:dyDescent="0.2">
      <c r="A24" s="2" t="s">
        <v>32</v>
      </c>
      <c r="B24" s="319"/>
      <c r="C24" s="319"/>
      <c r="D24" s="319"/>
      <c r="E24" s="319"/>
      <c r="F24" s="319"/>
      <c r="G24" s="319"/>
      <c r="H24" s="321"/>
      <c r="I24" s="321"/>
      <c r="J24" s="321"/>
      <c r="K24" s="321"/>
      <c r="L24" s="309"/>
    </row>
    <row r="25" spans="1:12" x14ac:dyDescent="0.2">
      <c r="A25" s="2" t="s">
        <v>33</v>
      </c>
      <c r="B25" s="319"/>
      <c r="C25" s="319"/>
      <c r="D25" s="319"/>
      <c r="E25" s="319"/>
      <c r="F25" s="319"/>
      <c r="G25" s="319"/>
      <c r="H25" s="321"/>
      <c r="I25" s="321"/>
      <c r="J25" s="321"/>
      <c r="K25" s="321"/>
      <c r="L25" s="309"/>
    </row>
    <row r="26" spans="1:12" x14ac:dyDescent="0.2">
      <c r="A26" s="2" t="s">
        <v>34</v>
      </c>
      <c r="B26" s="319"/>
      <c r="C26" s="319"/>
      <c r="D26" s="319"/>
      <c r="E26" s="319"/>
      <c r="F26" s="319"/>
      <c r="G26" s="319"/>
      <c r="H26" s="321"/>
      <c r="I26" s="321"/>
      <c r="J26" s="321"/>
      <c r="K26" s="321"/>
      <c r="L26" s="309"/>
    </row>
    <row r="27" spans="1:12" x14ac:dyDescent="0.2">
      <c r="A27" s="2" t="s">
        <v>35</v>
      </c>
      <c r="B27" s="319"/>
      <c r="C27" s="319"/>
      <c r="D27" s="319"/>
      <c r="E27" s="319"/>
      <c r="F27" s="319"/>
      <c r="G27" s="319"/>
      <c r="H27" s="321"/>
      <c r="I27" s="321"/>
      <c r="J27" s="321"/>
      <c r="K27" s="321"/>
      <c r="L27" s="309"/>
    </row>
    <row r="28" spans="1:12" x14ac:dyDescent="0.2">
      <c r="A28" s="2" t="s">
        <v>36</v>
      </c>
      <c r="B28" s="319"/>
      <c r="C28" s="319"/>
      <c r="D28" s="319"/>
      <c r="E28" s="319"/>
      <c r="F28" s="319"/>
      <c r="G28" s="319"/>
      <c r="H28" s="321"/>
      <c r="I28" s="321"/>
      <c r="J28" s="321"/>
      <c r="K28" s="321"/>
      <c r="L28" s="309"/>
    </row>
    <row r="29" spans="1:12" x14ac:dyDescent="0.2">
      <c r="A29" s="2" t="s">
        <v>37</v>
      </c>
      <c r="B29" s="319">
        <v>10679773.199999999</v>
      </c>
      <c r="C29" s="319">
        <v>1139286.45</v>
      </c>
      <c r="D29" s="319">
        <v>56919.06</v>
      </c>
      <c r="E29" s="319"/>
      <c r="F29" s="319"/>
      <c r="G29" s="319"/>
      <c r="H29" s="321"/>
      <c r="I29" s="321"/>
      <c r="J29" s="321"/>
      <c r="K29" s="321">
        <v>11875978.710000001</v>
      </c>
      <c r="L29" s="309"/>
    </row>
    <row r="30" spans="1:12" x14ac:dyDescent="0.2">
      <c r="A30" s="2" t="s">
        <v>38</v>
      </c>
      <c r="B30" s="319">
        <v>13523928.560000001</v>
      </c>
      <c r="C30" s="319">
        <v>1442692.49</v>
      </c>
      <c r="D30" s="319">
        <v>72077.31</v>
      </c>
      <c r="E30" s="319"/>
      <c r="F30" s="319"/>
      <c r="G30" s="319"/>
      <c r="H30" s="321"/>
      <c r="I30" s="321"/>
      <c r="J30" s="321"/>
      <c r="K30" s="321">
        <v>15038698.359999999</v>
      </c>
      <c r="L30" s="309"/>
    </row>
    <row r="31" spans="1:12" x14ac:dyDescent="0.2">
      <c r="A31" s="2" t="s">
        <v>39</v>
      </c>
      <c r="B31" s="319">
        <v>367572359.16000003</v>
      </c>
      <c r="C31" s="319">
        <v>39211526.509999998</v>
      </c>
      <c r="D31" s="319">
        <v>1959018.57</v>
      </c>
      <c r="E31" s="319"/>
      <c r="F31" s="319"/>
      <c r="G31" s="319"/>
      <c r="H31" s="321"/>
      <c r="I31" s="321"/>
      <c r="J31" s="321"/>
      <c r="K31" s="321">
        <v>408742904.24000001</v>
      </c>
      <c r="L31" s="309"/>
    </row>
    <row r="32" spans="1:12" x14ac:dyDescent="0.2">
      <c r="A32" s="2" t="s">
        <v>40</v>
      </c>
      <c r="B32" s="319">
        <v>11498600.09</v>
      </c>
      <c r="C32" s="319">
        <v>1226636.47</v>
      </c>
      <c r="D32" s="319">
        <v>61283.09</v>
      </c>
      <c r="E32" s="319"/>
      <c r="F32" s="319"/>
      <c r="G32" s="319"/>
      <c r="H32" s="321"/>
      <c r="I32" s="321"/>
      <c r="J32" s="321"/>
      <c r="K32" s="321">
        <v>12786519.65</v>
      </c>
      <c r="L32" s="309"/>
    </row>
    <row r="33" spans="1:12" x14ac:dyDescent="0.2">
      <c r="A33" s="2" t="s">
        <v>41</v>
      </c>
      <c r="B33" s="319">
        <v>18426020.550000001</v>
      </c>
      <c r="C33" s="319">
        <v>1965633.09</v>
      </c>
      <c r="D33" s="319">
        <v>98203.57</v>
      </c>
      <c r="E33" s="319"/>
      <c r="F33" s="319"/>
      <c r="G33" s="319"/>
      <c r="H33" s="321"/>
      <c r="I33" s="321"/>
      <c r="J33" s="321"/>
      <c r="K33" s="321">
        <v>20489857.210000001</v>
      </c>
      <c r="L33" s="309"/>
    </row>
    <row r="34" spans="1:12" x14ac:dyDescent="0.2">
      <c r="A34" s="2" t="s">
        <v>42</v>
      </c>
      <c r="B34" s="319">
        <v>13453881.42</v>
      </c>
      <c r="C34" s="319">
        <v>1435220.07</v>
      </c>
      <c r="D34" s="319">
        <v>71703.990000000005</v>
      </c>
      <c r="E34" s="319"/>
      <c r="F34" s="319"/>
      <c r="G34" s="319"/>
      <c r="H34" s="321"/>
      <c r="I34" s="321"/>
      <c r="J34" s="321"/>
      <c r="K34" s="321">
        <v>14960805.48</v>
      </c>
      <c r="L34" s="309"/>
    </row>
    <row r="35" spans="1:12" x14ac:dyDescent="0.2">
      <c r="A35" s="2" t="s">
        <v>43</v>
      </c>
      <c r="B35" s="319">
        <v>19079391.27</v>
      </c>
      <c r="C35" s="319">
        <v>2035332.74</v>
      </c>
      <c r="D35" s="319">
        <v>101685.78</v>
      </c>
      <c r="E35" s="319"/>
      <c r="F35" s="319"/>
      <c r="G35" s="319"/>
      <c r="H35" s="321"/>
      <c r="I35" s="321"/>
      <c r="J35" s="321"/>
      <c r="K35" s="321">
        <v>21216409.789999999</v>
      </c>
      <c r="L35" s="309"/>
    </row>
    <row r="36" spans="1:12" x14ac:dyDescent="0.2">
      <c r="A36" s="2" t="s">
        <v>44</v>
      </c>
      <c r="B36" s="319">
        <v>11317443.699999999</v>
      </c>
      <c r="C36" s="319">
        <v>1207311.25</v>
      </c>
      <c r="D36" s="319">
        <v>60317.599999999999</v>
      </c>
      <c r="E36" s="319"/>
      <c r="F36" s="319"/>
      <c r="G36" s="319"/>
      <c r="H36" s="321"/>
      <c r="I36" s="321"/>
      <c r="J36" s="321"/>
      <c r="K36" s="321">
        <v>12585072.550000001</v>
      </c>
      <c r="L36" s="309"/>
    </row>
    <row r="37" spans="1:12" x14ac:dyDescent="0.2">
      <c r="A37" s="2" t="s">
        <v>45</v>
      </c>
      <c r="B37" s="319">
        <v>72531396.469999999</v>
      </c>
      <c r="C37" s="319">
        <v>7737433.7400000002</v>
      </c>
      <c r="D37" s="319">
        <v>386564.3</v>
      </c>
      <c r="E37" s="319"/>
      <c r="F37" s="319"/>
      <c r="G37" s="319"/>
      <c r="H37" s="320"/>
      <c r="I37" s="320"/>
      <c r="J37" s="320"/>
      <c r="K37" s="321">
        <v>80655394.510000005</v>
      </c>
      <c r="L37" s="309"/>
    </row>
    <row r="38" spans="1:12" x14ac:dyDescent="0.2">
      <c r="A38" s="2" t="s">
        <v>46</v>
      </c>
      <c r="B38" s="319">
        <v>23694048.440000001</v>
      </c>
      <c r="C38" s="319">
        <v>2527610.65</v>
      </c>
      <c r="D38" s="319">
        <v>126280.12</v>
      </c>
      <c r="E38" s="319"/>
      <c r="F38" s="319"/>
      <c r="G38" s="319"/>
      <c r="H38" s="320"/>
      <c r="I38" s="320"/>
      <c r="J38" s="320"/>
      <c r="K38" s="321">
        <v>26347939.210000001</v>
      </c>
      <c r="L38" s="309"/>
    </row>
    <row r="39" spans="1:12" x14ac:dyDescent="0.2">
      <c r="A39" s="2" t="s">
        <v>47</v>
      </c>
      <c r="B39" s="319">
        <v>14597582.119999999</v>
      </c>
      <c r="C39" s="319">
        <v>1557226.66</v>
      </c>
      <c r="D39" s="319">
        <v>77799.47</v>
      </c>
      <c r="E39" s="319"/>
      <c r="F39" s="319"/>
      <c r="G39" s="322"/>
      <c r="H39" s="320"/>
      <c r="I39" s="320"/>
      <c r="J39" s="320"/>
      <c r="K39" s="321">
        <v>16232608.25</v>
      </c>
      <c r="L39" s="309"/>
    </row>
    <row r="40" spans="1:12" x14ac:dyDescent="0.2">
      <c r="A40" s="2" t="s">
        <v>48</v>
      </c>
      <c r="B40" s="319">
        <v>10306591.029999999</v>
      </c>
      <c r="C40" s="319">
        <v>1099476.49</v>
      </c>
      <c r="D40" s="319">
        <v>54930.15</v>
      </c>
      <c r="E40" s="319"/>
      <c r="F40" s="319"/>
      <c r="G40" s="323"/>
      <c r="H40" s="320"/>
      <c r="I40" s="320"/>
      <c r="J40" s="320"/>
      <c r="K40" s="321">
        <v>11460997.67</v>
      </c>
      <c r="L40" s="309"/>
    </row>
    <row r="41" spans="1:12" x14ac:dyDescent="0.2">
      <c r="A41" s="2" t="s">
        <v>49</v>
      </c>
      <c r="B41" s="319">
        <v>13313787.15</v>
      </c>
      <c r="C41" s="319">
        <v>1420275.23</v>
      </c>
      <c r="D41" s="319">
        <v>70957.34</v>
      </c>
      <c r="E41" s="319"/>
      <c r="F41" s="319"/>
      <c r="G41" s="319"/>
      <c r="H41" s="320"/>
      <c r="I41" s="320"/>
      <c r="J41" s="320"/>
      <c r="K41" s="321">
        <v>14805019.720000001</v>
      </c>
      <c r="L41" s="309"/>
    </row>
    <row r="42" spans="1:12" x14ac:dyDescent="0.2">
      <c r="A42" s="2" t="s">
        <v>50</v>
      </c>
      <c r="B42" s="319">
        <v>18967074.309999999</v>
      </c>
      <c r="C42" s="319">
        <v>2023351.1</v>
      </c>
      <c r="D42" s="319">
        <v>101087.17</v>
      </c>
      <c r="E42" s="319"/>
      <c r="F42" s="319"/>
      <c r="G42" s="319"/>
      <c r="H42" s="320"/>
      <c r="I42" s="320"/>
      <c r="J42" s="320"/>
      <c r="K42" s="321">
        <v>21091512.579999998</v>
      </c>
      <c r="L42" s="309"/>
    </row>
    <row r="43" spans="1:12" x14ac:dyDescent="0.2">
      <c r="A43" s="2" t="s">
        <v>51</v>
      </c>
      <c r="B43" s="319">
        <v>10635087.960000001</v>
      </c>
      <c r="C43" s="319">
        <v>1134519.57</v>
      </c>
      <c r="D43" s="319">
        <v>56680.91</v>
      </c>
      <c r="E43" s="319"/>
      <c r="F43" s="319"/>
      <c r="G43" s="319"/>
      <c r="H43" s="320"/>
      <c r="I43" s="320"/>
      <c r="J43" s="320"/>
      <c r="K43" s="321">
        <v>11826288.439999999</v>
      </c>
      <c r="L43" s="309"/>
    </row>
    <row r="44" spans="1:12" x14ac:dyDescent="0.2">
      <c r="A44" s="2" t="s">
        <v>52</v>
      </c>
      <c r="B44" s="319">
        <v>154441863.25</v>
      </c>
      <c r="C44" s="319">
        <v>16475398.82</v>
      </c>
      <c r="D44" s="319">
        <v>823115.43</v>
      </c>
      <c r="E44" s="319"/>
      <c r="F44" s="319"/>
      <c r="G44" s="319"/>
      <c r="H44" s="320"/>
      <c r="I44" s="320"/>
      <c r="J44" s="320"/>
      <c r="K44" s="321">
        <v>171740377.5</v>
      </c>
      <c r="L44" s="309"/>
    </row>
    <row r="45" spans="1:12" x14ac:dyDescent="0.2">
      <c r="A45" s="2" t="s">
        <v>53</v>
      </c>
      <c r="B45" s="319">
        <v>24428335.690000001</v>
      </c>
      <c r="C45" s="319">
        <v>2605942.23</v>
      </c>
      <c r="D45" s="319">
        <v>130193.59</v>
      </c>
      <c r="E45" s="319"/>
      <c r="F45" s="319"/>
      <c r="G45" s="319"/>
      <c r="H45" s="320"/>
      <c r="I45" s="320"/>
      <c r="J45" s="320"/>
      <c r="K45" s="321">
        <v>27164471.510000002</v>
      </c>
      <c r="L45" s="309"/>
    </row>
    <row r="46" spans="1:12" x14ac:dyDescent="0.2">
      <c r="A46" s="2" t="s">
        <v>54</v>
      </c>
      <c r="B46" s="319">
        <v>64891427.539999999</v>
      </c>
      <c r="C46" s="319">
        <v>6922424.5700000003</v>
      </c>
      <c r="D46" s="319">
        <v>345846.22</v>
      </c>
      <c r="E46" s="319"/>
      <c r="F46" s="319"/>
      <c r="G46" s="319"/>
      <c r="H46" s="320"/>
      <c r="I46" s="320"/>
      <c r="J46" s="320"/>
      <c r="K46" s="321">
        <v>72159698.329999998</v>
      </c>
      <c r="L46" s="309"/>
    </row>
    <row r="47" spans="1:12" x14ac:dyDescent="0.2">
      <c r="A47" s="2" t="s">
        <v>55</v>
      </c>
      <c r="B47" s="319">
        <v>14929702.17</v>
      </c>
      <c r="C47" s="319">
        <v>1592656.24</v>
      </c>
      <c r="D47" s="319">
        <v>79569.539999999994</v>
      </c>
      <c r="E47" s="319"/>
      <c r="F47" s="319"/>
      <c r="G47" s="319"/>
      <c r="H47" s="320"/>
      <c r="I47" s="320"/>
      <c r="J47" s="320"/>
      <c r="K47" s="321">
        <v>16601927.949999999</v>
      </c>
      <c r="L47" s="309"/>
    </row>
    <row r="48" spans="1:12" x14ac:dyDescent="0.2">
      <c r="A48" s="2" t="s">
        <v>56</v>
      </c>
      <c r="B48" s="319">
        <v>11631448.119999999</v>
      </c>
      <c r="C48" s="319">
        <v>1240808.31</v>
      </c>
      <c r="D48" s="319">
        <v>61991.12</v>
      </c>
      <c r="E48" s="319"/>
      <c r="F48" s="319"/>
      <c r="G48" s="319"/>
      <c r="H48" s="320"/>
      <c r="I48" s="320"/>
      <c r="J48" s="320"/>
      <c r="K48" s="321">
        <v>12934247.550000001</v>
      </c>
      <c r="L48" s="309"/>
    </row>
    <row r="49" spans="1:12" x14ac:dyDescent="0.2">
      <c r="A49" s="2" t="s">
        <v>57</v>
      </c>
      <c r="B49" s="319">
        <v>13567406.1</v>
      </c>
      <c r="C49" s="319">
        <v>1447330.55</v>
      </c>
      <c r="D49" s="319">
        <v>72309.03</v>
      </c>
      <c r="E49" s="319"/>
      <c r="F49" s="319"/>
      <c r="G49" s="319"/>
      <c r="H49" s="320"/>
      <c r="I49" s="320"/>
      <c r="J49" s="320"/>
      <c r="K49" s="321">
        <v>15087045.68</v>
      </c>
      <c r="L49" s="309"/>
    </row>
    <row r="50" spans="1:12" x14ac:dyDescent="0.2">
      <c r="A50" s="2" t="s">
        <v>58</v>
      </c>
      <c r="B50" s="319">
        <v>34108125.600000001</v>
      </c>
      <c r="C50" s="319">
        <v>3638553.44</v>
      </c>
      <c r="D50" s="319">
        <v>181783.12</v>
      </c>
      <c r="E50" s="319"/>
      <c r="F50" s="319"/>
      <c r="G50" s="319"/>
      <c r="H50" s="320"/>
      <c r="I50" s="320"/>
      <c r="J50" s="320"/>
      <c r="K50" s="321">
        <v>37928462.159999996</v>
      </c>
      <c r="L50" s="309"/>
    </row>
    <row r="51" spans="1:12" x14ac:dyDescent="0.2">
      <c r="A51" s="2" t="s">
        <v>59</v>
      </c>
      <c r="B51" s="319">
        <v>12007045.699999999</v>
      </c>
      <c r="C51" s="319">
        <v>1280875.94</v>
      </c>
      <c r="D51" s="319">
        <v>63992.91</v>
      </c>
      <c r="E51" s="319"/>
      <c r="F51" s="319"/>
      <c r="G51" s="319"/>
      <c r="H51" s="320"/>
      <c r="I51" s="320"/>
      <c r="J51" s="320"/>
      <c r="K51" s="321">
        <v>13351914.550000001</v>
      </c>
      <c r="L51" s="309"/>
    </row>
    <row r="52" spans="1:12" x14ac:dyDescent="0.2">
      <c r="A52" s="2" t="s">
        <v>60</v>
      </c>
      <c r="B52" s="319">
        <v>206861277.02000001</v>
      </c>
      <c r="C52" s="319">
        <v>22067346.039999999</v>
      </c>
      <c r="D52" s="319">
        <v>1102490.6399999999</v>
      </c>
      <c r="E52" s="319"/>
      <c r="F52" s="319"/>
      <c r="G52" s="319"/>
      <c r="H52" s="320"/>
      <c r="I52" s="320"/>
      <c r="J52" s="320"/>
      <c r="K52" s="321">
        <v>230031113.69999999</v>
      </c>
      <c r="L52" s="309"/>
    </row>
    <row r="53" spans="1:12" ht="13.5" thickBot="1" x14ac:dyDescent="0.25">
      <c r="A53" s="4" t="s">
        <v>61</v>
      </c>
      <c r="B53" s="319">
        <v>22301559.640000001</v>
      </c>
      <c r="C53" s="319">
        <v>2379064.08</v>
      </c>
      <c r="D53" s="319">
        <v>118858.69</v>
      </c>
      <c r="E53" s="319"/>
      <c r="F53" s="319"/>
      <c r="G53" s="319"/>
      <c r="H53" s="320"/>
      <c r="I53" s="320"/>
      <c r="J53" s="320"/>
      <c r="K53" s="321">
        <v>24799482.41</v>
      </c>
      <c r="L53" s="309"/>
    </row>
    <row r="54" spans="1:12" s="325" customFormat="1" ht="13.5" thickBot="1" x14ac:dyDescent="0.25">
      <c r="A54" s="5" t="s">
        <v>13</v>
      </c>
      <c r="B54" s="324">
        <v>1207709284.0899999</v>
      </c>
      <c r="C54" s="324">
        <v>128834835.97</v>
      </c>
      <c r="D54" s="324">
        <v>6436623.5999999996</v>
      </c>
      <c r="E54" s="324">
        <v>0</v>
      </c>
      <c r="F54" s="324">
        <v>0</v>
      </c>
      <c r="G54" s="324">
        <v>0</v>
      </c>
      <c r="H54" s="324">
        <v>0</v>
      </c>
      <c r="I54" s="324">
        <v>0</v>
      </c>
      <c r="J54" s="324">
        <v>0</v>
      </c>
      <c r="K54" s="324">
        <v>1342980743.6600001</v>
      </c>
      <c r="L54" s="309"/>
    </row>
    <row r="55" spans="1:12" x14ac:dyDescent="0.2">
      <c r="F55" s="309"/>
      <c r="G55" s="309"/>
      <c r="H55" s="309"/>
      <c r="I55" s="309"/>
      <c r="J55" s="309"/>
    </row>
    <row r="56" spans="1:12" x14ac:dyDescent="0.2">
      <c r="F56" s="309"/>
      <c r="G56" s="309"/>
      <c r="H56" s="309"/>
      <c r="I56" s="309"/>
      <c r="J56" s="309"/>
      <c r="K56" s="309"/>
    </row>
    <row r="57" spans="1:12" x14ac:dyDescent="0.2">
      <c r="F57" s="309"/>
      <c r="G57" s="309"/>
      <c r="H57" s="309"/>
      <c r="I57" s="309"/>
      <c r="J57" s="309"/>
    </row>
    <row r="58" spans="1:12" x14ac:dyDescent="0.2">
      <c r="F58" s="309"/>
      <c r="G58" s="309"/>
      <c r="H58" s="309"/>
      <c r="I58" s="309"/>
      <c r="J58" s="309"/>
    </row>
    <row r="59" spans="1:12" x14ac:dyDescent="0.2">
      <c r="F59" s="309"/>
      <c r="G59" s="309"/>
      <c r="H59" s="309"/>
      <c r="I59" s="309"/>
      <c r="J59" s="309"/>
    </row>
    <row r="60" spans="1:12" x14ac:dyDescent="0.2">
      <c r="G60" s="309"/>
      <c r="H60" s="309"/>
      <c r="I60" s="309"/>
      <c r="J60" s="309"/>
    </row>
    <row r="61" spans="1:12" x14ac:dyDescent="0.2">
      <c r="G61" s="309"/>
      <c r="H61" s="309"/>
      <c r="I61" s="309"/>
      <c r="J61" s="309"/>
    </row>
    <row r="62" spans="1:12" x14ac:dyDescent="0.2">
      <c r="G62" s="309"/>
      <c r="H62" s="309"/>
      <c r="I62" s="309"/>
      <c r="J62" s="309"/>
    </row>
    <row r="63" spans="1:12" x14ac:dyDescent="0.2">
      <c r="G63" s="309"/>
      <c r="H63" s="309"/>
      <c r="I63" s="309"/>
      <c r="J63" s="30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95" t="s">
        <v>14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2">
      <c r="A2" s="297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1" ht="12.75" customHeight="1" x14ac:dyDescent="0.2">
      <c r="A5" s="299" t="s">
        <v>0</v>
      </c>
      <c r="B5" s="301" t="s">
        <v>9</v>
      </c>
      <c r="C5" s="9" t="s">
        <v>10</v>
      </c>
      <c r="D5" s="9" t="s">
        <v>10</v>
      </c>
      <c r="E5" s="301" t="s">
        <v>1</v>
      </c>
      <c r="F5" s="293" t="s">
        <v>7</v>
      </c>
      <c r="G5" s="293" t="s">
        <v>8</v>
      </c>
      <c r="H5" s="293" t="s">
        <v>2</v>
      </c>
      <c r="I5" s="293" t="s">
        <v>3</v>
      </c>
      <c r="J5" s="293" t="s">
        <v>4</v>
      </c>
      <c r="K5" s="293" t="s">
        <v>5</v>
      </c>
    </row>
    <row r="6" spans="1:11" ht="23.25" customHeight="1" thickBot="1" x14ac:dyDescent="0.25">
      <c r="A6" s="300"/>
      <c r="B6" s="302"/>
      <c r="C6" s="10" t="s">
        <v>11</v>
      </c>
      <c r="D6" s="10" t="s">
        <v>12</v>
      </c>
      <c r="E6" s="302" t="s">
        <v>6</v>
      </c>
      <c r="F6" s="294" t="s">
        <v>6</v>
      </c>
      <c r="G6" s="294" t="s">
        <v>6</v>
      </c>
      <c r="H6" s="294"/>
      <c r="I6" s="294"/>
      <c r="J6" s="294"/>
      <c r="K6" s="294" t="s">
        <v>6</v>
      </c>
    </row>
    <row r="7" spans="1:11" x14ac:dyDescent="0.2">
      <c r="A7" s="1" t="s">
        <v>15</v>
      </c>
      <c r="B7" s="11">
        <f>+'02-10'!B7+'09-10'!B7+'17-10'!B7+'23-10'!B7+'01-11'!B7+'08-11'!B7+'15-11'!B7+'24-11'!B7+'01-12'!B7+'07-12'!B7+'15-12'!B7+'21-12'!B7+'29-12'!B7</f>
        <v>56937679.260000013</v>
      </c>
      <c r="C7" s="11">
        <f>+'02-10'!C7+'09-10'!C7+'17-10'!C7+'23-10'!C7+'01-11'!C7+'08-11'!C7+'15-11'!C7+'24-11'!C7+'01-12'!C7+'07-12'!C7+'15-12'!C7+'21-12'!C7+'29-12'!C7</f>
        <v>7527034.580000001</v>
      </c>
      <c r="D7" s="11">
        <f>+'02-10'!D7+'09-10'!D7+'17-10'!D7+'23-10'!D7+'01-11'!D7+'08-11'!D7+'15-11'!D7+'24-11'!D7+'01-12'!D7+'07-12'!D7+'15-12'!D7+'21-12'!D7+'29-12'!D7</f>
        <v>1323410.1099999999</v>
      </c>
      <c r="E7" s="11">
        <f>+'02-10'!E7+'09-10'!E7+'17-10'!E7+'23-10'!E7+'01-11'!E7+'08-11'!E7+'15-11'!E7+'24-11'!E7+'01-12'!E7+'07-12'!E7+'15-12'!E7+'21-12'!E7+'29-12'!E7</f>
        <v>341630.39</v>
      </c>
      <c r="F7" s="11">
        <f>+'02-10'!F7+'09-10'!F7+'17-10'!F7+'23-10'!F7+'01-11'!F7+'08-11'!F7+'15-11'!F7+'24-11'!F7+'01-12'!F7+'07-12'!F7+'15-12'!F7+'21-12'!F7+'29-12'!F7</f>
        <v>54315703.239999995</v>
      </c>
      <c r="G7" s="11">
        <f>+'02-10'!G7+'09-10'!G7+'17-10'!G7+'23-10'!G7+'01-11'!G7+'08-11'!G7+'15-11'!G7+'24-11'!G7+'01-12'!G7+'07-12'!G7+'15-12'!G7+'21-12'!G7+'29-12'!G7</f>
        <v>2250123.46</v>
      </c>
      <c r="H7" s="11">
        <f>+'02-10'!H7+'09-10'!H7+'17-10'!H7+'23-10'!H7+'01-11'!H7+'08-11'!H7+'15-11'!H7+'24-11'!H7+'01-12'!H7+'07-12'!H7+'15-12'!H7+'21-12'!H7+'29-12'!H7</f>
        <v>3186985.8</v>
      </c>
      <c r="I7" s="11">
        <f>+'02-10'!I7+'09-10'!I7+'17-10'!I7+'23-10'!I7+'01-11'!I7+'08-11'!I7+'15-11'!I7+'24-11'!I7+'01-12'!I7+'07-12'!I7+'15-12'!I7+'21-12'!I7+'29-12'!I7</f>
        <v>0</v>
      </c>
      <c r="J7" s="11">
        <f>+'02-10'!J7+'09-10'!J7+'17-10'!J7+'23-10'!J7+'01-11'!J7+'08-11'!J7+'15-11'!J7+'24-11'!J7+'01-12'!J7+'07-12'!J7+'15-12'!J7+'21-12'!J7+'29-12'!J7</f>
        <v>3248310.6099999994</v>
      </c>
      <c r="K7" s="12">
        <f>SUM(B7:J7)</f>
        <v>129130877.45</v>
      </c>
    </row>
    <row r="8" spans="1:11" x14ac:dyDescent="0.2">
      <c r="A8" s="2" t="s">
        <v>16</v>
      </c>
      <c r="B8" s="11">
        <f>+'02-10'!B8+'09-10'!B8+'17-10'!B8+'23-10'!B8+'01-11'!B8+'08-11'!B8+'15-11'!B8+'24-11'!B8+'01-12'!B8+'07-12'!B8+'15-12'!B8+'21-12'!B8+'29-12'!B8</f>
        <v>53816839.199999988</v>
      </c>
      <c r="C8" s="11">
        <f>+'02-10'!C8+'09-10'!C8+'17-10'!C8+'23-10'!C8+'01-11'!C8+'08-11'!C8+'15-11'!C8+'24-11'!C8+'01-12'!C8+'07-12'!C8+'15-12'!C8+'21-12'!C8+'29-12'!C8</f>
        <v>7114466.4700000016</v>
      </c>
      <c r="D8" s="11">
        <f>+'02-10'!D8+'09-10'!D8+'17-10'!D8+'23-10'!D8+'01-11'!D8+'08-11'!D8+'15-11'!D8+'24-11'!D8+'01-12'!D8+'07-12'!D8+'15-12'!D8+'21-12'!D8+'29-12'!D8</f>
        <v>1250872.0299999998</v>
      </c>
      <c r="E8" s="11">
        <f>+'02-10'!E8+'09-10'!E8+'17-10'!E8+'23-10'!E8+'01-11'!E8+'08-11'!E8+'15-11'!E8+'24-11'!E8+'01-12'!E8+'07-12'!E8+'15-12'!E8+'21-12'!E8+'29-12'!E8</f>
        <v>321842.28999999998</v>
      </c>
      <c r="F8" s="11">
        <f>+'02-10'!F8+'09-10'!F8+'17-10'!F8+'23-10'!F8+'01-11'!F8+'08-11'!F8+'15-11'!F8+'24-11'!F8+'01-12'!F8+'07-12'!F8+'15-12'!F8+'21-12'!F8+'29-12'!F8</f>
        <v>40362111.109999999</v>
      </c>
      <c r="G8" s="11">
        <f>+'02-10'!G8+'09-10'!G8+'17-10'!G8+'23-10'!G8+'01-11'!G8+'08-11'!G8+'15-11'!G8+'24-11'!G8+'01-12'!G8+'07-12'!G8+'15-12'!G8+'21-12'!G8+'29-12'!G8</f>
        <v>1672071.3900000001</v>
      </c>
      <c r="H8" s="11">
        <f>+'02-10'!H8+'09-10'!H8+'17-10'!H8+'23-10'!H8+'01-11'!H8+'08-11'!H8+'15-11'!H8+'24-11'!H8+'01-12'!H8+'07-12'!H8+'15-12'!H8+'21-12'!H8+'29-12'!H8</f>
        <v>3111530.84</v>
      </c>
      <c r="I8" s="11">
        <f>+'02-10'!I8+'09-10'!I8+'17-10'!I8+'23-10'!I8+'01-11'!I8+'08-11'!I8+'15-11'!I8+'24-11'!I8+'01-12'!I8+'07-12'!I8+'15-12'!I8+'21-12'!I8+'29-12'!I8</f>
        <v>0</v>
      </c>
      <c r="J8" s="11">
        <f>+'02-10'!J8+'09-10'!J8+'17-10'!J8+'23-10'!J8+'01-11'!J8+'08-11'!J8+'15-11'!J8+'24-11'!J8+'01-12'!J8+'07-12'!J8+'15-12'!J8+'21-12'!J8+'29-12'!J8</f>
        <v>2413826.2999999998</v>
      </c>
      <c r="K8" s="12">
        <f t="shared" ref="K8:K53" si="0">SUM(B8:J8)</f>
        <v>110063559.63</v>
      </c>
    </row>
    <row r="9" spans="1:11" x14ac:dyDescent="0.2">
      <c r="A9" s="2" t="s">
        <v>17</v>
      </c>
      <c r="B9" s="11">
        <f>+'02-10'!B9+'09-10'!B9+'17-10'!B9+'23-10'!B9+'01-11'!B9+'08-11'!B9+'15-11'!B9+'24-11'!B9+'01-12'!B9+'07-12'!B9+'15-12'!B9+'21-12'!B9+'29-12'!B9</f>
        <v>0</v>
      </c>
      <c r="C9" s="11">
        <f>+'02-10'!C9+'09-10'!C9+'17-10'!C9+'23-10'!C9+'01-11'!C9+'08-11'!C9+'15-11'!C9+'24-11'!C9+'01-12'!C9+'07-12'!C9+'15-12'!C9+'21-12'!C9+'29-12'!C9</f>
        <v>0</v>
      </c>
      <c r="D9" s="11">
        <f>+'02-10'!D9+'09-10'!D9+'17-10'!D9+'23-10'!D9+'01-11'!D9+'08-11'!D9+'15-11'!D9+'24-11'!D9+'01-12'!D9+'07-12'!D9+'15-12'!D9+'21-12'!D9+'29-12'!D9</f>
        <v>0</v>
      </c>
      <c r="E9" s="11">
        <f>+'02-10'!E9+'09-10'!E9+'17-10'!E9+'23-10'!E9+'01-11'!E9+'08-11'!E9+'15-11'!E9+'24-11'!E9+'01-12'!E9+'07-12'!E9+'15-12'!E9+'21-12'!E9+'29-12'!E9</f>
        <v>0</v>
      </c>
      <c r="F9" s="11">
        <f>+'02-10'!F9+'09-10'!F9+'17-10'!F9+'23-10'!F9+'01-11'!F9+'08-11'!F9+'15-11'!F9+'24-11'!F9+'01-12'!F9+'07-12'!F9+'15-12'!F9+'21-12'!F9+'29-12'!F9</f>
        <v>15474082.609999999</v>
      </c>
      <c r="G9" s="11">
        <f>+'02-10'!G9+'09-10'!G9+'17-10'!G9+'23-10'!G9+'01-11'!G9+'08-11'!G9+'15-11'!G9+'24-11'!G9+'01-12'!G9+'07-12'!G9+'15-12'!G9+'21-12'!G9+'29-12'!G9</f>
        <v>641041.07000000007</v>
      </c>
      <c r="H9" s="11">
        <f>+'02-10'!H9+'09-10'!H9+'17-10'!H9+'23-10'!H9+'01-11'!H9+'08-11'!H9+'15-11'!H9+'24-11'!H9+'01-12'!H9+'07-12'!H9+'15-12'!H9+'21-12'!H9+'29-12'!H9</f>
        <v>0</v>
      </c>
      <c r="I9" s="11">
        <f>+'02-10'!I9+'09-10'!I9+'17-10'!I9+'23-10'!I9+'01-11'!I9+'08-11'!I9+'15-11'!I9+'24-11'!I9+'01-12'!I9+'07-12'!I9+'15-12'!I9+'21-12'!I9+'29-12'!I9</f>
        <v>1636990.34</v>
      </c>
      <c r="J9" s="11">
        <f>+'02-10'!J9+'09-10'!J9+'17-10'!J9+'23-10'!J9+'01-11'!J9+'08-11'!J9+'15-11'!J9+'24-11'!J9+'01-12'!J9+'07-12'!J9+'15-12'!J9+'21-12'!J9+'29-12'!J9</f>
        <v>925416.12</v>
      </c>
      <c r="K9" s="12">
        <f t="shared" si="0"/>
        <v>18677530.140000001</v>
      </c>
    </row>
    <row r="10" spans="1:11" x14ac:dyDescent="0.2">
      <c r="A10" s="2" t="s">
        <v>18</v>
      </c>
      <c r="B10" s="11">
        <f>+'02-10'!B10+'09-10'!B10+'17-10'!B10+'23-10'!B10+'01-11'!B10+'08-11'!B10+'15-11'!B10+'24-11'!B10+'01-12'!B10+'07-12'!B10+'15-12'!B10+'21-12'!B10+'29-12'!B10</f>
        <v>0</v>
      </c>
      <c r="C10" s="11">
        <f>+'02-10'!C10+'09-10'!C10+'17-10'!C10+'23-10'!C10+'01-11'!C10+'08-11'!C10+'15-11'!C10+'24-11'!C10+'01-12'!C10+'07-12'!C10+'15-12'!C10+'21-12'!C10+'29-12'!C10</f>
        <v>0</v>
      </c>
      <c r="D10" s="11">
        <f>+'02-10'!D10+'09-10'!D10+'17-10'!D10+'23-10'!D10+'01-11'!D10+'08-11'!D10+'15-11'!D10+'24-11'!D10+'01-12'!D10+'07-12'!D10+'15-12'!D10+'21-12'!D10+'29-12'!D10</f>
        <v>0</v>
      </c>
      <c r="E10" s="11">
        <f>+'02-10'!E10+'09-10'!E10+'17-10'!E10+'23-10'!E10+'01-11'!E10+'08-11'!E10+'15-11'!E10+'24-11'!E10+'01-12'!E10+'07-12'!E10+'15-12'!E10+'21-12'!E10+'29-12'!E10</f>
        <v>0</v>
      </c>
      <c r="F10" s="11">
        <f>+'02-10'!F10+'09-10'!F10+'17-10'!F10+'23-10'!F10+'01-11'!F10+'08-11'!F10+'15-11'!F10+'24-11'!F10+'01-12'!F10+'07-12'!F10+'15-12'!F10+'21-12'!F10+'29-12'!F10</f>
        <v>17394702.170000002</v>
      </c>
      <c r="G10" s="11">
        <f>+'02-10'!G10+'09-10'!G10+'17-10'!G10+'23-10'!G10+'01-11'!G10+'08-11'!G10+'15-11'!G10+'24-11'!G10+'01-12'!G10+'07-12'!G10+'15-12'!G10+'21-12'!G10+'29-12'!G10</f>
        <v>720606.1100000001</v>
      </c>
      <c r="H10" s="11">
        <f>+'02-10'!H10+'09-10'!H10+'17-10'!H10+'23-10'!H10+'01-11'!H10+'08-11'!H10+'15-11'!H10+'24-11'!H10+'01-12'!H10+'07-12'!H10+'15-12'!H10+'21-12'!H10+'29-12'!H10</f>
        <v>0</v>
      </c>
      <c r="I10" s="11">
        <f>+'02-10'!I10+'09-10'!I10+'17-10'!I10+'23-10'!I10+'01-11'!I10+'08-11'!I10+'15-11'!I10+'24-11'!I10+'01-12'!I10+'07-12'!I10+'15-12'!I10+'21-12'!I10+'29-12'!I10</f>
        <v>3350119.76</v>
      </c>
      <c r="J10" s="11">
        <f>+'02-10'!J10+'09-10'!J10+'17-10'!J10+'23-10'!J10+'01-11'!J10+'08-11'!J10+'15-11'!J10+'24-11'!J10+'01-12'!J10+'07-12'!J10+'15-12'!J10+'21-12'!J10+'29-12'!J10</f>
        <v>1040277.34</v>
      </c>
      <c r="K10" s="12">
        <f t="shared" si="0"/>
        <v>22505705.379999999</v>
      </c>
    </row>
    <row r="11" spans="1:11" x14ac:dyDescent="0.2">
      <c r="A11" s="2" t="s">
        <v>19</v>
      </c>
      <c r="B11" s="11">
        <f>+'02-10'!B11+'09-10'!B11+'17-10'!B11+'23-10'!B11+'01-11'!B11+'08-11'!B11+'15-11'!B11+'24-11'!B11+'01-12'!B11+'07-12'!B11+'15-12'!B11+'21-12'!B11+'29-12'!B11</f>
        <v>0</v>
      </c>
      <c r="C11" s="11">
        <f>+'02-10'!C11+'09-10'!C11+'17-10'!C11+'23-10'!C11+'01-11'!C11+'08-11'!C11+'15-11'!C11+'24-11'!C11+'01-12'!C11+'07-12'!C11+'15-12'!C11+'21-12'!C11+'29-12'!C11</f>
        <v>0</v>
      </c>
      <c r="D11" s="11">
        <f>+'02-10'!D11+'09-10'!D11+'17-10'!D11+'23-10'!D11+'01-11'!D11+'08-11'!D11+'15-11'!D11+'24-11'!D11+'01-12'!D11+'07-12'!D11+'15-12'!D11+'21-12'!D11+'29-12'!D11</f>
        <v>0</v>
      </c>
      <c r="E11" s="11">
        <f>+'02-10'!E11+'09-10'!E11+'17-10'!E11+'23-10'!E11+'01-11'!E11+'08-11'!E11+'15-11'!E11+'24-11'!E11+'01-12'!E11+'07-12'!E11+'15-12'!E11+'21-12'!E11+'29-12'!E11</f>
        <v>0</v>
      </c>
      <c r="F11" s="11">
        <f>+'02-10'!F11+'09-10'!F11+'17-10'!F11+'23-10'!F11+'01-11'!F11+'08-11'!F11+'15-11'!F11+'24-11'!F11+'01-12'!F11+'07-12'!F11+'15-12'!F11+'21-12'!F11+'29-12'!F11</f>
        <v>17292851.130000003</v>
      </c>
      <c r="G11" s="11">
        <f>+'02-10'!G11+'09-10'!G11+'17-10'!G11+'23-10'!G11+'01-11'!G11+'08-11'!G11+'15-11'!G11+'24-11'!G11+'01-12'!G11+'07-12'!G11+'15-12'!G11+'21-12'!G11+'29-12'!G11</f>
        <v>716386.75</v>
      </c>
      <c r="H11" s="11">
        <f>+'02-10'!H11+'09-10'!H11+'17-10'!H11+'23-10'!H11+'01-11'!H11+'08-11'!H11+'15-11'!H11+'24-11'!H11+'01-12'!H11+'07-12'!H11+'15-12'!H11+'21-12'!H11+'29-12'!H11</f>
        <v>0</v>
      </c>
      <c r="I11" s="11">
        <f>+'02-10'!I11+'09-10'!I11+'17-10'!I11+'23-10'!I11+'01-11'!I11+'08-11'!I11+'15-11'!I11+'24-11'!I11+'01-12'!I11+'07-12'!I11+'15-12'!I11+'21-12'!I11+'29-12'!I11</f>
        <v>0</v>
      </c>
      <c r="J11" s="11">
        <f>+'02-10'!J11+'09-10'!J11+'17-10'!J11+'23-10'!J11+'01-11'!J11+'08-11'!J11+'15-11'!J11+'24-11'!J11+'01-12'!J11+'07-12'!J11+'15-12'!J11+'21-12'!J11+'29-12'!J11</f>
        <v>1034186.22</v>
      </c>
      <c r="K11" s="12">
        <f t="shared" si="0"/>
        <v>19043424.100000001</v>
      </c>
    </row>
    <row r="12" spans="1:11" x14ac:dyDescent="0.2">
      <c r="A12" s="2" t="s">
        <v>20</v>
      </c>
      <c r="B12" s="11">
        <f>+'02-10'!B12+'09-10'!B12+'17-10'!B12+'23-10'!B12+'01-11'!B12+'08-11'!B12+'15-11'!B12+'24-11'!B12+'01-12'!B12+'07-12'!B12+'15-12'!B12+'21-12'!B12+'29-12'!B12</f>
        <v>0</v>
      </c>
      <c r="C12" s="11">
        <f>+'02-10'!C12+'09-10'!C12+'17-10'!C12+'23-10'!C12+'01-11'!C12+'08-11'!C12+'15-11'!C12+'24-11'!C12+'01-12'!C12+'07-12'!C12+'15-12'!C12+'21-12'!C12+'29-12'!C12</f>
        <v>0</v>
      </c>
      <c r="D12" s="11">
        <f>+'02-10'!D12+'09-10'!D12+'17-10'!D12+'23-10'!D12+'01-11'!D12+'08-11'!D12+'15-11'!D12+'24-11'!D12+'01-12'!D12+'07-12'!D12+'15-12'!D12+'21-12'!D12+'29-12'!D12</f>
        <v>0</v>
      </c>
      <c r="E12" s="11">
        <f>+'02-10'!E12+'09-10'!E12+'17-10'!E12+'23-10'!E12+'01-11'!E12+'08-11'!E12+'15-11'!E12+'24-11'!E12+'01-12'!E12+'07-12'!E12+'15-12'!E12+'21-12'!E12+'29-12'!E12</f>
        <v>0</v>
      </c>
      <c r="F12" s="11">
        <f>+'02-10'!F12+'09-10'!F12+'17-10'!F12+'23-10'!F12+'01-11'!F12+'08-11'!F12+'15-11'!F12+'24-11'!F12+'01-12'!F12+'07-12'!F12+'15-12'!F12+'21-12'!F12+'29-12'!F12</f>
        <v>15168529.51</v>
      </c>
      <c r="G12" s="11">
        <f>+'02-10'!G12+'09-10'!G12+'17-10'!G12+'23-10'!G12+'01-11'!G12+'08-11'!G12+'15-11'!G12+'24-11'!G12+'01-12'!G12+'07-12'!G12+'15-12'!G12+'21-12'!G12+'29-12'!G12</f>
        <v>628382.99</v>
      </c>
      <c r="H12" s="11">
        <f>+'02-10'!H12+'09-10'!H12+'17-10'!H12+'23-10'!H12+'01-11'!H12+'08-11'!H12+'15-11'!H12+'24-11'!H12+'01-12'!H12+'07-12'!H12+'15-12'!H12+'21-12'!H12+'29-12'!H12</f>
        <v>0</v>
      </c>
      <c r="I12" s="11">
        <f>+'02-10'!I12+'09-10'!I12+'17-10'!I12+'23-10'!I12+'01-11'!I12+'08-11'!I12+'15-11'!I12+'24-11'!I12+'01-12'!I12+'07-12'!I12+'15-12'!I12+'21-12'!I12+'29-12'!I12</f>
        <v>1362345.77</v>
      </c>
      <c r="J12" s="11">
        <f>+'02-10'!J12+'09-10'!J12+'17-10'!J12+'23-10'!J12+'01-11'!J12+'08-11'!J12+'15-11'!J12+'24-11'!J12+'01-12'!J12+'07-12'!J12+'15-12'!J12+'21-12'!J12+'29-12'!J12</f>
        <v>907142.73</v>
      </c>
      <c r="K12" s="12">
        <f t="shared" si="0"/>
        <v>18066401</v>
      </c>
    </row>
    <row r="13" spans="1:11" x14ac:dyDescent="0.2">
      <c r="A13" s="2" t="s">
        <v>21</v>
      </c>
      <c r="B13" s="11">
        <f>+'02-10'!B13+'09-10'!B13+'17-10'!B13+'23-10'!B13+'01-11'!B13+'08-11'!B13+'15-11'!B13+'24-11'!B13+'01-12'!B13+'07-12'!B13+'15-12'!B13+'21-12'!B13+'29-12'!B13</f>
        <v>0</v>
      </c>
      <c r="C13" s="11">
        <f>+'02-10'!C13+'09-10'!C13+'17-10'!C13+'23-10'!C13+'01-11'!C13+'08-11'!C13+'15-11'!C13+'24-11'!C13+'01-12'!C13+'07-12'!C13+'15-12'!C13+'21-12'!C13+'29-12'!C13</f>
        <v>0</v>
      </c>
      <c r="D13" s="11">
        <f>+'02-10'!D13+'09-10'!D13+'17-10'!D13+'23-10'!D13+'01-11'!D13+'08-11'!D13+'15-11'!D13+'24-11'!D13+'01-12'!D13+'07-12'!D13+'15-12'!D13+'21-12'!D13+'29-12'!D13</f>
        <v>0</v>
      </c>
      <c r="E13" s="11">
        <f>+'02-10'!E13+'09-10'!E13+'17-10'!E13+'23-10'!E13+'01-11'!E13+'08-11'!E13+'15-11'!E13+'24-11'!E13+'01-12'!E13+'07-12'!E13+'15-12'!E13+'21-12'!E13+'29-12'!E13</f>
        <v>0</v>
      </c>
      <c r="F13" s="11">
        <f>+'02-10'!F13+'09-10'!F13+'17-10'!F13+'23-10'!F13+'01-11'!F13+'08-11'!F13+'15-11'!F13+'24-11'!F13+'01-12'!F13+'07-12'!F13+'15-12'!F13+'21-12'!F13+'29-12'!F13</f>
        <v>18253160.93</v>
      </c>
      <c r="G13" s="11">
        <f>+'02-10'!G13+'09-10'!G13+'17-10'!G13+'23-10'!G13+'01-11'!G13+'08-11'!G13+'15-11'!G13+'24-11'!G13+'01-12'!G13+'07-12'!G13+'15-12'!G13+'21-12'!G13+'29-12'!G13</f>
        <v>756169.28</v>
      </c>
      <c r="H13" s="11">
        <f>+'02-10'!H13+'09-10'!H13+'17-10'!H13+'23-10'!H13+'01-11'!H13+'08-11'!H13+'15-11'!H13+'24-11'!H13+'01-12'!H13+'07-12'!H13+'15-12'!H13+'21-12'!H13+'29-12'!H13</f>
        <v>0</v>
      </c>
      <c r="I13" s="11">
        <f>+'02-10'!I13+'09-10'!I13+'17-10'!I13+'23-10'!I13+'01-11'!I13+'08-11'!I13+'15-11'!I13+'24-11'!I13+'01-12'!I13+'07-12'!I13+'15-12'!I13+'21-12'!I13+'29-12'!I13</f>
        <v>0</v>
      </c>
      <c r="J13" s="11">
        <f>+'02-10'!J13+'09-10'!J13+'17-10'!J13+'23-10'!J13+'01-11'!J13+'08-11'!J13+'15-11'!J13+'24-11'!J13+'01-12'!J13+'07-12'!J13+'15-12'!J13+'21-12'!J13+'29-12'!J13</f>
        <v>1091616.8400000001</v>
      </c>
      <c r="K13" s="12">
        <f t="shared" si="0"/>
        <v>20100947.050000001</v>
      </c>
    </row>
    <row r="14" spans="1:11" x14ac:dyDescent="0.2">
      <c r="A14" s="2" t="s">
        <v>22</v>
      </c>
      <c r="B14" s="11">
        <f>+'02-10'!B14+'09-10'!B14+'17-10'!B14+'23-10'!B14+'01-11'!B14+'08-11'!B14+'15-11'!B14+'24-11'!B14+'01-12'!B14+'07-12'!B14+'15-12'!B14+'21-12'!B14+'29-12'!B14</f>
        <v>0</v>
      </c>
      <c r="C14" s="11">
        <f>+'02-10'!C14+'09-10'!C14+'17-10'!C14+'23-10'!C14+'01-11'!C14+'08-11'!C14+'15-11'!C14+'24-11'!C14+'01-12'!C14+'07-12'!C14+'15-12'!C14+'21-12'!C14+'29-12'!C14</f>
        <v>0</v>
      </c>
      <c r="D14" s="11">
        <f>+'02-10'!D14+'09-10'!D14+'17-10'!D14+'23-10'!D14+'01-11'!D14+'08-11'!D14+'15-11'!D14+'24-11'!D14+'01-12'!D14+'07-12'!D14+'15-12'!D14+'21-12'!D14+'29-12'!D14</f>
        <v>0</v>
      </c>
      <c r="E14" s="11">
        <f>+'02-10'!E14+'09-10'!E14+'17-10'!E14+'23-10'!E14+'01-11'!E14+'08-11'!E14+'15-11'!E14+'24-11'!E14+'01-12'!E14+'07-12'!E14+'15-12'!E14+'21-12'!E14+'29-12'!E14</f>
        <v>0</v>
      </c>
      <c r="F14" s="11">
        <f>+'02-10'!F14+'09-10'!F14+'17-10'!F14+'23-10'!F14+'01-11'!F14+'08-11'!F14+'15-11'!F14+'24-11'!F14+'01-12'!F14+'07-12'!F14+'15-12'!F14+'21-12'!F14+'29-12'!F14</f>
        <v>17525653.510000002</v>
      </c>
      <c r="G14" s="11">
        <f>+'02-10'!G14+'09-10'!G14+'17-10'!G14+'23-10'!G14+'01-11'!G14+'08-11'!G14+'15-11'!G14+'24-11'!G14+'01-12'!G14+'07-12'!G14+'15-12'!G14+'21-12'!G14+'29-12'!G14</f>
        <v>726031</v>
      </c>
      <c r="H14" s="11">
        <f>+'02-10'!H14+'09-10'!H14+'17-10'!H14+'23-10'!H14+'01-11'!H14+'08-11'!H14+'15-11'!H14+'24-11'!H14+'01-12'!H14+'07-12'!H14+'15-12'!H14+'21-12'!H14+'29-12'!H14</f>
        <v>0</v>
      </c>
      <c r="I14" s="11">
        <f>+'02-10'!I14+'09-10'!I14+'17-10'!I14+'23-10'!I14+'01-11'!I14+'08-11'!I14+'15-11'!I14+'24-11'!I14+'01-12'!I14+'07-12'!I14+'15-12'!I14+'21-12'!I14+'29-12'!I14</f>
        <v>0</v>
      </c>
      <c r="J14" s="11">
        <f>+'02-10'!J14+'09-10'!J14+'17-10'!J14+'23-10'!J14+'01-11'!J14+'08-11'!J14+'15-11'!J14+'24-11'!J14+'01-12'!J14+'07-12'!J14+'15-12'!J14+'21-12'!J14+'29-12'!J14</f>
        <v>1048108.79</v>
      </c>
      <c r="K14" s="12">
        <f t="shared" si="0"/>
        <v>19299793.300000001</v>
      </c>
    </row>
    <row r="15" spans="1:11" x14ac:dyDescent="0.2">
      <c r="A15" s="2" t="s">
        <v>23</v>
      </c>
      <c r="B15" s="11">
        <f>+'02-10'!B15+'09-10'!B15+'17-10'!B15+'23-10'!B15+'01-11'!B15+'08-11'!B15+'15-11'!B15+'24-11'!B15+'01-12'!B15+'07-12'!B15+'15-12'!B15+'21-12'!B15+'29-12'!B15</f>
        <v>0</v>
      </c>
      <c r="C15" s="11">
        <f>+'02-10'!C15+'09-10'!C15+'17-10'!C15+'23-10'!C15+'01-11'!C15+'08-11'!C15+'15-11'!C15+'24-11'!C15+'01-12'!C15+'07-12'!C15+'15-12'!C15+'21-12'!C15+'29-12'!C15</f>
        <v>0</v>
      </c>
      <c r="D15" s="11">
        <f>+'02-10'!D15+'09-10'!D15+'17-10'!D15+'23-10'!D15+'01-11'!D15+'08-11'!D15+'15-11'!D15+'24-11'!D15+'01-12'!D15+'07-12'!D15+'15-12'!D15+'21-12'!D15+'29-12'!D15</f>
        <v>0</v>
      </c>
      <c r="E15" s="11">
        <f>+'02-10'!E15+'09-10'!E15+'17-10'!E15+'23-10'!E15+'01-11'!E15+'08-11'!E15+'15-11'!E15+'24-11'!E15+'01-12'!E15+'07-12'!E15+'15-12'!E15+'21-12'!E15+'29-12'!E15</f>
        <v>0</v>
      </c>
      <c r="F15" s="11">
        <f>+'02-10'!F15+'09-10'!F15+'17-10'!F15+'23-10'!F15+'01-11'!F15+'08-11'!F15+'15-11'!F15+'24-11'!F15+'01-12'!F15+'07-12'!F15+'15-12'!F15+'21-12'!F15+'29-12'!F15</f>
        <v>17532928.580000002</v>
      </c>
      <c r="G15" s="11">
        <f>+'02-10'!G15+'09-10'!G15+'17-10'!G15+'23-10'!G15+'01-11'!G15+'08-11'!G15+'15-11'!G15+'24-11'!G15+'01-12'!G15+'07-12'!G15+'15-12'!G15+'21-12'!G15+'29-12'!G15</f>
        <v>726332.3899999999</v>
      </c>
      <c r="H15" s="11">
        <f>+'02-10'!H15+'09-10'!H15+'17-10'!H15+'23-10'!H15+'01-11'!H15+'08-11'!H15+'15-11'!H15+'24-11'!H15+'01-12'!H15+'07-12'!H15+'15-12'!H15+'21-12'!H15+'29-12'!H15</f>
        <v>0</v>
      </c>
      <c r="I15" s="11">
        <f>+'02-10'!I15+'09-10'!I15+'17-10'!I15+'23-10'!I15+'01-11'!I15+'08-11'!I15+'15-11'!I15+'24-11'!I15+'01-12'!I15+'07-12'!I15+'15-12'!I15+'21-12'!I15+'29-12'!I15</f>
        <v>0</v>
      </c>
      <c r="J15" s="11">
        <f>+'02-10'!J15+'09-10'!J15+'17-10'!J15+'23-10'!J15+'01-11'!J15+'08-11'!J15+'15-11'!J15+'24-11'!J15+'01-12'!J15+'07-12'!J15+'15-12'!J15+'21-12'!J15+'29-12'!J15</f>
        <v>1048543.8700000001</v>
      </c>
      <c r="K15" s="12">
        <f t="shared" si="0"/>
        <v>19307804.840000004</v>
      </c>
    </row>
    <row r="16" spans="1:11" x14ac:dyDescent="0.2">
      <c r="A16" s="2" t="s">
        <v>24</v>
      </c>
      <c r="B16" s="11">
        <f>+'02-10'!B16+'09-10'!B16+'17-10'!B16+'23-10'!B16+'01-11'!B16+'08-11'!B16+'15-11'!B16+'24-11'!B16+'01-12'!B16+'07-12'!B16+'15-12'!B16+'21-12'!B16+'29-12'!B16</f>
        <v>0</v>
      </c>
      <c r="C16" s="11">
        <f>+'02-10'!C16+'09-10'!C16+'17-10'!C16+'23-10'!C16+'01-11'!C16+'08-11'!C16+'15-11'!C16+'24-11'!C16+'01-12'!C16+'07-12'!C16+'15-12'!C16+'21-12'!C16+'29-12'!C16</f>
        <v>0</v>
      </c>
      <c r="D16" s="11">
        <f>+'02-10'!D16+'09-10'!D16+'17-10'!D16+'23-10'!D16+'01-11'!D16+'08-11'!D16+'15-11'!D16+'24-11'!D16+'01-12'!D16+'07-12'!D16+'15-12'!D16+'21-12'!D16+'29-12'!D16</f>
        <v>0</v>
      </c>
      <c r="E16" s="11">
        <f>+'02-10'!E16+'09-10'!E16+'17-10'!E16+'23-10'!E16+'01-11'!E16+'08-11'!E16+'15-11'!E16+'24-11'!E16+'01-12'!E16+'07-12'!E16+'15-12'!E16+'21-12'!E16+'29-12'!E16</f>
        <v>0</v>
      </c>
      <c r="F16" s="11">
        <f>+'02-10'!F16+'09-10'!F16+'17-10'!F16+'23-10'!F16+'01-11'!F16+'08-11'!F16+'15-11'!F16+'24-11'!F16+'01-12'!F16+'07-12'!F16+'15-12'!F16+'21-12'!F16+'29-12'!F16</f>
        <v>24407873.609999999</v>
      </c>
      <c r="G16" s="11">
        <f>+'02-10'!G16+'09-10'!G16+'17-10'!G16+'23-10'!G16+'01-11'!G16+'08-11'!G16+'15-11'!G16+'24-11'!G16+'01-12'!G16+'07-12'!G16+'15-12'!G16+'21-12'!G16+'29-12'!G16</f>
        <v>1011139.0700000001</v>
      </c>
      <c r="H16" s="11">
        <f>+'02-10'!H16+'09-10'!H16+'17-10'!H16+'23-10'!H16+'01-11'!H16+'08-11'!H16+'15-11'!H16+'24-11'!H16+'01-12'!H16+'07-12'!H16+'15-12'!H16+'21-12'!H16+'29-12'!H16</f>
        <v>0</v>
      </c>
      <c r="I16" s="11">
        <f>+'02-10'!I16+'09-10'!I16+'17-10'!I16+'23-10'!I16+'01-11'!I16+'08-11'!I16+'15-11'!I16+'24-11'!I16+'01-12'!I16+'07-12'!I16+'15-12'!I16+'21-12'!I16+'29-12'!I16</f>
        <v>0</v>
      </c>
      <c r="J16" s="11">
        <f>+'02-10'!J16+'09-10'!J16+'17-10'!J16+'23-10'!J16+'01-11'!J16+'08-11'!J16+'15-11'!J16+'24-11'!J16+'01-12'!J16+'07-12'!J16+'15-12'!J16+'21-12'!J16+'29-12'!J16</f>
        <v>1459694.89</v>
      </c>
      <c r="K16" s="12">
        <f t="shared" si="0"/>
        <v>26878707.57</v>
      </c>
    </row>
    <row r="17" spans="1:11" x14ac:dyDescent="0.2">
      <c r="A17" s="2" t="s">
        <v>25</v>
      </c>
      <c r="B17" s="11">
        <f>+'02-10'!B17+'09-10'!B17+'17-10'!B17+'23-10'!B17+'01-11'!B17+'08-11'!B17+'15-11'!B17+'24-11'!B17+'01-12'!B17+'07-12'!B17+'15-12'!B17+'21-12'!B17+'29-12'!B17</f>
        <v>0</v>
      </c>
      <c r="C17" s="11">
        <f>+'02-10'!C17+'09-10'!C17+'17-10'!C17+'23-10'!C17+'01-11'!C17+'08-11'!C17+'15-11'!C17+'24-11'!C17+'01-12'!C17+'07-12'!C17+'15-12'!C17+'21-12'!C17+'29-12'!C17</f>
        <v>0</v>
      </c>
      <c r="D17" s="11">
        <f>+'02-10'!D17+'09-10'!D17+'17-10'!D17+'23-10'!D17+'01-11'!D17+'08-11'!D17+'15-11'!D17+'24-11'!D17+'01-12'!D17+'07-12'!D17+'15-12'!D17+'21-12'!D17+'29-12'!D17</f>
        <v>0</v>
      </c>
      <c r="E17" s="11">
        <f>+'02-10'!E17+'09-10'!E17+'17-10'!E17+'23-10'!E17+'01-11'!E17+'08-11'!E17+'15-11'!E17+'24-11'!E17+'01-12'!E17+'07-12'!E17+'15-12'!E17+'21-12'!E17+'29-12'!E17</f>
        <v>0</v>
      </c>
      <c r="F17" s="11">
        <f>+'02-10'!F17+'09-10'!F17+'17-10'!F17+'23-10'!F17+'01-11'!F17+'08-11'!F17+'15-11'!F17+'24-11'!F17+'01-12'!F17+'07-12'!F17+'15-12'!F17+'21-12'!F17+'29-12'!F17</f>
        <v>15917862.130000001</v>
      </c>
      <c r="G17" s="11">
        <f>+'02-10'!G17+'09-10'!G17+'17-10'!G17+'23-10'!G17+'01-11'!G17+'08-11'!G17+'15-11'!G17+'24-11'!G17+'01-12'!G17+'07-12'!G17+'15-12'!G17+'21-12'!G17+'29-12'!G17</f>
        <v>659425.41999999993</v>
      </c>
      <c r="H17" s="11">
        <f>+'02-10'!H17+'09-10'!H17+'17-10'!H17+'23-10'!H17+'01-11'!H17+'08-11'!H17+'15-11'!H17+'24-11'!H17+'01-12'!H17+'07-12'!H17+'15-12'!H17+'21-12'!H17+'29-12'!H17</f>
        <v>0</v>
      </c>
      <c r="I17" s="11">
        <f>+'02-10'!I17+'09-10'!I17+'17-10'!I17+'23-10'!I17+'01-11'!I17+'08-11'!I17+'15-11'!I17+'24-11'!I17+'01-12'!I17+'07-12'!I17+'15-12'!I17+'21-12'!I17+'29-12'!I17</f>
        <v>0</v>
      </c>
      <c r="J17" s="11">
        <f>+'02-10'!J17+'09-10'!J17+'17-10'!J17+'23-10'!J17+'01-11'!J17+'08-11'!J17+'15-11'!J17+'24-11'!J17+'01-12'!J17+'07-12'!J17+'15-12'!J17+'21-12'!J17+'29-12'!J17</f>
        <v>951956</v>
      </c>
      <c r="K17" s="12">
        <f t="shared" si="0"/>
        <v>17529243.550000001</v>
      </c>
    </row>
    <row r="18" spans="1:11" x14ac:dyDescent="0.2">
      <c r="A18" s="2" t="s">
        <v>26</v>
      </c>
      <c r="B18" s="11">
        <f>+'02-10'!B18+'09-10'!B18+'17-10'!B18+'23-10'!B18+'01-11'!B18+'08-11'!B18+'15-11'!B18+'24-11'!B18+'01-12'!B18+'07-12'!B18+'15-12'!B18+'21-12'!B18+'29-12'!B18</f>
        <v>0</v>
      </c>
      <c r="C18" s="11">
        <f>+'02-10'!C18+'09-10'!C18+'17-10'!C18+'23-10'!C18+'01-11'!C18+'08-11'!C18+'15-11'!C18+'24-11'!C18+'01-12'!C18+'07-12'!C18+'15-12'!C18+'21-12'!C18+'29-12'!C18</f>
        <v>0</v>
      </c>
      <c r="D18" s="11">
        <f>+'02-10'!D18+'09-10'!D18+'17-10'!D18+'23-10'!D18+'01-11'!D18+'08-11'!D18+'15-11'!D18+'24-11'!D18+'01-12'!D18+'07-12'!D18+'15-12'!D18+'21-12'!D18+'29-12'!D18</f>
        <v>0</v>
      </c>
      <c r="E18" s="11">
        <f>+'02-10'!E18+'09-10'!E18+'17-10'!E18+'23-10'!E18+'01-11'!E18+'08-11'!E18+'15-11'!E18+'24-11'!E18+'01-12'!E18+'07-12'!E18+'15-12'!E18+'21-12'!E18+'29-12'!E18</f>
        <v>0</v>
      </c>
      <c r="F18" s="11">
        <f>+'02-10'!F18+'09-10'!F18+'17-10'!F18+'23-10'!F18+'01-11'!F18+'08-11'!F18+'15-11'!F18+'24-11'!F18+'01-12'!F18+'07-12'!F18+'15-12'!F18+'21-12'!F18+'29-12'!F18</f>
        <v>14280970.460000001</v>
      </c>
      <c r="G18" s="11">
        <f>+'02-10'!G18+'09-10'!G18+'17-10'!G18+'23-10'!G18+'01-11'!G18+'08-11'!G18+'15-11'!G18+'24-11'!G18+'01-12'!G18+'07-12'!G18+'15-12'!G18+'21-12'!G18+'29-12'!G18</f>
        <v>591614.30000000005</v>
      </c>
      <c r="H18" s="11">
        <f>+'02-10'!H18+'09-10'!H18+'17-10'!H18+'23-10'!H18+'01-11'!H18+'08-11'!H18+'15-11'!H18+'24-11'!H18+'01-12'!H18+'07-12'!H18+'15-12'!H18+'21-12'!H18+'29-12'!H18</f>
        <v>0</v>
      </c>
      <c r="I18" s="11">
        <f>+'02-10'!I18+'09-10'!I18+'17-10'!I18+'23-10'!I18+'01-11'!I18+'08-11'!I18+'15-11'!I18+'24-11'!I18+'01-12'!I18+'07-12'!I18+'15-12'!I18+'21-12'!I18+'29-12'!I18</f>
        <v>571043.14</v>
      </c>
      <c r="J18" s="11">
        <f>+'02-10'!J18+'09-10'!J18+'17-10'!J18+'23-10'!J18+'01-11'!J18+'08-11'!J18+'15-11'!J18+'24-11'!J18+'01-12'!J18+'07-12'!J18+'15-12'!J18+'21-12'!J18+'29-12'!J18</f>
        <v>854062.91</v>
      </c>
      <c r="K18" s="12">
        <f t="shared" si="0"/>
        <v>16297690.810000002</v>
      </c>
    </row>
    <row r="19" spans="1:11" x14ac:dyDescent="0.2">
      <c r="A19" s="2" t="s">
        <v>27</v>
      </c>
      <c r="B19" s="11">
        <f>+'02-10'!B19+'09-10'!B19+'17-10'!B19+'23-10'!B19+'01-11'!B19+'08-11'!B19+'15-11'!B19+'24-11'!B19+'01-12'!B19+'07-12'!B19+'15-12'!B19+'21-12'!B19+'29-12'!B19</f>
        <v>0</v>
      </c>
      <c r="C19" s="11">
        <f>+'02-10'!C19+'09-10'!C19+'17-10'!C19+'23-10'!C19+'01-11'!C19+'08-11'!C19+'15-11'!C19+'24-11'!C19+'01-12'!C19+'07-12'!C19+'15-12'!C19+'21-12'!C19+'29-12'!C19</f>
        <v>0</v>
      </c>
      <c r="D19" s="11">
        <f>+'02-10'!D19+'09-10'!D19+'17-10'!D19+'23-10'!D19+'01-11'!D19+'08-11'!D19+'15-11'!D19+'24-11'!D19+'01-12'!D19+'07-12'!D19+'15-12'!D19+'21-12'!D19+'29-12'!D19</f>
        <v>0</v>
      </c>
      <c r="E19" s="11">
        <f>+'02-10'!E19+'09-10'!E19+'17-10'!E19+'23-10'!E19+'01-11'!E19+'08-11'!E19+'15-11'!E19+'24-11'!E19+'01-12'!E19+'07-12'!E19+'15-12'!E19+'21-12'!E19+'29-12'!E19</f>
        <v>0</v>
      </c>
      <c r="F19" s="11">
        <f>+'02-10'!F19+'09-10'!F19+'17-10'!F19+'23-10'!F19+'01-11'!F19+'08-11'!F19+'15-11'!F19+'24-11'!F19+'01-12'!F19+'07-12'!F19+'15-12'!F19+'21-12'!F19+'29-12'!F19</f>
        <v>16332541.359999999</v>
      </c>
      <c r="G19" s="11">
        <f>+'02-10'!G19+'09-10'!G19+'17-10'!G19+'23-10'!G19+'01-11'!G19+'08-11'!G19+'15-11'!G19+'24-11'!G19+'01-12'!G19+'07-12'!G19+'15-12'!G19+'21-12'!G19+'29-12'!G19</f>
        <v>676604.23</v>
      </c>
      <c r="H19" s="11">
        <f>+'02-10'!H19+'09-10'!H19+'17-10'!H19+'23-10'!H19+'01-11'!H19+'08-11'!H19+'15-11'!H19+'24-11'!H19+'01-12'!H19+'07-12'!H19+'15-12'!H19+'21-12'!H19+'29-12'!H19</f>
        <v>0</v>
      </c>
      <c r="I19" s="11">
        <f>+'02-10'!I19+'09-10'!I19+'17-10'!I19+'23-10'!I19+'01-11'!I19+'08-11'!I19+'15-11'!I19+'24-11'!I19+'01-12'!I19+'07-12'!I19+'15-12'!I19+'21-12'!I19+'29-12'!I19</f>
        <v>2401100.4500000002</v>
      </c>
      <c r="J19" s="11">
        <f>+'02-10'!J19+'09-10'!J19+'17-10'!J19+'23-10'!J19+'01-11'!J19+'08-11'!J19+'15-11'!J19+'24-11'!J19+'01-12'!J19+'07-12'!J19+'15-12'!J19+'21-12'!J19+'29-12'!J19</f>
        <v>976755.60000000009</v>
      </c>
      <c r="K19" s="12">
        <f t="shared" si="0"/>
        <v>20387001.640000001</v>
      </c>
    </row>
    <row r="20" spans="1:11" x14ac:dyDescent="0.2">
      <c r="A20" s="2" t="s">
        <v>28</v>
      </c>
      <c r="B20" s="11">
        <f>+'02-10'!B20+'09-10'!B20+'17-10'!B20+'23-10'!B20+'01-11'!B20+'08-11'!B20+'15-11'!B20+'24-11'!B20+'01-12'!B20+'07-12'!B20+'15-12'!B20+'21-12'!B20+'29-12'!B20</f>
        <v>0</v>
      </c>
      <c r="C20" s="11">
        <f>+'02-10'!C20+'09-10'!C20+'17-10'!C20+'23-10'!C20+'01-11'!C20+'08-11'!C20+'15-11'!C20+'24-11'!C20+'01-12'!C20+'07-12'!C20+'15-12'!C20+'21-12'!C20+'29-12'!C20</f>
        <v>0</v>
      </c>
      <c r="D20" s="11">
        <f>+'02-10'!D20+'09-10'!D20+'17-10'!D20+'23-10'!D20+'01-11'!D20+'08-11'!D20+'15-11'!D20+'24-11'!D20+'01-12'!D20+'07-12'!D20+'15-12'!D20+'21-12'!D20+'29-12'!D20</f>
        <v>0</v>
      </c>
      <c r="E20" s="11">
        <f>+'02-10'!E20+'09-10'!E20+'17-10'!E20+'23-10'!E20+'01-11'!E20+'08-11'!E20+'15-11'!E20+'24-11'!E20+'01-12'!E20+'07-12'!E20+'15-12'!E20+'21-12'!E20+'29-12'!E20</f>
        <v>0</v>
      </c>
      <c r="F20" s="11">
        <f>+'02-10'!F20+'09-10'!F20+'17-10'!F20+'23-10'!F20+'01-11'!F20+'08-11'!F20+'15-11'!F20+'24-11'!F20+'01-12'!F20+'07-12'!F20+'15-12'!F20+'21-12'!F20+'29-12'!F20</f>
        <v>23265686.970000003</v>
      </c>
      <c r="G20" s="11">
        <f>+'02-10'!G20+'09-10'!G20+'17-10'!G20+'23-10'!G20+'01-11'!G20+'08-11'!G20+'15-11'!G20+'24-11'!G20+'01-12'!G20+'07-12'!G20+'15-12'!G20+'21-12'!G20+'29-12'!G20</f>
        <v>963821.99000000011</v>
      </c>
      <c r="H20" s="11">
        <f>+'02-10'!H20+'09-10'!H20+'17-10'!H20+'23-10'!H20+'01-11'!H20+'08-11'!H20+'15-11'!H20+'24-11'!H20+'01-12'!H20+'07-12'!H20+'15-12'!H20+'21-12'!H20+'29-12'!H20</f>
        <v>0</v>
      </c>
      <c r="I20" s="11">
        <f>+'02-10'!I20+'09-10'!I20+'17-10'!I20+'23-10'!I20+'01-11'!I20+'08-11'!I20+'15-11'!I20+'24-11'!I20+'01-12'!I20+'07-12'!I20+'15-12'!I20+'21-12'!I20+'29-12'!I20</f>
        <v>0</v>
      </c>
      <c r="J20" s="11">
        <f>+'02-10'!J20+'09-10'!J20+'17-10'!J20+'23-10'!J20+'01-11'!J20+'08-11'!J20+'15-11'!J20+'24-11'!J20+'01-12'!J20+'07-12'!J20+'15-12'!J20+'21-12'!J20+'29-12'!J20</f>
        <v>1391387.2599999998</v>
      </c>
      <c r="K20" s="12">
        <f t="shared" si="0"/>
        <v>25620896.219999999</v>
      </c>
    </row>
    <row r="21" spans="1:11" x14ac:dyDescent="0.2">
      <c r="A21" s="2" t="s">
        <v>29</v>
      </c>
      <c r="B21" s="11">
        <f>+'02-10'!B21+'09-10'!B21+'17-10'!B21+'23-10'!B21+'01-11'!B21+'08-11'!B21+'15-11'!B21+'24-11'!B21+'01-12'!B21+'07-12'!B21+'15-12'!B21+'21-12'!B21+'29-12'!B21</f>
        <v>0</v>
      </c>
      <c r="C21" s="11">
        <f>+'02-10'!C21+'09-10'!C21+'17-10'!C21+'23-10'!C21+'01-11'!C21+'08-11'!C21+'15-11'!C21+'24-11'!C21+'01-12'!C21+'07-12'!C21+'15-12'!C21+'21-12'!C21+'29-12'!C21</f>
        <v>0</v>
      </c>
      <c r="D21" s="11">
        <f>+'02-10'!D21+'09-10'!D21+'17-10'!D21+'23-10'!D21+'01-11'!D21+'08-11'!D21+'15-11'!D21+'24-11'!D21+'01-12'!D21+'07-12'!D21+'15-12'!D21+'21-12'!D21+'29-12'!D21</f>
        <v>0</v>
      </c>
      <c r="E21" s="11">
        <f>+'02-10'!E21+'09-10'!E21+'17-10'!E21+'23-10'!E21+'01-11'!E21+'08-11'!E21+'15-11'!E21+'24-11'!E21+'01-12'!E21+'07-12'!E21+'15-12'!E21+'21-12'!E21+'29-12'!E21</f>
        <v>0</v>
      </c>
      <c r="F21" s="11">
        <f>+'02-10'!F21+'09-10'!F21+'17-10'!F21+'23-10'!F21+'01-11'!F21+'08-11'!F21+'15-11'!F21+'24-11'!F21+'01-12'!F21+'07-12'!F21+'15-12'!F21+'21-12'!F21+'29-12'!F21</f>
        <v>22399953.16</v>
      </c>
      <c r="G21" s="11">
        <f>+'02-10'!G21+'09-10'!G21+'17-10'!G21+'23-10'!G21+'01-11'!G21+'08-11'!G21+'15-11'!G21+'24-11'!G21+'01-12'!G21+'07-12'!G21+'15-12'!G21+'21-12'!G21+'29-12'!G21</f>
        <v>927957.41999999993</v>
      </c>
      <c r="H21" s="11">
        <f>+'02-10'!H21+'09-10'!H21+'17-10'!H21+'23-10'!H21+'01-11'!H21+'08-11'!H21+'15-11'!H21+'24-11'!H21+'01-12'!H21+'07-12'!H21+'15-12'!H21+'21-12'!H21+'29-12'!H21</f>
        <v>0</v>
      </c>
      <c r="I21" s="11">
        <f>+'02-10'!I21+'09-10'!I21+'17-10'!I21+'23-10'!I21+'01-11'!I21+'08-11'!I21+'15-11'!I21+'24-11'!I21+'01-12'!I21+'07-12'!I21+'15-12'!I21+'21-12'!I21+'29-12'!I21</f>
        <v>0</v>
      </c>
      <c r="J21" s="11">
        <f>+'02-10'!J21+'09-10'!J21+'17-10'!J21+'23-10'!J21+'01-11'!J21+'08-11'!J21+'15-11'!J21+'24-11'!J21+'01-12'!J21+'07-12'!J21+'15-12'!J21+'21-12'!J21+'29-12'!J21</f>
        <v>1339612.7000000002</v>
      </c>
      <c r="K21" s="12">
        <f t="shared" si="0"/>
        <v>24667523.279999997</v>
      </c>
    </row>
    <row r="22" spans="1:11" x14ac:dyDescent="0.2">
      <c r="A22" s="2" t="s">
        <v>30</v>
      </c>
      <c r="B22" s="11">
        <f>+'02-10'!B22+'09-10'!B22+'17-10'!B22+'23-10'!B22+'01-11'!B22+'08-11'!B22+'15-11'!B22+'24-11'!B22+'01-12'!B22+'07-12'!B22+'15-12'!B22+'21-12'!B22+'29-12'!B22</f>
        <v>0</v>
      </c>
      <c r="C22" s="11">
        <f>+'02-10'!C22+'09-10'!C22+'17-10'!C22+'23-10'!C22+'01-11'!C22+'08-11'!C22+'15-11'!C22+'24-11'!C22+'01-12'!C22+'07-12'!C22+'15-12'!C22+'21-12'!C22+'29-12'!C22</f>
        <v>0</v>
      </c>
      <c r="D22" s="11">
        <f>+'02-10'!D22+'09-10'!D22+'17-10'!D22+'23-10'!D22+'01-11'!D22+'08-11'!D22+'15-11'!D22+'24-11'!D22+'01-12'!D22+'07-12'!D22+'15-12'!D22+'21-12'!D22+'29-12'!D22</f>
        <v>0</v>
      </c>
      <c r="E22" s="11">
        <f>+'02-10'!E22+'09-10'!E22+'17-10'!E22+'23-10'!E22+'01-11'!E22+'08-11'!E22+'15-11'!E22+'24-11'!E22+'01-12'!E22+'07-12'!E22+'15-12'!E22+'21-12'!E22+'29-12'!E22</f>
        <v>0</v>
      </c>
      <c r="F22" s="11">
        <f>+'02-10'!F22+'09-10'!F22+'17-10'!F22+'23-10'!F22+'01-11'!F22+'08-11'!F22+'15-11'!F22+'24-11'!F22+'01-12'!F22+'07-12'!F22+'15-12'!F22+'21-12'!F22+'29-12'!F22</f>
        <v>16463492.68</v>
      </c>
      <c r="G22" s="11">
        <f>+'02-10'!G22+'09-10'!G22+'17-10'!G22+'23-10'!G22+'01-11'!G22+'08-11'!G22+'15-11'!G22+'24-11'!G22+'01-12'!G22+'07-12'!G22+'15-12'!G22+'21-12'!G22+'29-12'!G22</f>
        <v>682029.12</v>
      </c>
      <c r="H22" s="11">
        <f>+'02-10'!H22+'09-10'!H22+'17-10'!H22+'23-10'!H22+'01-11'!H22+'08-11'!H22+'15-11'!H22+'24-11'!H22+'01-12'!H22+'07-12'!H22+'15-12'!H22+'21-12'!H22+'29-12'!H22</f>
        <v>0</v>
      </c>
      <c r="I22" s="11">
        <f>+'02-10'!I22+'09-10'!I22+'17-10'!I22+'23-10'!I22+'01-11'!I22+'08-11'!I22+'15-11'!I22+'24-11'!I22+'01-12'!I22+'07-12'!I22+'15-12'!I22+'21-12'!I22+'29-12'!I22</f>
        <v>2518028.33</v>
      </c>
      <c r="J22" s="11">
        <f>+'02-10'!J22+'09-10'!J22+'17-10'!J22+'23-10'!J22+'01-11'!J22+'08-11'!J22+'15-11'!J22+'24-11'!J22+'01-12'!J22+'07-12'!J22+'15-12'!J22+'21-12'!J22+'29-12'!J22</f>
        <v>984587.05</v>
      </c>
      <c r="K22" s="12">
        <f t="shared" si="0"/>
        <v>20648137.180000003</v>
      </c>
    </row>
    <row r="23" spans="1:11" x14ac:dyDescent="0.2">
      <c r="A23" s="2" t="s">
        <v>31</v>
      </c>
      <c r="B23" s="11">
        <f>+'02-10'!B23+'09-10'!B23+'17-10'!B23+'23-10'!B23+'01-11'!B23+'08-11'!B23+'15-11'!B23+'24-11'!B23+'01-12'!B23+'07-12'!B23+'15-12'!B23+'21-12'!B23+'29-12'!B23</f>
        <v>0</v>
      </c>
      <c r="C23" s="11">
        <f>+'02-10'!C23+'09-10'!C23+'17-10'!C23+'23-10'!C23+'01-11'!C23+'08-11'!C23+'15-11'!C23+'24-11'!C23+'01-12'!C23+'07-12'!C23+'15-12'!C23+'21-12'!C23+'29-12'!C23</f>
        <v>0</v>
      </c>
      <c r="D23" s="11">
        <f>+'02-10'!D23+'09-10'!D23+'17-10'!D23+'23-10'!D23+'01-11'!D23+'08-11'!D23+'15-11'!D23+'24-11'!D23+'01-12'!D23+'07-12'!D23+'15-12'!D23+'21-12'!D23+'29-12'!D23</f>
        <v>0</v>
      </c>
      <c r="E23" s="11">
        <f>+'02-10'!E23+'09-10'!E23+'17-10'!E23+'23-10'!E23+'01-11'!E23+'08-11'!E23+'15-11'!E23+'24-11'!E23+'01-12'!E23+'07-12'!E23+'15-12'!E23+'21-12'!E23+'29-12'!E23</f>
        <v>0</v>
      </c>
      <c r="F23" s="11">
        <f>+'02-10'!F23+'09-10'!F23+'17-10'!F23+'23-10'!F23+'01-11'!F23+'08-11'!F23+'15-11'!F23+'24-11'!F23+'01-12'!F23+'07-12'!F23+'15-12'!F23+'21-12'!F23+'29-12'!F23</f>
        <v>15517733.050000001</v>
      </c>
      <c r="G23" s="11">
        <f>+'02-10'!G23+'09-10'!G23+'17-10'!G23+'23-10'!G23+'01-11'!G23+'08-11'!G23+'15-11'!G23+'24-11'!G23+'01-12'!G23+'07-12'!G23+'15-12'!G23+'21-12'!G23+'29-12'!G23</f>
        <v>642849.3600000001</v>
      </c>
      <c r="H23" s="11">
        <f>+'02-10'!H23+'09-10'!H23+'17-10'!H23+'23-10'!H23+'01-11'!H23+'08-11'!H23+'15-11'!H23+'24-11'!H23+'01-12'!H23+'07-12'!H23+'15-12'!H23+'21-12'!H23+'29-12'!H23</f>
        <v>0</v>
      </c>
      <c r="I23" s="11">
        <f>+'02-10'!I23+'09-10'!I23+'17-10'!I23+'23-10'!I23+'01-11'!I23+'08-11'!I23+'15-11'!I23+'24-11'!I23+'01-12'!I23+'07-12'!I23+'15-12'!I23+'21-12'!I23+'29-12'!I23</f>
        <v>0</v>
      </c>
      <c r="J23" s="11">
        <f>+'02-10'!J23+'09-10'!J23+'17-10'!J23+'23-10'!J23+'01-11'!J23+'08-11'!J23+'15-11'!J23+'24-11'!J23+'01-12'!J23+'07-12'!J23+'15-12'!J23+'21-12'!J23+'29-12'!J23</f>
        <v>928026.59000000008</v>
      </c>
      <c r="K23" s="12">
        <f t="shared" si="0"/>
        <v>17088609</v>
      </c>
    </row>
    <row r="24" spans="1:11" x14ac:dyDescent="0.2">
      <c r="A24" s="2" t="s">
        <v>32</v>
      </c>
      <c r="B24" s="11">
        <f>+'02-10'!B24+'09-10'!B24+'17-10'!B24+'23-10'!B24+'01-11'!B24+'08-11'!B24+'15-11'!B24+'24-11'!B24+'01-12'!B24+'07-12'!B24+'15-12'!B24+'21-12'!B24+'29-12'!B24</f>
        <v>0</v>
      </c>
      <c r="C24" s="11">
        <f>+'02-10'!C24+'09-10'!C24+'17-10'!C24+'23-10'!C24+'01-11'!C24+'08-11'!C24+'15-11'!C24+'24-11'!C24+'01-12'!C24+'07-12'!C24+'15-12'!C24+'21-12'!C24+'29-12'!C24</f>
        <v>0</v>
      </c>
      <c r="D24" s="11">
        <f>+'02-10'!D24+'09-10'!D24+'17-10'!D24+'23-10'!D24+'01-11'!D24+'08-11'!D24+'15-11'!D24+'24-11'!D24+'01-12'!D24+'07-12'!D24+'15-12'!D24+'21-12'!D24+'29-12'!D24</f>
        <v>0</v>
      </c>
      <c r="E24" s="11">
        <f>+'02-10'!E24+'09-10'!E24+'17-10'!E24+'23-10'!E24+'01-11'!E24+'08-11'!E24+'15-11'!E24+'24-11'!E24+'01-12'!E24+'07-12'!E24+'15-12'!E24+'21-12'!E24+'29-12'!E24</f>
        <v>0</v>
      </c>
      <c r="F24" s="11">
        <f>+'02-10'!F24+'09-10'!F24+'17-10'!F24+'23-10'!F24+'01-11'!F24+'08-11'!F24+'15-11'!F24+'24-11'!F24+'01-12'!F24+'07-12'!F24+'15-12'!F24+'21-12'!F24+'29-12'!F24</f>
        <v>20632110.16</v>
      </c>
      <c r="G24" s="11">
        <f>+'02-10'!G24+'09-10'!G24+'17-10'!G24+'23-10'!G24+'01-11'!G24+'08-11'!G24+'15-11'!G24+'24-11'!G24+'01-12'!G24+'07-12'!G24+'15-12'!G24+'21-12'!G24+'29-12'!G24</f>
        <v>854721.43</v>
      </c>
      <c r="H24" s="11">
        <f>+'02-10'!H24+'09-10'!H24+'17-10'!H24+'23-10'!H24+'01-11'!H24+'08-11'!H24+'15-11'!H24+'24-11'!H24+'01-12'!H24+'07-12'!H24+'15-12'!H24+'21-12'!H24+'29-12'!H24</f>
        <v>0</v>
      </c>
      <c r="I24" s="11">
        <f>+'02-10'!I24+'09-10'!I24+'17-10'!I24+'23-10'!I24+'01-11'!I24+'08-11'!I24+'15-11'!I24+'24-11'!I24+'01-12'!I24+'07-12'!I24+'15-12'!I24+'21-12'!I24+'29-12'!I24</f>
        <v>0</v>
      </c>
      <c r="J24" s="11">
        <f>+'02-10'!J24+'09-10'!J24+'17-10'!J24+'23-10'!J24+'01-11'!J24+'08-11'!J24+'15-11'!J24+'24-11'!J24+'01-12'!J24+'07-12'!J24+'15-12'!J24+'21-12'!J24+'29-12'!J24</f>
        <v>1233888.1499999999</v>
      </c>
      <c r="K24" s="12">
        <f t="shared" si="0"/>
        <v>22720719.739999998</v>
      </c>
    </row>
    <row r="25" spans="1:11" x14ac:dyDescent="0.2">
      <c r="A25" s="2" t="s">
        <v>33</v>
      </c>
      <c r="B25" s="11">
        <f>+'02-10'!B25+'09-10'!B25+'17-10'!B25+'23-10'!B25+'01-11'!B25+'08-11'!B25+'15-11'!B25+'24-11'!B25+'01-12'!B25+'07-12'!B25+'15-12'!B25+'21-12'!B25+'29-12'!B25</f>
        <v>0</v>
      </c>
      <c r="C25" s="11">
        <f>+'02-10'!C25+'09-10'!C25+'17-10'!C25+'23-10'!C25+'01-11'!C25+'08-11'!C25+'15-11'!C25+'24-11'!C25+'01-12'!C25+'07-12'!C25+'15-12'!C25+'21-12'!C25+'29-12'!C25</f>
        <v>0</v>
      </c>
      <c r="D25" s="11">
        <f>+'02-10'!D25+'09-10'!D25+'17-10'!D25+'23-10'!D25+'01-11'!D25+'08-11'!D25+'15-11'!D25+'24-11'!D25+'01-12'!D25+'07-12'!D25+'15-12'!D25+'21-12'!D25+'29-12'!D25</f>
        <v>0</v>
      </c>
      <c r="E25" s="11">
        <f>+'02-10'!E25+'09-10'!E25+'17-10'!E25+'23-10'!E25+'01-11'!E25+'08-11'!E25+'15-11'!E25+'24-11'!E25+'01-12'!E25+'07-12'!E25+'15-12'!E25+'21-12'!E25+'29-12'!E25</f>
        <v>0</v>
      </c>
      <c r="F25" s="11">
        <f>+'02-10'!F25+'09-10'!F25+'17-10'!F25+'23-10'!F25+'01-11'!F25+'08-11'!F25+'15-11'!F25+'24-11'!F25+'01-12'!F25+'07-12'!F25+'15-12'!F25+'21-12'!F25+'29-12'!F25</f>
        <v>16994573.100000001</v>
      </c>
      <c r="G25" s="11">
        <f>+'02-10'!G25+'09-10'!G25+'17-10'!G25+'23-10'!G25+'01-11'!G25+'08-11'!G25+'15-11'!G25+'24-11'!G25+'01-12'!G25+'07-12'!G25+'15-12'!G25+'21-12'!G25+'29-12'!G25</f>
        <v>704030.06</v>
      </c>
      <c r="H25" s="11">
        <f>+'02-10'!H25+'09-10'!H25+'17-10'!H25+'23-10'!H25+'01-11'!H25+'08-11'!H25+'15-11'!H25+'24-11'!H25+'01-12'!H25+'07-12'!H25+'15-12'!H25+'21-12'!H25+'29-12'!H25</f>
        <v>0</v>
      </c>
      <c r="I25" s="11">
        <f>+'02-10'!I25+'09-10'!I25+'17-10'!I25+'23-10'!I25+'01-11'!I25+'08-11'!I25+'15-11'!I25+'24-11'!I25+'01-12'!I25+'07-12'!I25+'15-12'!I25+'21-12'!I25+'29-12'!I25</f>
        <v>0</v>
      </c>
      <c r="J25" s="11">
        <f>+'02-10'!J25+'09-10'!J25+'17-10'!J25+'23-10'!J25+'01-11'!J25+'08-11'!J25+'15-11'!J25+'24-11'!J25+'01-12'!J25+'07-12'!J25+'15-12'!J25+'21-12'!J25+'29-12'!J25</f>
        <v>1016347.92</v>
      </c>
      <c r="K25" s="12">
        <f t="shared" si="0"/>
        <v>18714951.080000002</v>
      </c>
    </row>
    <row r="26" spans="1:11" x14ac:dyDescent="0.2">
      <c r="A26" s="2" t="s">
        <v>34</v>
      </c>
      <c r="B26" s="11">
        <f>+'02-10'!B26+'09-10'!B26+'17-10'!B26+'23-10'!B26+'01-11'!B26+'08-11'!B26+'15-11'!B26+'24-11'!B26+'01-12'!B26+'07-12'!B26+'15-12'!B26+'21-12'!B26+'29-12'!B26</f>
        <v>0</v>
      </c>
      <c r="C26" s="11">
        <f>+'02-10'!C26+'09-10'!C26+'17-10'!C26+'23-10'!C26+'01-11'!C26+'08-11'!C26+'15-11'!C26+'24-11'!C26+'01-12'!C26+'07-12'!C26+'15-12'!C26+'21-12'!C26+'29-12'!C26</f>
        <v>0</v>
      </c>
      <c r="D26" s="11">
        <f>+'02-10'!D26+'09-10'!D26+'17-10'!D26+'23-10'!D26+'01-11'!D26+'08-11'!D26+'15-11'!D26+'24-11'!D26+'01-12'!D26+'07-12'!D26+'15-12'!D26+'21-12'!D26+'29-12'!D26</f>
        <v>0</v>
      </c>
      <c r="E26" s="11">
        <f>+'02-10'!E26+'09-10'!E26+'17-10'!E26+'23-10'!E26+'01-11'!E26+'08-11'!E26+'15-11'!E26+'24-11'!E26+'01-12'!E26+'07-12'!E26+'15-12'!E26+'21-12'!E26+'29-12'!E26</f>
        <v>0</v>
      </c>
      <c r="F26" s="11">
        <f>+'02-10'!F26+'09-10'!F26+'17-10'!F26+'23-10'!F26+'01-11'!F26+'08-11'!F26+'15-11'!F26+'24-11'!F26+'01-12'!F26+'07-12'!F26+'15-12'!F26+'21-12'!F26+'29-12'!F26</f>
        <v>20508433.890000001</v>
      </c>
      <c r="G26" s="11">
        <f>+'02-10'!G26+'09-10'!G26+'17-10'!G26+'23-10'!G26+'01-11'!G26+'08-11'!G26+'15-11'!G26+'24-11'!G26+'01-12'!G26+'07-12'!G26+'15-12'!G26+'21-12'!G26+'29-12'!G26</f>
        <v>849597.91999999993</v>
      </c>
      <c r="H26" s="11">
        <f>+'02-10'!H26+'09-10'!H26+'17-10'!H26+'23-10'!H26+'01-11'!H26+'08-11'!H26+'15-11'!H26+'24-11'!H26+'01-12'!H26+'07-12'!H26+'15-12'!H26+'21-12'!H26+'29-12'!H26</f>
        <v>0</v>
      </c>
      <c r="I26" s="11">
        <f>+'02-10'!I26+'09-10'!I26+'17-10'!I26+'23-10'!I26+'01-11'!I26+'08-11'!I26+'15-11'!I26+'24-11'!I26+'01-12'!I26+'07-12'!I26+'15-12'!I26+'21-12'!I26+'29-12'!I26</f>
        <v>0</v>
      </c>
      <c r="J26" s="11">
        <f>+'02-10'!J26+'09-10'!J26+'17-10'!J26+'23-10'!J26+'01-11'!J26+'08-11'!J26+'15-11'!J26+'24-11'!J26+'01-12'!J26+'07-12'!J26+'15-12'!J26+'21-12'!J26+'29-12'!J26</f>
        <v>1226491.78</v>
      </c>
      <c r="K26" s="12">
        <f t="shared" si="0"/>
        <v>22584523.590000004</v>
      </c>
    </row>
    <row r="27" spans="1:11" x14ac:dyDescent="0.2">
      <c r="A27" s="2" t="s">
        <v>35</v>
      </c>
      <c r="B27" s="11">
        <f>+'02-10'!B27+'09-10'!B27+'17-10'!B27+'23-10'!B27+'01-11'!B27+'08-11'!B27+'15-11'!B27+'24-11'!B27+'01-12'!B27+'07-12'!B27+'15-12'!B27+'21-12'!B27+'29-12'!B27</f>
        <v>0</v>
      </c>
      <c r="C27" s="11">
        <f>+'02-10'!C27+'09-10'!C27+'17-10'!C27+'23-10'!C27+'01-11'!C27+'08-11'!C27+'15-11'!C27+'24-11'!C27+'01-12'!C27+'07-12'!C27+'15-12'!C27+'21-12'!C27+'29-12'!C27</f>
        <v>0</v>
      </c>
      <c r="D27" s="11">
        <f>+'02-10'!D27+'09-10'!D27+'17-10'!D27+'23-10'!D27+'01-11'!D27+'08-11'!D27+'15-11'!D27+'24-11'!D27+'01-12'!D27+'07-12'!D27+'15-12'!D27+'21-12'!D27+'29-12'!D27</f>
        <v>0</v>
      </c>
      <c r="E27" s="11">
        <f>+'02-10'!E27+'09-10'!E27+'17-10'!E27+'23-10'!E27+'01-11'!E27+'08-11'!E27+'15-11'!E27+'24-11'!E27+'01-12'!E27+'07-12'!E27+'15-12'!E27+'21-12'!E27+'29-12'!E27</f>
        <v>0</v>
      </c>
      <c r="F27" s="11">
        <f>+'02-10'!F27+'09-10'!F27+'17-10'!F27+'23-10'!F27+'01-11'!F27+'08-11'!F27+'15-11'!F27+'24-11'!F27+'01-12'!F27+'07-12'!F27+'15-12'!F27+'21-12'!F27+'29-12'!F27</f>
        <v>16834521.469999999</v>
      </c>
      <c r="G27" s="11">
        <f>+'02-10'!G27+'09-10'!G27+'17-10'!G27+'23-10'!G27+'01-11'!G27+'08-11'!G27+'15-11'!G27+'24-11'!G27+'01-12'!G27+'07-12'!G27+'15-12'!G27+'21-12'!G27+'29-12'!G27</f>
        <v>697399.64</v>
      </c>
      <c r="H27" s="11">
        <f>+'02-10'!H27+'09-10'!H27+'17-10'!H27+'23-10'!H27+'01-11'!H27+'08-11'!H27+'15-11'!H27+'24-11'!H27+'01-12'!H27+'07-12'!H27+'15-12'!H27+'21-12'!H27+'29-12'!H27</f>
        <v>0</v>
      </c>
      <c r="I27" s="11">
        <f>+'02-10'!I27+'09-10'!I27+'17-10'!I27+'23-10'!I27+'01-11'!I27+'08-11'!I27+'15-11'!I27+'24-11'!I27+'01-12'!I27+'07-12'!I27+'15-12'!I27+'21-12'!I27+'29-12'!I27</f>
        <v>2844338.7</v>
      </c>
      <c r="J27" s="11">
        <f>+'02-10'!J27+'09-10'!J27+'17-10'!J27+'23-10'!J27+'01-11'!J27+'08-11'!J27+'15-11'!J27+'24-11'!J27+'01-12'!J27+'07-12'!J27+'15-12'!J27+'21-12'!J27+'29-12'!J27</f>
        <v>1006776.14</v>
      </c>
      <c r="K27" s="12">
        <f t="shared" si="0"/>
        <v>21383035.949999999</v>
      </c>
    </row>
    <row r="28" spans="1:11" x14ac:dyDescent="0.2">
      <c r="A28" s="2" t="s">
        <v>36</v>
      </c>
      <c r="B28" s="11">
        <f>+'02-10'!B28+'09-10'!B28+'17-10'!B28+'23-10'!B28+'01-11'!B28+'08-11'!B28+'15-11'!B28+'24-11'!B28+'01-12'!B28+'07-12'!B28+'15-12'!B28+'21-12'!B28+'29-12'!B28</f>
        <v>0</v>
      </c>
      <c r="C28" s="11">
        <f>+'02-10'!C28+'09-10'!C28+'17-10'!C28+'23-10'!C28+'01-11'!C28+'08-11'!C28+'15-11'!C28+'24-11'!C28+'01-12'!C28+'07-12'!C28+'15-12'!C28+'21-12'!C28+'29-12'!C28</f>
        <v>0</v>
      </c>
      <c r="D28" s="11">
        <f>+'02-10'!D28+'09-10'!D28+'17-10'!D28+'23-10'!D28+'01-11'!D28+'08-11'!D28+'15-11'!D28+'24-11'!D28+'01-12'!D28+'07-12'!D28+'15-12'!D28+'21-12'!D28+'29-12'!D28</f>
        <v>0</v>
      </c>
      <c r="E28" s="11">
        <f>+'02-10'!E28+'09-10'!E28+'17-10'!E28+'23-10'!E28+'01-11'!E28+'08-11'!E28+'15-11'!E28+'24-11'!E28+'01-12'!E28+'07-12'!E28+'15-12'!E28+'21-12'!E28+'29-12'!E28</f>
        <v>0</v>
      </c>
      <c r="F28" s="11">
        <f>+'02-10'!F28+'09-10'!F28+'17-10'!F28+'23-10'!F28+'01-11'!F28+'08-11'!F28+'15-11'!F28+'24-11'!F28+'01-12'!F28+'07-12'!F28+'15-12'!F28+'21-12'!F28+'29-12'!F28</f>
        <v>21556044.560000002</v>
      </c>
      <c r="G28" s="11">
        <f>+'02-10'!G28+'09-10'!G28+'17-10'!G28+'23-10'!G28+'01-11'!G28+'08-11'!G28+'15-11'!G28+'24-11'!G28+'01-12'!G28+'07-12'!G28+'15-12'!G28+'21-12'!G28+'29-12'!G28</f>
        <v>892997.02</v>
      </c>
      <c r="H28" s="11">
        <f>+'02-10'!H28+'09-10'!H28+'17-10'!H28+'23-10'!H28+'01-11'!H28+'08-11'!H28+'15-11'!H28+'24-11'!H28+'01-12'!H28+'07-12'!H28+'15-12'!H28+'21-12'!H28+'29-12'!H28</f>
        <v>0</v>
      </c>
      <c r="I28" s="11">
        <f>+'02-10'!I28+'09-10'!I28+'17-10'!I28+'23-10'!I28+'01-11'!I28+'08-11'!I28+'15-11'!I28+'24-11'!I28+'01-12'!I28+'07-12'!I28+'15-12'!I28+'21-12'!I28+'29-12'!I28</f>
        <v>0</v>
      </c>
      <c r="J28" s="11">
        <f>+'02-10'!J28+'09-10'!J28+'17-10'!J28+'23-10'!J28+'01-11'!J28+'08-11'!J28+'15-11'!J28+'24-11'!J28+'01-12'!J28+'07-12'!J28+'15-12'!J28+'21-12'!J28+'29-12'!J28</f>
        <v>1289143.3599999999</v>
      </c>
      <c r="K28" s="12">
        <f t="shared" si="0"/>
        <v>23738184.940000001</v>
      </c>
    </row>
    <row r="29" spans="1:11" x14ac:dyDescent="0.2">
      <c r="A29" s="2" t="s">
        <v>37</v>
      </c>
      <c r="B29" s="11">
        <f>+'02-10'!B29+'09-10'!B29+'17-10'!B29+'23-10'!B29+'01-11'!B29+'08-11'!B29+'15-11'!B29+'24-11'!B29+'01-12'!B29+'07-12'!B29+'15-12'!B29+'21-12'!B29+'29-12'!B29</f>
        <v>62437983.340000004</v>
      </c>
      <c r="C29" s="11">
        <f>+'02-10'!C29+'09-10'!C29+'17-10'!C29+'23-10'!C29+'01-11'!C29+'08-11'!C29+'15-11'!C29+'24-11'!C29+'01-12'!C29+'07-12'!C29+'15-12'!C29+'21-12'!C29+'29-12'!C29</f>
        <v>8254162.5499999989</v>
      </c>
      <c r="D29" s="11">
        <f>+'02-10'!D29+'09-10'!D29+'17-10'!D29+'23-10'!D29+'01-11'!D29+'08-11'!D29+'15-11'!D29+'24-11'!D29+'01-12'!D29+'07-12'!D29+'15-12'!D29+'21-12'!D29+'29-12'!D29</f>
        <v>1451254.3900000001</v>
      </c>
      <c r="E29" s="11">
        <f>+'02-10'!E29+'09-10'!E29+'17-10'!E29+'23-10'!E29+'01-11'!E29+'08-11'!E29+'15-11'!E29+'24-11'!E29+'01-12'!E29+'07-12'!E29+'15-12'!E29+'21-12'!E29+'29-12'!E29</f>
        <v>374770.94000000006</v>
      </c>
      <c r="F29" s="11">
        <f>+'02-10'!F29+'09-10'!F29+'17-10'!F29+'23-10'!F29+'01-11'!F29+'08-11'!F29+'15-11'!F29+'24-11'!F29+'01-12'!F29+'07-12'!F29+'15-12'!F29+'21-12'!F29+'29-12'!F29</f>
        <v>44879932.120000005</v>
      </c>
      <c r="G29" s="11">
        <f>+'02-10'!G29+'09-10'!G29+'17-10'!G29+'23-10'!G29+'01-11'!G29+'08-11'!G29+'15-11'!G29+'24-11'!G29+'01-12'!G29+'07-12'!G29+'15-12'!G29+'21-12'!G29+'29-12'!G29</f>
        <v>1859230.0700000003</v>
      </c>
      <c r="H29" s="11">
        <f>+'02-10'!H29+'09-10'!H29+'17-10'!H29+'23-10'!H29+'01-11'!H29+'08-11'!H29+'15-11'!H29+'24-11'!H29+'01-12'!H29+'07-12'!H29+'15-12'!H29+'21-12'!H29+'29-12'!H29</f>
        <v>3482495.7800000003</v>
      </c>
      <c r="I29" s="11">
        <f>+'02-10'!I29+'09-10'!I29+'17-10'!I29+'23-10'!I29+'01-11'!I29+'08-11'!I29+'15-11'!I29+'24-11'!I29+'01-12'!I29+'07-12'!I29+'15-12'!I29+'21-12'!I29+'29-12'!I29</f>
        <v>16824018.649999999</v>
      </c>
      <c r="J29" s="11">
        <f>+'02-10'!J29+'09-10'!J29+'17-10'!J29+'23-10'!J29+'01-11'!J29+'08-11'!J29+'15-11'!J29+'24-11'!J29+'01-12'!J29+'07-12'!J29+'15-12'!J29+'21-12'!J29+'29-12'!J29</f>
        <v>2684011.2599999998</v>
      </c>
      <c r="K29" s="12">
        <f t="shared" si="0"/>
        <v>142247859.09999999</v>
      </c>
    </row>
    <row r="30" spans="1:11" x14ac:dyDescent="0.2">
      <c r="A30" s="2" t="s">
        <v>38</v>
      </c>
      <c r="B30" s="11">
        <f>+'02-10'!B30+'09-10'!B30+'17-10'!B30+'23-10'!B30+'01-11'!B30+'08-11'!B30+'15-11'!B30+'24-11'!B30+'01-12'!B30+'07-12'!B30+'15-12'!B30+'21-12'!B30+'29-12'!B30</f>
        <v>79065988.620000005</v>
      </c>
      <c r="C30" s="11">
        <f>+'02-10'!C30+'09-10'!C30+'17-10'!C30+'23-10'!C30+'01-11'!C30+'08-11'!C30+'15-11'!C30+'24-11'!C30+'01-12'!C30+'07-12'!C30+'15-12'!C30+'21-12'!C30+'29-12'!C30</f>
        <v>10452347.880000001</v>
      </c>
      <c r="D30" s="11">
        <f>+'02-10'!D30+'09-10'!D30+'17-10'!D30+'23-10'!D30+'01-11'!D30+'08-11'!D30+'15-11'!D30+'24-11'!D30+'01-12'!D30+'07-12'!D30+'15-12'!D30+'21-12'!D30+'29-12'!D30</f>
        <v>1837741.35</v>
      </c>
      <c r="E30" s="11">
        <f>+'02-10'!E30+'09-10'!E30+'17-10'!E30+'23-10'!E30+'01-11'!E30+'08-11'!E30+'15-11'!E30+'24-11'!E30+'01-12'!E30+'07-12'!E30+'15-12'!E30+'21-12'!E30+'29-12'!E30</f>
        <v>454404.51</v>
      </c>
      <c r="F30" s="11">
        <f>+'02-10'!F30+'09-10'!F30+'17-10'!F30+'23-10'!F30+'01-11'!F30+'08-11'!F30+'15-11'!F30+'24-11'!F30+'01-12'!F30+'07-12'!F30+'15-12'!F30+'21-12'!F30+'29-12'!F30</f>
        <v>66697879.369999997</v>
      </c>
      <c r="G30" s="11">
        <f>+'02-10'!G30+'09-10'!G30+'17-10'!G30+'23-10'!G30+'01-11'!G30+'08-11'!G30+'15-11'!G30+'24-11'!G30+'01-12'!G30+'07-12'!G30+'15-12'!G30+'21-12'!G30+'29-12'!G30</f>
        <v>2763076.89</v>
      </c>
      <c r="H30" s="11">
        <f>+'02-10'!H30+'09-10'!H30+'17-10'!H30+'23-10'!H30+'01-11'!H30+'08-11'!H30+'15-11'!H30+'24-11'!H30+'01-12'!H30+'07-12'!H30+'15-12'!H30+'21-12'!H30+'29-12'!H30</f>
        <v>4884064.9399999995</v>
      </c>
      <c r="I30" s="11">
        <f>+'02-10'!I30+'09-10'!I30+'17-10'!I30+'23-10'!I30+'01-11'!I30+'08-11'!I30+'15-11'!I30+'24-11'!I30+'01-12'!I30+'07-12'!I30+'15-12'!I30+'21-12'!I30+'29-12'!I30</f>
        <v>0</v>
      </c>
      <c r="J30" s="11">
        <f>+'02-10'!J30+'09-10'!J30+'17-10'!J30+'23-10'!J30+'01-11'!J30+'08-11'!J30+'15-11'!J30+'24-11'!J30+'01-12'!J30+'07-12'!J30+'15-12'!J30+'21-12'!J30+'29-12'!J30</f>
        <v>3988817.53</v>
      </c>
      <c r="K30" s="12">
        <f t="shared" si="0"/>
        <v>170144321.08999997</v>
      </c>
    </row>
    <row r="31" spans="1:11" x14ac:dyDescent="0.2">
      <c r="A31" s="2" t="s">
        <v>39</v>
      </c>
      <c r="B31" s="11">
        <f>+'02-10'!B31+'09-10'!B31+'17-10'!B31+'23-10'!B31+'01-11'!B31+'08-11'!B31+'15-11'!B31+'24-11'!B31+'01-12'!B31+'07-12'!B31+'15-12'!B31+'21-12'!B31+'29-12'!B31</f>
        <v>2148966687.8700004</v>
      </c>
      <c r="C31" s="11">
        <f>+'02-10'!C31+'09-10'!C31+'17-10'!C31+'23-10'!C31+'01-11'!C31+'08-11'!C31+'15-11'!C31+'24-11'!C31+'01-12'!C31+'07-12'!C31+'15-12'!C31+'21-12'!C31+'29-12'!C31</f>
        <v>284088617.57999998</v>
      </c>
      <c r="D31" s="11">
        <f>+'02-10'!D31+'09-10'!D31+'17-10'!D31+'23-10'!D31+'01-11'!D31+'08-11'!D31+'15-11'!D31+'24-11'!D31+'01-12'!D31+'07-12'!D31+'15-12'!D31+'21-12'!D31+'29-12'!D31</f>
        <v>49948720.269999996</v>
      </c>
      <c r="E31" s="11">
        <f>+'02-10'!E31+'09-10'!E31+'17-10'!E31+'23-10'!E31+'01-11'!E31+'08-11'!E31+'15-11'!E31+'24-11'!E31+'01-12'!E31+'07-12'!E31+'15-12'!E31+'21-12'!E31+'29-12'!E31</f>
        <v>12281251.43</v>
      </c>
      <c r="F31" s="11">
        <f>+'02-10'!F31+'09-10'!F31+'17-10'!F31+'23-10'!F31+'01-11'!F31+'08-11'!F31+'15-11'!F31+'24-11'!F31+'01-12'!F31+'07-12'!F31+'15-12'!F31+'21-12'!F31+'29-12'!F31</f>
        <v>2910029640.29</v>
      </c>
      <c r="G31" s="11">
        <f>+'02-10'!G31+'09-10'!G31+'17-10'!G31+'23-10'!G31+'01-11'!G31+'08-11'!G31+'15-11'!G31+'24-11'!G31+'01-12'!G31+'07-12'!G31+'15-12'!G31+'21-12'!G31+'29-12'!G31</f>
        <v>120553092.70999999</v>
      </c>
      <c r="H31" s="11">
        <f>+'02-10'!H31+'09-10'!H31+'17-10'!H31+'23-10'!H31+'01-11'!H31+'08-11'!H31+'15-11'!H31+'24-11'!H31+'01-12'!H31+'07-12'!H31+'15-12'!H31+'21-12'!H31+'29-12'!H31</f>
        <v>58243598.259999998</v>
      </c>
      <c r="I31" s="11">
        <f>+'02-10'!I31+'09-10'!I31+'17-10'!I31+'23-10'!I31+'01-11'!I31+'08-11'!I31+'15-11'!I31+'24-11'!I31+'01-12'!I31+'07-12'!I31+'15-12'!I31+'21-12'!I31+'29-12'!I31</f>
        <v>2298366794.3299999</v>
      </c>
      <c r="J31" s="11">
        <f>+'02-10'!J31+'09-10'!J31+'17-10'!J31+'23-10'!J31+'01-11'!J31+'08-11'!J31+'15-11'!J31+'24-11'!J31+'01-12'!J31+'07-12'!J31+'15-12'!J31+'21-12'!J31+'29-12'!J31</f>
        <v>174032178.06</v>
      </c>
      <c r="K31" s="12">
        <f t="shared" si="0"/>
        <v>8056510580.8000011</v>
      </c>
    </row>
    <row r="32" spans="1:11" x14ac:dyDescent="0.2">
      <c r="A32" s="2" t="s">
        <v>40</v>
      </c>
      <c r="B32" s="11">
        <f>+'02-10'!B32+'09-10'!B32+'17-10'!B32+'23-10'!B32+'01-11'!B32+'08-11'!B32+'15-11'!B32+'24-11'!B32+'01-12'!B32+'07-12'!B32+'15-12'!B32+'21-12'!B32+'29-12'!B32</f>
        <v>67225154.299999997</v>
      </c>
      <c r="C32" s="11">
        <f>+'02-10'!C32+'09-10'!C32+'17-10'!C32+'23-10'!C32+'01-11'!C32+'08-11'!C32+'15-11'!C32+'24-11'!C32+'01-12'!C32+'07-12'!C32+'15-12'!C32+'21-12'!C32+'29-12'!C32</f>
        <v>8887015.9000000004</v>
      </c>
      <c r="D32" s="11">
        <f>+'02-10'!D32+'09-10'!D32+'17-10'!D32+'23-10'!D32+'01-11'!D32+'08-11'!D32+'15-11'!D32+'24-11'!D32+'01-12'!D32+'07-12'!D32+'15-12'!D32+'21-12'!D32+'29-12'!D32</f>
        <v>1562523.22</v>
      </c>
      <c r="E32" s="11">
        <f>+'02-10'!E32+'09-10'!E32+'17-10'!E32+'23-10'!E32+'01-11'!E32+'08-11'!E32+'15-11'!E32+'24-11'!E32+'01-12'!E32+'07-12'!E32+'15-12'!E32+'21-12'!E32+'29-12'!E32</f>
        <v>407851.35</v>
      </c>
      <c r="F32" s="11">
        <f>+'02-10'!F32+'09-10'!F32+'17-10'!F32+'23-10'!F32+'01-11'!F32+'08-11'!F32+'15-11'!F32+'24-11'!F32+'01-12'!F32+'07-12'!F32+'15-12'!F32+'21-12'!F32+'29-12'!F32</f>
        <v>57145707.060000002</v>
      </c>
      <c r="G32" s="11">
        <f>+'02-10'!G32+'09-10'!G32+'17-10'!G32+'23-10'!G32+'01-11'!G32+'08-11'!G32+'15-11'!G32+'24-11'!G32+'01-12'!G32+'07-12'!G32+'15-12'!G32+'21-12'!G32+'29-12'!G32</f>
        <v>2367361.36</v>
      </c>
      <c r="H32" s="11">
        <f>+'02-10'!H32+'09-10'!H32+'17-10'!H32+'23-10'!H32+'01-11'!H32+'08-11'!H32+'15-11'!H32+'24-11'!H32+'01-12'!H32+'07-12'!H32+'15-12'!H32+'21-12'!H32+'29-12'!H32</f>
        <v>4439748.32</v>
      </c>
      <c r="I32" s="11">
        <f>+'02-10'!I32+'09-10'!I32+'17-10'!I32+'23-10'!I32+'01-11'!I32+'08-11'!I32+'15-11'!I32+'24-11'!I32+'01-12'!I32+'07-12'!I32+'15-12'!I32+'21-12'!I32+'29-12'!I32</f>
        <v>0</v>
      </c>
      <c r="J32" s="11">
        <f>+'02-10'!J32+'09-10'!J32+'17-10'!J32+'23-10'!J32+'01-11'!J32+'08-11'!J32+'15-11'!J32+'24-11'!J32+'01-12'!J32+'07-12'!J32+'15-12'!J32+'21-12'!J32+'29-12'!J32</f>
        <v>3417556.9</v>
      </c>
      <c r="K32" s="12">
        <f t="shared" si="0"/>
        <v>145452918.41</v>
      </c>
    </row>
    <row r="33" spans="1:11" x14ac:dyDescent="0.2">
      <c r="A33" s="2" t="s">
        <v>41</v>
      </c>
      <c r="B33" s="11">
        <f>+'02-10'!B33+'09-10'!B33+'17-10'!B33+'23-10'!B33+'01-11'!B33+'08-11'!B33+'15-11'!B33+'24-11'!B33+'01-12'!B33+'07-12'!B33+'15-12'!B33+'21-12'!B33+'29-12'!B33</f>
        <v>107725467.81999999</v>
      </c>
      <c r="C33" s="11">
        <f>+'02-10'!C33+'09-10'!C33+'17-10'!C33+'23-10'!C33+'01-11'!C33+'08-11'!C33+'15-11'!C33+'24-11'!C33+'01-12'!C33+'07-12'!C33+'15-12'!C33+'21-12'!C33+'29-12'!C33</f>
        <v>14241067.299999999</v>
      </c>
      <c r="D33" s="11">
        <f>+'02-10'!D33+'09-10'!D33+'17-10'!D33+'23-10'!D33+'01-11'!D33+'08-11'!D33+'15-11'!D33+'24-11'!D33+'01-12'!D33+'07-12'!D33+'15-12'!D33+'21-12'!D33+'29-12'!D33</f>
        <v>2503877.4699999997</v>
      </c>
      <c r="E33" s="11">
        <f>+'02-10'!E33+'09-10'!E33+'17-10'!E33+'23-10'!E33+'01-11'!E33+'08-11'!E33+'15-11'!E33+'24-11'!E33+'01-12'!E33+'07-12'!E33+'15-12'!E33+'21-12'!E33+'29-12'!E33</f>
        <v>589372.57000000007</v>
      </c>
      <c r="F33" s="11">
        <f>+'02-10'!F33+'09-10'!F33+'17-10'!F33+'23-10'!F33+'01-11'!F33+'08-11'!F33+'15-11'!F33+'24-11'!F33+'01-12'!F33+'07-12'!F33+'15-12'!F33+'21-12'!F33+'29-12'!F33</f>
        <v>91964211.710000008</v>
      </c>
      <c r="G33" s="11">
        <f>+'02-10'!G33+'09-10'!G33+'17-10'!G33+'23-10'!G33+'01-11'!G33+'08-11'!G33+'15-11'!G33+'24-11'!G33+'01-12'!G33+'07-12'!G33+'15-12'!G33+'21-12'!G33+'29-12'!G33</f>
        <v>3809779.1100000003</v>
      </c>
      <c r="H33" s="11">
        <f>+'02-10'!H33+'09-10'!H33+'17-10'!H33+'23-10'!H33+'01-11'!H33+'08-11'!H33+'15-11'!H33+'24-11'!H33+'01-12'!H33+'07-12'!H33+'15-12'!H33+'21-12'!H33+'29-12'!H33</f>
        <v>4571728.76</v>
      </c>
      <c r="I33" s="11">
        <f>+'02-10'!I33+'09-10'!I33+'17-10'!I33+'23-10'!I33+'01-11'!I33+'08-11'!I33+'15-11'!I33+'24-11'!I33+'01-12'!I33+'07-12'!I33+'15-12'!I33+'21-12'!I33+'29-12'!I33</f>
        <v>0</v>
      </c>
      <c r="J33" s="11">
        <f>+'02-10'!J33+'09-10'!J33+'17-10'!J33+'23-10'!J33+'01-11'!J33+'08-11'!J33+'15-11'!J33+'24-11'!J33+'01-12'!J33+'07-12'!J33+'15-12'!J33+'21-12'!J33+'29-12'!J33</f>
        <v>5499851.9000000004</v>
      </c>
      <c r="K33" s="12">
        <f t="shared" si="0"/>
        <v>230905356.64000002</v>
      </c>
    </row>
    <row r="34" spans="1:11" x14ac:dyDescent="0.2">
      <c r="A34" s="2" t="s">
        <v>42</v>
      </c>
      <c r="B34" s="11">
        <f>+'02-10'!B34+'09-10'!B34+'17-10'!B34+'23-10'!B34+'01-11'!B34+'08-11'!B34+'15-11'!B34+'24-11'!B34+'01-12'!B34+'07-12'!B34+'15-12'!B34+'21-12'!B34+'29-12'!B34</f>
        <v>78656466.63000001</v>
      </c>
      <c r="C34" s="11">
        <f>+'02-10'!C34+'09-10'!C34+'17-10'!C34+'23-10'!C34+'01-11'!C34+'08-11'!C34+'15-11'!C34+'24-11'!C34+'01-12'!C34+'07-12'!C34+'15-12'!C34+'21-12'!C34+'29-12'!C34</f>
        <v>10398209.99</v>
      </c>
      <c r="D34" s="11">
        <f>+'02-10'!D34+'09-10'!D34+'17-10'!D34+'23-10'!D34+'01-11'!D34+'08-11'!D34+'15-11'!D34+'24-11'!D34+'01-12'!D34+'07-12'!D34+'15-12'!D34+'21-12'!D34+'29-12'!D34</f>
        <v>1828222.79</v>
      </c>
      <c r="E34" s="11">
        <f>+'02-10'!E34+'09-10'!E34+'17-10'!E34+'23-10'!E34+'01-11'!E34+'08-11'!E34+'15-11'!E34+'24-11'!E34+'01-12'!E34+'07-12'!E34+'15-12'!E34+'21-12'!E34+'29-12'!E34</f>
        <v>470403.39999999997</v>
      </c>
      <c r="F34" s="11">
        <f>+'02-10'!F34+'09-10'!F34+'17-10'!F34+'23-10'!F34+'01-11'!F34+'08-11'!F34+'15-11'!F34+'24-11'!F34+'01-12'!F34+'07-12'!F34+'15-12'!F34+'21-12'!F34+'29-12'!F34</f>
        <v>83525125.75999999</v>
      </c>
      <c r="G34" s="11">
        <f>+'02-10'!G34+'09-10'!G34+'17-10'!G34+'23-10'!G34+'01-11'!G34+'08-11'!G34+'15-11'!G34+'24-11'!G34+'01-12'!G34+'07-12'!G34+'15-12'!G34+'21-12'!G34+'29-12'!G34</f>
        <v>3460175.16</v>
      </c>
      <c r="H34" s="11">
        <f>+'02-10'!H34+'09-10'!H34+'17-10'!H34+'23-10'!H34+'01-11'!H34+'08-11'!H34+'15-11'!H34+'24-11'!H34+'01-12'!H34+'07-12'!H34+'15-12'!H34+'21-12'!H34+'29-12'!H34</f>
        <v>4499165.8</v>
      </c>
      <c r="I34" s="11">
        <f>+'02-10'!I34+'09-10'!I34+'17-10'!I34+'23-10'!I34+'01-11'!I34+'08-11'!I34+'15-11'!I34+'24-11'!I34+'01-12'!I34+'07-12'!I34+'15-12'!I34+'21-12'!I34+'29-12'!I34</f>
        <v>0</v>
      </c>
      <c r="J34" s="11">
        <f>+'02-10'!J34+'09-10'!J34+'17-10'!J34+'23-10'!J34+'01-11'!J34+'08-11'!J34+'15-11'!J34+'24-11'!J34+'01-12'!J34+'07-12'!J34+'15-12'!J34+'21-12'!J34+'29-12'!J34</f>
        <v>4995158.59</v>
      </c>
      <c r="K34" s="12">
        <f t="shared" si="0"/>
        <v>187832928.12</v>
      </c>
    </row>
    <row r="35" spans="1:11" x14ac:dyDescent="0.2">
      <c r="A35" s="2" t="s">
        <v>43</v>
      </c>
      <c r="B35" s="11">
        <f>+'02-10'!B35+'09-10'!B35+'17-10'!B35+'23-10'!B35+'01-11'!B35+'08-11'!B35+'15-11'!B35+'24-11'!B35+'01-12'!B35+'07-12'!B35+'15-12'!B35+'21-12'!B35+'29-12'!B35</f>
        <v>111545319.56999999</v>
      </c>
      <c r="C35" s="11">
        <f>+'02-10'!C35+'09-10'!C35+'17-10'!C35+'23-10'!C35+'01-11'!C35+'08-11'!C35+'15-11'!C35+'24-11'!C35+'01-12'!C35+'07-12'!C35+'15-12'!C35+'21-12'!C35+'29-12'!C35</f>
        <v>14746043.210000003</v>
      </c>
      <c r="D35" s="11">
        <f>+'02-10'!D35+'09-10'!D35+'17-10'!D35+'23-10'!D35+'01-11'!D35+'08-11'!D35+'15-11'!D35+'24-11'!D35+'01-12'!D35+'07-12'!D35+'15-12'!D35+'21-12'!D35+'29-12'!D35</f>
        <v>2592662.7799999998</v>
      </c>
      <c r="E35" s="11">
        <f>+'02-10'!E35+'09-10'!E35+'17-10'!E35+'23-10'!E35+'01-11'!E35+'08-11'!E35+'15-11'!E35+'24-11'!E35+'01-12'!E35+'07-12'!E35+'15-12'!E35+'21-12'!E35+'29-12'!E35</f>
        <v>622272.53</v>
      </c>
      <c r="F35" s="11">
        <f>+'02-10'!F35+'09-10'!F35+'17-10'!F35+'23-10'!F35+'01-11'!F35+'08-11'!F35+'15-11'!F35+'24-11'!F35+'01-12'!F35+'07-12'!F35+'15-12'!F35+'21-12'!F35+'29-12'!F35</f>
        <v>118045352.34999999</v>
      </c>
      <c r="G35" s="11">
        <f>+'02-10'!G35+'09-10'!G35+'17-10'!G35+'23-10'!G35+'01-11'!G35+'08-11'!G35+'15-11'!G35+'24-11'!G35+'01-12'!G35+'07-12'!G35+'15-12'!G35+'21-12'!G35+'29-12'!G35</f>
        <v>4890236.22</v>
      </c>
      <c r="H35" s="11">
        <f>+'02-10'!H35+'09-10'!H35+'17-10'!H35+'23-10'!H35+'01-11'!H35+'08-11'!H35+'15-11'!H35+'24-11'!H35+'01-12'!H35+'07-12'!H35+'15-12'!H35+'21-12'!H35+'29-12'!H35</f>
        <v>6110799.4399999995</v>
      </c>
      <c r="I35" s="11">
        <f>+'02-10'!I35+'09-10'!I35+'17-10'!I35+'23-10'!I35+'01-11'!I35+'08-11'!I35+'15-11'!I35+'24-11'!I35+'01-12'!I35+'07-12'!I35+'15-12'!I35+'21-12'!I35+'29-12'!I35</f>
        <v>0</v>
      </c>
      <c r="J35" s="11">
        <f>+'02-10'!J35+'09-10'!J35+'17-10'!J35+'23-10'!J35+'01-11'!J35+'08-11'!J35+'15-11'!J35+'24-11'!J35+'01-12'!J35+'07-12'!J35+'15-12'!J35+'21-12'!J35+'29-12'!J35</f>
        <v>7059615.3100000005</v>
      </c>
      <c r="K35" s="12">
        <f t="shared" si="0"/>
        <v>265612301.41</v>
      </c>
    </row>
    <row r="36" spans="1:11" x14ac:dyDescent="0.2">
      <c r="A36" s="2" t="s">
        <v>44</v>
      </c>
      <c r="B36" s="11">
        <f>+'02-10'!B36+'09-10'!B36+'17-10'!B36+'23-10'!B36+'01-11'!B36+'08-11'!B36+'15-11'!B36+'24-11'!B36+'01-12'!B36+'07-12'!B36+'15-12'!B36+'21-12'!B36+'29-12'!B36</f>
        <v>66166045.679999992</v>
      </c>
      <c r="C36" s="11">
        <f>+'02-10'!C36+'09-10'!C36+'17-10'!C36+'23-10'!C36+'01-11'!C36+'08-11'!C36+'15-11'!C36+'24-11'!C36+'01-12'!C36+'07-12'!C36+'15-12'!C36+'21-12'!C36+'29-12'!C36</f>
        <v>8747004.1000000015</v>
      </c>
      <c r="D36" s="11">
        <f>+'02-10'!D36+'09-10'!D36+'17-10'!D36+'23-10'!D36+'01-11'!D36+'08-11'!D36+'15-11'!D36+'24-11'!D36+'01-12'!D36+'07-12'!D36+'15-12'!D36+'21-12'!D36+'29-12'!D36</f>
        <v>1537906.2600000002</v>
      </c>
      <c r="E36" s="11">
        <f>+'02-10'!E36+'09-10'!E36+'17-10'!E36+'23-10'!E36+'01-11'!E36+'08-11'!E36+'15-11'!E36+'24-11'!E36+'01-12'!E36+'07-12'!E36+'15-12'!E36+'21-12'!E36+'29-12'!E36</f>
        <v>395701.81999999995</v>
      </c>
      <c r="F36" s="11">
        <f>+'02-10'!F36+'09-10'!F36+'17-10'!F36+'23-10'!F36+'01-11'!F36+'08-11'!F36+'15-11'!F36+'24-11'!F36+'01-12'!F36+'07-12'!F36+'15-12'!F36+'21-12'!F36+'29-12'!F36</f>
        <v>55486990.170000002</v>
      </c>
      <c r="G36" s="11">
        <f>+'02-10'!G36+'09-10'!G36+'17-10'!G36+'23-10'!G36+'01-11'!G36+'08-11'!G36+'15-11'!G36+'24-11'!G36+'01-12'!G36+'07-12'!G36+'15-12'!G36+'21-12'!G36+'29-12'!G36</f>
        <v>2298646.0999999996</v>
      </c>
      <c r="H36" s="11">
        <f>+'02-10'!H36+'09-10'!H36+'17-10'!H36+'23-10'!H36+'01-11'!H36+'08-11'!H36+'15-11'!H36+'24-11'!H36+'01-12'!H36+'07-12'!H36+'15-12'!H36+'21-12'!H36+'29-12'!H36</f>
        <v>4049065.2</v>
      </c>
      <c r="I36" s="11">
        <f>+'02-10'!I36+'09-10'!I36+'17-10'!I36+'23-10'!I36+'01-11'!I36+'08-11'!I36+'15-11'!I36+'24-11'!I36+'01-12'!I36+'07-12'!I36+'15-12'!I36+'21-12'!I36+'29-12'!I36</f>
        <v>0</v>
      </c>
      <c r="J36" s="11">
        <f>+'02-10'!J36+'09-10'!J36+'17-10'!J36+'23-10'!J36+'01-11'!J36+'08-11'!J36+'15-11'!J36+'24-11'!J36+'01-12'!J36+'07-12'!J36+'15-12'!J36+'21-12'!J36+'29-12'!J36</f>
        <v>3318358.5599999996</v>
      </c>
      <c r="K36" s="12">
        <f t="shared" si="0"/>
        <v>141999717.88999999</v>
      </c>
    </row>
    <row r="37" spans="1:11" x14ac:dyDescent="0.2">
      <c r="A37" s="2" t="s">
        <v>45</v>
      </c>
      <c r="B37" s="11">
        <f>+'02-10'!B37+'09-10'!B37+'17-10'!B37+'23-10'!B37+'01-11'!B37+'08-11'!B37+'15-11'!B37+'24-11'!B37+'01-12'!B37+'07-12'!B37+'15-12'!B37+'21-12'!B37+'29-12'!B37</f>
        <v>424045908.15999997</v>
      </c>
      <c r="C37" s="11">
        <f>+'02-10'!C37+'09-10'!C37+'17-10'!C37+'23-10'!C37+'01-11'!C37+'08-11'!C37+'15-11'!C37+'24-11'!C37+'01-12'!C37+'07-12'!C37+'15-12'!C37+'21-12'!C37+'29-12'!C37</f>
        <v>56057926.120000005</v>
      </c>
      <c r="D37" s="11">
        <f>+'02-10'!D37+'09-10'!D37+'17-10'!D37+'23-10'!D37+'01-11'!D37+'08-11'!D37+'15-11'!D37+'24-11'!D37+'01-12'!D37+'07-12'!D37+'15-12'!D37+'21-12'!D37+'29-12'!D37</f>
        <v>9856155.7500000019</v>
      </c>
      <c r="E37" s="11">
        <f>+'02-10'!E37+'09-10'!E37+'17-10'!E37+'23-10'!E37+'01-11'!E37+'08-11'!E37+'15-11'!E37+'24-11'!E37+'01-12'!E37+'07-12'!E37+'15-12'!E37+'21-12'!E37+'29-12'!E37</f>
        <v>2479346.4300000002</v>
      </c>
      <c r="F37" s="11">
        <f>+'02-10'!F37+'09-10'!F37+'17-10'!F37+'23-10'!F37+'01-11'!F37+'08-11'!F37+'15-11'!F37+'24-11'!F37+'01-12'!F37+'07-12'!F37+'15-12'!F37+'21-12'!F37+'29-12'!F37</f>
        <v>322882338.75</v>
      </c>
      <c r="G37" s="11">
        <f>+'02-10'!G37+'09-10'!G37+'17-10'!G37+'23-10'!G37+'01-11'!G37+'08-11'!G37+'15-11'!G37+'24-11'!G37+'01-12'!G37+'07-12'!G37+'15-12'!G37+'21-12'!G37+'29-12'!G37</f>
        <v>13375968.390000001</v>
      </c>
      <c r="H37" s="11">
        <f>+'02-10'!H37+'09-10'!H37+'17-10'!H37+'23-10'!H37+'01-11'!H37+'08-11'!H37+'15-11'!H37+'24-11'!H37+'01-12'!H37+'07-12'!H37+'15-12'!H37+'21-12'!H37+'29-12'!H37</f>
        <v>18726236.370000001</v>
      </c>
      <c r="I37" s="11">
        <f>+'02-10'!I37+'09-10'!I37+'17-10'!I37+'23-10'!I37+'01-11'!I37+'08-11'!I37+'15-11'!I37+'24-11'!I37+'01-12'!I37+'07-12'!I37+'15-12'!I37+'21-12'!I37+'29-12'!I37</f>
        <v>0</v>
      </c>
      <c r="J37" s="11">
        <f>+'02-10'!J37+'09-10'!J37+'17-10'!J37+'23-10'!J37+'01-11'!J37+'08-11'!J37+'15-11'!J37+'24-11'!J37+'01-12'!J37+'07-12'!J37+'15-12'!J37+'21-12'!J37+'29-12'!J37</f>
        <v>19309740.310000002</v>
      </c>
      <c r="K37" s="12">
        <f t="shared" si="0"/>
        <v>866733620.27999997</v>
      </c>
    </row>
    <row r="38" spans="1:11" x14ac:dyDescent="0.2">
      <c r="A38" s="2" t="s">
        <v>46</v>
      </c>
      <c r="B38" s="11">
        <f>+'02-10'!B38+'09-10'!B38+'17-10'!B38+'23-10'!B38+'01-11'!B38+'08-11'!B38+'15-11'!B38+'24-11'!B38+'01-12'!B38+'07-12'!B38+'15-12'!B38+'21-12'!B38+'29-12'!B38</f>
        <v>138524346.40000001</v>
      </c>
      <c r="C38" s="11">
        <f>+'02-10'!C38+'09-10'!C38+'17-10'!C38+'23-10'!C38+'01-11'!C38+'08-11'!C38+'15-11'!C38+'24-11'!C38+'01-12'!C38+'07-12'!C38+'15-12'!C38+'21-12'!C38+'29-12'!C38</f>
        <v>18312610.569999997</v>
      </c>
      <c r="D38" s="11">
        <f>+'02-10'!D38+'09-10'!D38+'17-10'!D38+'23-10'!D38+'01-11'!D38+'08-11'!D38+'15-11'!D38+'24-11'!D38+'01-12'!D38+'07-12'!D38+'15-12'!D38+'21-12'!D38+'29-12'!D38</f>
        <v>3219739.92</v>
      </c>
      <c r="E38" s="11">
        <f>+'02-10'!E38+'09-10'!E38+'17-10'!E38+'23-10'!E38+'01-11'!E38+'08-11'!E38+'15-11'!E38+'24-11'!E38+'01-12'!E38+'07-12'!E38+'15-12'!E38+'21-12'!E38+'29-12'!E38</f>
        <v>773540.21000000008</v>
      </c>
      <c r="F38" s="11">
        <f>+'02-10'!F38+'09-10'!F38+'17-10'!F38+'23-10'!F38+'01-11'!F38+'08-11'!F38+'15-11'!F38+'24-11'!F38+'01-12'!F38+'07-12'!F38+'15-12'!F38+'21-12'!F38+'29-12'!F38</f>
        <v>119718619.40000001</v>
      </c>
      <c r="G38" s="11">
        <f>+'02-10'!G38+'09-10'!G38+'17-10'!G38+'23-10'!G38+'01-11'!G38+'08-11'!G38+'15-11'!G38+'24-11'!G38+'01-12'!G38+'07-12'!G38+'15-12'!G38+'21-12'!G38+'29-12'!G38</f>
        <v>4959554.2300000004</v>
      </c>
      <c r="H38" s="11">
        <f>+'02-10'!H38+'09-10'!H38+'17-10'!H38+'23-10'!H38+'01-11'!H38+'08-11'!H38+'15-11'!H38+'24-11'!H38+'01-12'!H38+'07-12'!H38+'15-12'!H38+'21-12'!H38+'29-12'!H38</f>
        <v>6159437.6500000004</v>
      </c>
      <c r="I38" s="11">
        <f>+'02-10'!I38+'09-10'!I38+'17-10'!I38+'23-10'!I38+'01-11'!I38+'08-11'!I38+'15-11'!I38+'24-11'!I38+'01-12'!I38+'07-12'!I38+'15-12'!I38+'21-12'!I38+'29-12'!I38</f>
        <v>0</v>
      </c>
      <c r="J38" s="11">
        <f>+'02-10'!J38+'09-10'!J38+'17-10'!J38+'23-10'!J38+'01-11'!J38+'08-11'!J38+'15-11'!J38+'24-11'!J38+'01-12'!J38+'07-12'!J38+'15-12'!J38+'21-12'!J38+'29-12'!J38</f>
        <v>7159683.8100000005</v>
      </c>
      <c r="K38" s="12">
        <f t="shared" si="0"/>
        <v>298827532.19</v>
      </c>
    </row>
    <row r="39" spans="1:11" x14ac:dyDescent="0.2">
      <c r="A39" s="2" t="s">
        <v>47</v>
      </c>
      <c r="B39" s="11">
        <f>+'02-10'!B39+'09-10'!B39+'17-10'!B39+'23-10'!B39+'01-11'!B39+'08-11'!B39+'15-11'!B39+'24-11'!B39+'01-12'!B39+'07-12'!B39+'15-12'!B39+'21-12'!B39+'29-12'!B39</f>
        <v>85342972.400000006</v>
      </c>
      <c r="C39" s="11">
        <f>+'02-10'!C39+'09-10'!C39+'17-10'!C39+'23-10'!C39+'01-11'!C39+'08-11'!C39+'15-11'!C39+'24-11'!C39+'01-12'!C39+'07-12'!C39+'15-12'!C39+'21-12'!C39+'29-12'!C39</f>
        <v>11282151.170000002</v>
      </c>
      <c r="D39" s="11">
        <f>+'02-10'!D39+'09-10'!D39+'17-10'!D39+'23-10'!D39+'01-11'!D39+'08-11'!D39+'15-11'!D39+'24-11'!D39+'01-12'!D39+'07-12'!D39+'15-12'!D39+'21-12'!D39+'29-12'!D39</f>
        <v>1983638.1500000001</v>
      </c>
      <c r="E39" s="11">
        <f>+'02-10'!E39+'09-10'!E39+'17-10'!E39+'23-10'!E39+'01-11'!E39+'08-11'!E39+'15-11'!E39+'24-11'!E39+'01-12'!E39+'07-12'!E39+'15-12'!E39+'21-12'!E39+'29-12'!E39</f>
        <v>490672.64999999997</v>
      </c>
      <c r="F39" s="11">
        <f>+'02-10'!F39+'09-10'!F39+'17-10'!F39+'23-10'!F39+'01-11'!F39+'08-11'!F39+'15-11'!F39+'24-11'!F39+'01-12'!F39+'07-12'!F39+'15-12'!F39+'21-12'!F39+'29-12'!F39</f>
        <v>70117164.180000007</v>
      </c>
      <c r="G39" s="11">
        <f>+'02-10'!G39+'09-10'!G39+'17-10'!G39+'23-10'!G39+'01-11'!G39+'08-11'!G39+'15-11'!G39+'24-11'!G39+'01-12'!G39+'07-12'!G39+'15-12'!G39+'21-12'!G39+'29-12'!G39</f>
        <v>2904726.7800000003</v>
      </c>
      <c r="H39" s="11">
        <f>+'02-10'!H39+'09-10'!H39+'17-10'!H39+'23-10'!H39+'01-11'!H39+'08-11'!H39+'15-11'!H39+'24-11'!H39+'01-12'!H39+'07-12'!H39+'15-12'!H39+'21-12'!H39+'29-12'!H39</f>
        <v>4395053.76</v>
      </c>
      <c r="I39" s="11">
        <f>+'02-10'!I39+'09-10'!I39+'17-10'!I39+'23-10'!I39+'01-11'!I39+'08-11'!I39+'15-11'!I39+'24-11'!I39+'01-12'!I39+'07-12'!I39+'15-12'!I39+'21-12'!I39+'29-12'!I39</f>
        <v>30820014.119999997</v>
      </c>
      <c r="J39" s="11">
        <f>+'02-10'!J39+'09-10'!J39+'17-10'!J39+'23-10'!J39+'01-11'!J39+'08-11'!J39+'15-11'!J39+'24-11'!J39+'01-12'!J39+'07-12'!J39+'15-12'!J39+'21-12'!J39+'29-12'!J39</f>
        <v>4193305.33</v>
      </c>
      <c r="K39" s="12">
        <f t="shared" si="0"/>
        <v>211529698.54000002</v>
      </c>
    </row>
    <row r="40" spans="1:11" x14ac:dyDescent="0.2">
      <c r="A40" s="2" t="s">
        <v>48</v>
      </c>
      <c r="B40" s="11">
        <f>+'02-10'!B40+'09-10'!B40+'17-10'!B40+'23-10'!B40+'01-11'!B40+'08-11'!B40+'15-11'!B40+'24-11'!B40+'01-12'!B40+'07-12'!B40+'15-12'!B40+'21-12'!B40+'29-12'!B40</f>
        <v>60256219.589999996</v>
      </c>
      <c r="C40" s="11">
        <f>+'02-10'!C40+'09-10'!C40+'17-10'!C40+'23-10'!C40+'01-11'!C40+'08-11'!C40+'15-11'!C40+'24-11'!C40+'01-12'!C40+'07-12'!C40+'15-12'!C40+'21-12'!C40+'29-12'!C40</f>
        <v>7965738.25</v>
      </c>
      <c r="D40" s="11">
        <f>+'02-10'!D40+'09-10'!D40+'17-10'!D40+'23-10'!D40+'01-11'!D40+'08-11'!D40+'15-11'!D40+'24-11'!D40+'01-12'!D40+'07-12'!D40+'15-12'!D40+'21-12'!D40+'29-12'!D40</f>
        <v>1400543.4</v>
      </c>
      <c r="E40" s="11">
        <f>+'02-10'!E40+'09-10'!E40+'17-10'!E40+'23-10'!E40+'01-11'!E40+'08-11'!E40+'15-11'!E40+'24-11'!E40+'01-12'!E40+'07-12'!E40+'15-12'!E40+'21-12'!E40+'29-12'!E40</f>
        <v>360396</v>
      </c>
      <c r="F40" s="11">
        <f>+'02-10'!F40+'09-10'!F40+'17-10'!F40+'23-10'!F40+'01-11'!F40+'08-11'!F40+'15-11'!F40+'24-11'!F40+'01-12'!F40+'07-12'!F40+'15-12'!F40+'21-12'!F40+'29-12'!F40</f>
        <v>77537739.760000005</v>
      </c>
      <c r="G40" s="11">
        <f>+'02-10'!G40+'09-10'!G40+'17-10'!G40+'23-10'!G40+'01-11'!G40+'08-11'!G40+'15-11'!G40+'24-11'!G40+'01-12'!G40+'07-12'!G40+'15-12'!G40+'21-12'!G40+'29-12'!G40</f>
        <v>3212137.16</v>
      </c>
      <c r="H40" s="11">
        <f>+'02-10'!H40+'09-10'!H40+'17-10'!H40+'23-10'!H40+'01-11'!H40+'08-11'!H40+'15-11'!H40+'24-11'!H40+'01-12'!H40+'07-12'!H40+'15-12'!H40+'21-12'!H40+'29-12'!H40</f>
        <v>3821911.6100000003</v>
      </c>
      <c r="I40" s="11">
        <f>+'02-10'!I40+'09-10'!I40+'17-10'!I40+'23-10'!I40+'01-11'!I40+'08-11'!I40+'15-11'!I40+'24-11'!I40+'01-12'!I40+'07-12'!I40+'15-12'!I40+'21-12'!I40+'29-12'!I40</f>
        <v>0</v>
      </c>
      <c r="J40" s="11">
        <f>+'02-10'!J40+'09-10'!J40+'17-10'!J40+'23-10'!J40+'01-11'!J40+'08-11'!J40+'15-11'!J40+'24-11'!J40+'01-12'!J40+'07-12'!J40+'15-12'!J40+'21-12'!J40+'29-12'!J40</f>
        <v>4637087.3899999997</v>
      </c>
      <c r="K40" s="12">
        <f t="shared" si="0"/>
        <v>159191773.16</v>
      </c>
    </row>
    <row r="41" spans="1:11" x14ac:dyDescent="0.2">
      <c r="A41" s="2" t="s">
        <v>49</v>
      </c>
      <c r="B41" s="11">
        <f>+'02-10'!B41+'09-10'!B41+'17-10'!B41+'23-10'!B41+'01-11'!B41+'08-11'!B41+'15-11'!B41+'24-11'!B41+'01-12'!B41+'07-12'!B41+'15-12'!B41+'21-12'!B41+'29-12'!B41</f>
        <v>77837422.650000006</v>
      </c>
      <c r="C41" s="11">
        <f>+'02-10'!C41+'09-10'!C41+'17-10'!C41+'23-10'!C41+'01-11'!C41+'08-11'!C41+'15-11'!C41+'24-11'!C41+'01-12'!C41+'07-12'!C41+'15-12'!C41+'21-12'!C41+'29-12'!C41</f>
        <v>10289934.200000001</v>
      </c>
      <c r="D41" s="11">
        <f>+'02-10'!D41+'09-10'!D41+'17-10'!D41+'23-10'!D41+'01-11'!D41+'08-11'!D41+'15-11'!D41+'24-11'!D41+'01-12'!D41+'07-12'!D41+'15-12'!D41+'21-12'!D41+'29-12'!D41</f>
        <v>1809185.6300000004</v>
      </c>
      <c r="E41" s="11">
        <f>+'02-10'!E41+'09-10'!E41+'17-10'!E41+'23-10'!E41+'01-11'!E41+'08-11'!E41+'15-11'!E41+'24-11'!E41+'01-12'!E41+'07-12'!E41+'15-12'!E41+'21-12'!E41+'29-12'!E41</f>
        <v>445081.85000000003</v>
      </c>
      <c r="F41" s="11">
        <f>+'02-10'!F41+'09-10'!F41+'17-10'!F41+'23-10'!F41+'01-11'!F41+'08-11'!F41+'15-11'!F41+'24-11'!F41+'01-12'!F41+'07-12'!F41+'15-12'!F41+'21-12'!F41+'29-12'!F41</f>
        <v>52278682.5</v>
      </c>
      <c r="G41" s="11">
        <f>+'02-10'!G41+'09-10'!G41+'17-10'!G41+'23-10'!G41+'01-11'!G41+'08-11'!G41+'15-11'!G41+'24-11'!G41+'01-12'!G41+'07-12'!G41+'15-12'!G41+'21-12'!G41+'29-12'!G41</f>
        <v>2165736.2999999998</v>
      </c>
      <c r="H41" s="11">
        <f>+'02-10'!H41+'09-10'!H41+'17-10'!H41+'23-10'!H41+'01-11'!H41+'08-11'!H41+'15-11'!H41+'24-11'!H41+'01-12'!H41+'07-12'!H41+'15-12'!H41+'21-12'!H41+'29-12'!H41</f>
        <v>4246772.95</v>
      </c>
      <c r="I41" s="11">
        <f>+'02-10'!I41+'09-10'!I41+'17-10'!I41+'23-10'!I41+'01-11'!I41+'08-11'!I41+'15-11'!I41+'24-11'!I41+'01-12'!I41+'07-12'!I41+'15-12'!I41+'21-12'!I41+'29-12'!I41</f>
        <v>20927371.509999998</v>
      </c>
      <c r="J41" s="11">
        <f>+'02-10'!J41+'09-10'!J41+'17-10'!J41+'23-10'!J41+'01-11'!J41+'08-11'!J41+'15-11'!J41+'24-11'!J41+'01-12'!J41+'07-12'!J41+'15-12'!J41+'21-12'!J41+'29-12'!J41</f>
        <v>3126488.09</v>
      </c>
      <c r="K41" s="12">
        <f t="shared" si="0"/>
        <v>173126675.67999998</v>
      </c>
    </row>
    <row r="42" spans="1:11" x14ac:dyDescent="0.2">
      <c r="A42" s="2" t="s">
        <v>50</v>
      </c>
      <c r="B42" s="11">
        <f>+'02-10'!B42+'09-10'!B42+'17-10'!B42+'23-10'!B42+'01-11'!B42+'08-11'!B42+'15-11'!B42+'24-11'!B42+'01-12'!B42+'07-12'!B42+'15-12'!B42+'21-12'!B42+'29-12'!B42</f>
        <v>110888672.22</v>
      </c>
      <c r="C42" s="11">
        <f>+'02-10'!C42+'09-10'!C42+'17-10'!C42+'23-10'!C42+'01-11'!C42+'08-11'!C42+'15-11'!C42+'24-11'!C42+'01-12'!C42+'07-12'!C42+'15-12'!C42+'21-12'!C42+'29-12'!C42</f>
        <v>14659235.889999999</v>
      </c>
      <c r="D42" s="11">
        <f>+'02-10'!D42+'09-10'!D42+'17-10'!D42+'23-10'!D42+'01-11'!D42+'08-11'!D42+'15-11'!D42+'24-11'!D42+'01-12'!D42+'07-12'!D42+'15-12'!D42+'21-12'!D42+'29-12'!D42</f>
        <v>2577400.23</v>
      </c>
      <c r="E42" s="11">
        <f>+'02-10'!E42+'09-10'!E42+'17-10'!E42+'23-10'!E42+'01-11'!E42+'08-11'!E42+'15-11'!E42+'24-11'!E42+'01-12'!E42+'07-12'!E42+'15-12'!E42+'21-12'!E42+'29-12'!E42</f>
        <v>663171.94000000006</v>
      </c>
      <c r="F42" s="11">
        <f>+'02-10'!F42+'09-10'!F42+'17-10'!F42+'23-10'!F42+'01-11'!F42+'08-11'!F42+'15-11'!F42+'24-11'!F42+'01-12'!F42+'07-12'!F42+'15-12'!F42+'21-12'!F42+'29-12'!F42</f>
        <v>155868462.61000001</v>
      </c>
      <c r="G42" s="11">
        <f>+'02-10'!G42+'09-10'!G42+'17-10'!G42+'23-10'!G42+'01-11'!G42+'08-11'!G42+'15-11'!G42+'24-11'!G42+'01-12'!G42+'07-12'!G42+'15-12'!G42+'21-12'!G42+'29-12'!G42</f>
        <v>6457125.0200000005</v>
      </c>
      <c r="H42" s="11">
        <f>+'02-10'!H42+'09-10'!H42+'17-10'!H42+'23-10'!H42+'01-11'!H42+'08-11'!H42+'15-11'!H42+'24-11'!H42+'01-12'!H42+'07-12'!H42+'15-12'!H42+'21-12'!H42+'29-12'!H42</f>
        <v>5190091.29</v>
      </c>
      <c r="I42" s="11">
        <f>+'02-10'!I42+'09-10'!I42+'17-10'!I42+'23-10'!I42+'01-11'!I42+'08-11'!I42+'15-11'!I42+'24-11'!I42+'01-12'!I42+'07-12'!I42+'15-12'!I42+'21-12'!I42+'29-12'!I42</f>
        <v>0</v>
      </c>
      <c r="J42" s="11">
        <f>+'02-10'!J42+'09-10'!J42+'17-10'!J42+'23-10'!J42+'01-11'!J42+'08-11'!J42+'15-11'!J42+'24-11'!J42+'01-12'!J42+'07-12'!J42+'15-12'!J42+'21-12'!J42+'29-12'!J42</f>
        <v>9321598.5300000012</v>
      </c>
      <c r="K42" s="12">
        <f t="shared" si="0"/>
        <v>305625757.73000002</v>
      </c>
    </row>
    <row r="43" spans="1:11" x14ac:dyDescent="0.2">
      <c r="A43" s="2" t="s">
        <v>51</v>
      </c>
      <c r="B43" s="11">
        <f>+'02-10'!B43+'09-10'!B43+'17-10'!B43+'23-10'!B43+'01-11'!B43+'08-11'!B43+'15-11'!B43+'24-11'!B43+'01-12'!B43+'07-12'!B43+'15-12'!B43+'21-12'!B43+'29-12'!B43</f>
        <v>62176736.560000002</v>
      </c>
      <c r="C43" s="11">
        <f>+'02-10'!C43+'09-10'!C43+'17-10'!C43+'23-10'!C43+'01-11'!C43+'08-11'!C43+'15-11'!C43+'24-11'!C43+'01-12'!C43+'07-12'!C43+'15-12'!C43+'21-12'!C43+'29-12'!C43</f>
        <v>8219626.3199999994</v>
      </c>
      <c r="D43" s="11">
        <f>+'02-10'!D43+'09-10'!D43+'17-10'!D43+'23-10'!D43+'01-11'!D43+'08-11'!D43+'15-11'!D43+'24-11'!D43+'01-12'!D43+'07-12'!D43+'15-12'!D43+'21-12'!D43+'29-12'!D43</f>
        <v>1445182.2399999998</v>
      </c>
      <c r="E43" s="11">
        <f>+'02-10'!E43+'09-10'!E43+'17-10'!E43+'23-10'!E43+'01-11'!E43+'08-11'!E43+'15-11'!E43+'24-11'!E43+'01-12'!E43+'07-12'!E43+'15-12'!E43+'21-12'!E43+'29-12'!E43</f>
        <v>373868.75</v>
      </c>
      <c r="F43" s="11">
        <f>+'02-10'!F43+'09-10'!F43+'17-10'!F43+'23-10'!F43+'01-11'!F43+'08-11'!F43+'15-11'!F43+'24-11'!F43+'01-12'!F43+'07-12'!F43+'15-12'!F43+'21-12'!F43+'29-12'!F43</f>
        <v>82412039.409999996</v>
      </c>
      <c r="G43" s="11">
        <f>+'02-10'!G43+'09-10'!G43+'17-10'!G43+'23-10'!G43+'01-11'!G43+'08-11'!G43+'15-11'!G43+'24-11'!G43+'01-12'!G43+'07-12'!G43+'15-12'!G43+'21-12'!G43+'29-12'!G43</f>
        <v>3414063.58</v>
      </c>
      <c r="H43" s="11">
        <f>+'02-10'!H43+'09-10'!H43+'17-10'!H43+'23-10'!H43+'01-11'!H43+'08-11'!H43+'15-11'!H43+'24-11'!H43+'01-12'!H43+'07-12'!H43+'15-12'!H43+'21-12'!H43+'29-12'!H43</f>
        <v>3600016.21</v>
      </c>
      <c r="I43" s="11">
        <f>+'02-10'!I43+'09-10'!I43+'17-10'!I43+'23-10'!I43+'01-11'!I43+'08-11'!I43+'15-11'!I43+'24-11'!I43+'01-12'!I43+'07-12'!I43+'15-12'!I43+'21-12'!I43+'29-12'!I43</f>
        <v>0</v>
      </c>
      <c r="J43" s="11">
        <f>+'02-10'!J43+'09-10'!J43+'17-10'!J43+'23-10'!J43+'01-11'!J43+'08-11'!J43+'15-11'!J43+'24-11'!J43+'01-12'!J43+'07-12'!J43+'15-12'!J43+'21-12'!J43+'29-12'!J43</f>
        <v>4928591.28</v>
      </c>
      <c r="K43" s="12">
        <f t="shared" si="0"/>
        <v>166570124.34999999</v>
      </c>
    </row>
    <row r="44" spans="1:11" x14ac:dyDescent="0.2">
      <c r="A44" s="2" t="s">
        <v>52</v>
      </c>
      <c r="B44" s="11">
        <f>+'02-10'!B44+'09-10'!B44+'17-10'!B44+'23-10'!B44+'01-11'!B44+'08-11'!B44+'15-11'!B44+'24-11'!B44+'01-12'!B44+'07-12'!B44+'15-12'!B44+'21-12'!B44+'29-12'!B44</f>
        <v>902925399.79000008</v>
      </c>
      <c r="C44" s="11">
        <f>+'02-10'!C44+'09-10'!C44+'17-10'!C44+'23-10'!C44+'01-11'!C44+'08-11'!C44+'15-11'!C44+'24-11'!C44+'01-12'!C44+'07-12'!C44+'15-12'!C44+'21-12'!C44+'29-12'!C44</f>
        <v>119364730.03</v>
      </c>
      <c r="D44" s="11">
        <f>+'02-10'!D44+'09-10'!D44+'17-10'!D44+'23-10'!D44+'01-11'!D44+'08-11'!D44+'15-11'!D44+'24-11'!D44+'01-12'!D44+'07-12'!D44+'15-12'!D44+'21-12'!D44+'29-12'!D44</f>
        <v>20986815.91</v>
      </c>
      <c r="E44" s="11">
        <f>+'02-10'!E44+'09-10'!E44+'17-10'!E44+'23-10'!E44+'01-11'!E44+'08-11'!E44+'15-11'!E44+'24-11'!E44+'01-12'!E44+'07-12'!E44+'15-12'!E44+'21-12'!E44+'29-12'!E44</f>
        <v>5399925.3399999999</v>
      </c>
      <c r="F44" s="11">
        <f>+'02-10'!F44+'09-10'!F44+'17-10'!F44+'23-10'!F44+'01-11'!F44+'08-11'!F44+'15-11'!F44+'24-11'!F44+'01-12'!F44+'07-12'!F44+'15-12'!F44+'21-12'!F44+'29-12'!F44</f>
        <v>705674912.70999992</v>
      </c>
      <c r="G44" s="11">
        <f>+'02-10'!G44+'09-10'!G44+'17-10'!G44+'23-10'!G44+'01-11'!G44+'08-11'!G44+'15-11'!G44+'24-11'!G44+'01-12'!G44+'07-12'!G44+'15-12'!G44+'21-12'!G44+'29-12'!G44</f>
        <v>29233823.590000004</v>
      </c>
      <c r="H44" s="11">
        <f>+'02-10'!H44+'09-10'!H44+'17-10'!H44+'23-10'!H44+'01-11'!H44+'08-11'!H44+'15-11'!H44+'24-11'!H44+'01-12'!H44+'07-12'!H44+'15-12'!H44+'21-12'!H44+'29-12'!H44</f>
        <v>23431785.919999998</v>
      </c>
      <c r="I44" s="11">
        <f>+'02-10'!I44+'09-10'!I44+'17-10'!I44+'23-10'!I44+'01-11'!I44+'08-11'!I44+'15-11'!I44+'24-11'!I44+'01-12'!I44+'07-12'!I44+'15-12'!I44+'21-12'!I44+'29-12'!I44</f>
        <v>0</v>
      </c>
      <c r="J44" s="11">
        <f>+'02-10'!J44+'09-10'!J44+'17-10'!J44+'23-10'!J44+'01-11'!J44+'08-11'!J44+'15-11'!J44+'24-11'!J44+'01-12'!J44+'07-12'!J44+'15-12'!J44+'21-12'!J44+'29-12'!J44</f>
        <v>42202368.090000004</v>
      </c>
      <c r="K44" s="12">
        <f t="shared" si="0"/>
        <v>1849219761.3799999</v>
      </c>
    </row>
    <row r="45" spans="1:11" x14ac:dyDescent="0.2">
      <c r="A45" s="2" t="s">
        <v>53</v>
      </c>
      <c r="B45" s="11">
        <f>+'02-10'!B45+'09-10'!B45+'17-10'!B45+'23-10'!B45+'01-11'!B45+'08-11'!B45+'15-11'!B45+'24-11'!B45+'01-12'!B45+'07-12'!B45+'15-12'!B45+'21-12'!B45+'29-12'!B45</f>
        <v>142817266.66999999</v>
      </c>
      <c r="C45" s="11">
        <f>+'02-10'!C45+'09-10'!C45+'17-10'!C45+'23-10'!C45+'01-11'!C45+'08-11'!C45+'15-11'!C45+'24-11'!C45+'01-12'!C45+'07-12'!C45+'15-12'!C45+'21-12'!C45+'29-12'!C45</f>
        <v>18880125.080000002</v>
      </c>
      <c r="D45" s="11">
        <f>+'02-10'!D45+'09-10'!D45+'17-10'!D45+'23-10'!D45+'01-11'!D45+'08-11'!D45+'15-11'!D45+'24-11'!D45+'01-12'!D45+'07-12'!D45+'15-12'!D45+'21-12'!D45+'29-12'!D45</f>
        <v>3319520.87</v>
      </c>
      <c r="E45" s="11">
        <f>+'02-10'!E45+'09-10'!E45+'17-10'!E45+'23-10'!E45+'01-11'!E45+'08-11'!E45+'15-11'!E45+'24-11'!E45+'01-12'!E45+'07-12'!E45+'15-12'!E45+'21-12'!E45+'29-12'!E45</f>
        <v>854075.96000000008</v>
      </c>
      <c r="F45" s="11">
        <f>+'02-10'!F45+'09-10'!F45+'17-10'!F45+'23-10'!F45+'01-11'!F45+'08-11'!F45+'15-11'!F45+'24-11'!F45+'01-12'!F45+'07-12'!F45+'15-12'!F45+'21-12'!F45+'29-12'!F45</f>
        <v>138953915.32999998</v>
      </c>
      <c r="G45" s="11">
        <f>+'02-10'!G45+'09-10'!G45+'17-10'!G45+'23-10'!G45+'01-11'!G45+'08-11'!G45+'15-11'!G45+'24-11'!G45+'01-12'!G45+'07-12'!G45+'15-12'!G45+'21-12'!G45+'29-12'!G45</f>
        <v>5756410.1699999999</v>
      </c>
      <c r="H45" s="11">
        <f>+'02-10'!H45+'09-10'!H45+'17-10'!H45+'23-10'!H45+'01-11'!H45+'08-11'!H45+'15-11'!H45+'24-11'!H45+'01-12'!H45+'07-12'!H45+'15-12'!H45+'21-12'!H45+'29-12'!H45</f>
        <v>3327379.33</v>
      </c>
      <c r="I45" s="11">
        <f>+'02-10'!I45+'09-10'!I45+'17-10'!I45+'23-10'!I45+'01-11'!I45+'08-11'!I45+'15-11'!I45+'24-11'!I45+'01-12'!I45+'07-12'!I45+'15-12'!I45+'21-12'!I45+'29-12'!I45</f>
        <v>118137948.97</v>
      </c>
      <c r="J45" s="11">
        <f>+'02-10'!J45+'09-10'!J45+'17-10'!J45+'23-10'!J45+'01-11'!J45+'08-11'!J45+'15-11'!J45+'24-11'!J45+'01-12'!J45+'07-12'!J45+'15-12'!J45+'21-12'!J45+'29-12'!J45</f>
        <v>8310036.5</v>
      </c>
      <c r="K45" s="12">
        <f t="shared" si="0"/>
        <v>440356678.88</v>
      </c>
    </row>
    <row r="46" spans="1:11" x14ac:dyDescent="0.2">
      <c r="A46" s="2" t="s">
        <v>54</v>
      </c>
      <c r="B46" s="11">
        <f>+'02-10'!B46+'09-10'!B46+'17-10'!B46+'23-10'!B46+'01-11'!B46+'08-11'!B46+'15-11'!B46+'24-11'!B46+'01-12'!B46+'07-12'!B46+'15-12'!B46+'21-12'!B46+'29-12'!B46</f>
        <v>379379767.37999994</v>
      </c>
      <c r="C46" s="11">
        <f>+'02-10'!C46+'09-10'!C46+'17-10'!C46+'23-10'!C46+'01-11'!C46+'08-11'!C46+'15-11'!C46+'24-11'!C46+'01-12'!C46+'07-12'!C46+'15-12'!C46+'21-12'!C46+'29-12'!C46</f>
        <v>50153161.640000008</v>
      </c>
      <c r="D46" s="11">
        <f>+'02-10'!D46+'09-10'!D46+'17-10'!D46+'23-10'!D46+'01-11'!D46+'08-11'!D46+'15-11'!D46+'24-11'!D46+'01-12'!D46+'07-12'!D46+'15-12'!D46+'21-12'!D46+'29-12'!D46</f>
        <v>8817974.6999999993</v>
      </c>
      <c r="E46" s="11">
        <f>+'02-10'!E46+'09-10'!E46+'17-10'!E46+'23-10'!E46+'01-11'!E46+'08-11'!E46+'15-11'!E46+'24-11'!E46+'01-12'!E46+'07-12'!E46+'15-12'!E46+'21-12'!E46+'29-12'!E46</f>
        <v>2268894.89</v>
      </c>
      <c r="F46" s="11">
        <f>+'02-10'!F46+'09-10'!F46+'17-10'!F46+'23-10'!F46+'01-11'!F46+'08-11'!F46+'15-11'!F46+'24-11'!F46+'01-12'!F46+'07-12'!F46+'15-12'!F46+'21-12'!F46+'29-12'!F46</f>
        <v>315330811.83000004</v>
      </c>
      <c r="G46" s="11">
        <f>+'02-10'!G46+'09-10'!G46+'17-10'!G46+'23-10'!G46+'01-11'!G46+'08-11'!G46+'15-11'!G46+'24-11'!G46+'01-12'!G46+'07-12'!G46+'15-12'!G46+'21-12'!G46+'29-12'!G46</f>
        <v>13063133.120000001</v>
      </c>
      <c r="H46" s="11">
        <f>+'02-10'!H46+'09-10'!H46+'17-10'!H46+'23-10'!H46+'01-11'!H46+'08-11'!H46+'15-11'!H46+'24-11'!H46+'01-12'!H46+'07-12'!H46+'15-12'!H46+'21-12'!H46+'29-12'!H46</f>
        <v>18403646.740000002</v>
      </c>
      <c r="I46" s="11">
        <f>+'02-10'!I46+'09-10'!I46+'17-10'!I46+'23-10'!I46+'01-11'!I46+'08-11'!I46+'15-11'!I46+'24-11'!I46+'01-12'!I46+'07-12'!I46+'15-12'!I46+'21-12'!I46+'29-12'!I46</f>
        <v>0</v>
      </c>
      <c r="J46" s="11">
        <f>+'02-10'!J46+'09-10'!J46+'17-10'!J46+'23-10'!J46+'01-11'!J46+'08-11'!J46+'15-11'!J46+'24-11'!J46+'01-12'!J46+'07-12'!J46+'15-12'!J46+'21-12'!J46+'29-12'!J46</f>
        <v>18858126.82</v>
      </c>
      <c r="K46" s="12">
        <f t="shared" si="0"/>
        <v>806275517.12</v>
      </c>
    </row>
    <row r="47" spans="1:11" x14ac:dyDescent="0.2">
      <c r="A47" s="2" t="s">
        <v>55</v>
      </c>
      <c r="B47" s="11">
        <f>+'02-10'!B47+'09-10'!B47+'17-10'!B47+'23-10'!B47+'01-11'!B47+'08-11'!B47+'15-11'!B47+'24-11'!B47+'01-12'!B47+'07-12'!B47+'15-12'!B47+'21-12'!B47+'29-12'!B47</f>
        <v>87284671.5</v>
      </c>
      <c r="C47" s="11">
        <f>+'02-10'!C47+'09-10'!C47+'17-10'!C47+'23-10'!C47+'01-11'!C47+'08-11'!C47+'15-11'!C47+'24-11'!C47+'01-12'!C47+'07-12'!C47+'15-12'!C47+'21-12'!C47+'29-12'!C47</f>
        <v>11538839.49</v>
      </c>
      <c r="D47" s="11">
        <f>+'02-10'!D47+'09-10'!D47+'17-10'!D47+'23-10'!D47+'01-11'!D47+'08-11'!D47+'15-11'!D47+'24-11'!D47+'01-12'!D47+'07-12'!D47+'15-12'!D47+'21-12'!D47+'29-12'!D47</f>
        <v>2028769.29</v>
      </c>
      <c r="E47" s="11">
        <f>+'02-10'!E47+'09-10'!E47+'17-10'!E47+'23-10'!E47+'01-11'!E47+'08-11'!E47+'15-11'!E47+'24-11'!E47+'01-12'!E47+'07-12'!E47+'15-12'!E47+'21-12'!E47+'29-12'!E47</f>
        <v>530008.27</v>
      </c>
      <c r="F47" s="11">
        <f>+'02-10'!F47+'09-10'!F47+'17-10'!F47+'23-10'!F47+'01-11'!F47+'08-11'!F47+'15-11'!F47+'24-11'!F47+'01-12'!F47+'07-12'!F47+'15-12'!F47+'21-12'!F47+'29-12'!F47</f>
        <v>79865763.479999989</v>
      </c>
      <c r="G47" s="11">
        <f>+'02-10'!G47+'09-10'!G47+'17-10'!G47+'23-10'!G47+'01-11'!G47+'08-11'!G47+'15-11'!G47+'24-11'!G47+'01-12'!G47+'07-12'!G47+'15-12'!G47+'21-12'!G47+'29-12'!G47</f>
        <v>3308579.62</v>
      </c>
      <c r="H47" s="11">
        <f>+'02-10'!H47+'09-10'!H47+'17-10'!H47+'23-10'!H47+'01-11'!H47+'08-11'!H47+'15-11'!H47+'24-11'!H47+'01-12'!H47+'07-12'!H47+'15-12'!H47+'21-12'!H47+'29-12'!H47</f>
        <v>4231787.1100000003</v>
      </c>
      <c r="I47" s="11">
        <f>+'02-10'!I47+'09-10'!I47+'17-10'!I47+'23-10'!I47+'01-11'!I47+'08-11'!I47+'15-11'!I47+'24-11'!I47+'01-12'!I47+'07-12'!I47+'15-12'!I47+'21-12'!I47+'29-12'!I47</f>
        <v>36234046.960000001</v>
      </c>
      <c r="J47" s="11">
        <f>+'02-10'!J47+'09-10'!J47+'17-10'!J47+'23-10'!J47+'01-11'!J47+'08-11'!J47+'15-11'!J47+'24-11'!J47+'01-12'!J47+'07-12'!J47+'15-12'!J47+'21-12'!J47+'29-12'!J47</f>
        <v>4776313.13</v>
      </c>
      <c r="K47" s="12">
        <f t="shared" si="0"/>
        <v>229798778.84999999</v>
      </c>
    </row>
    <row r="48" spans="1:11" x14ac:dyDescent="0.2">
      <c r="A48" s="2" t="s">
        <v>56</v>
      </c>
      <c r="B48" s="11">
        <f>+'02-10'!B48+'09-10'!B48+'17-10'!B48+'23-10'!B48+'01-11'!B48+'08-11'!B48+'15-11'!B48+'24-11'!B48+'01-12'!B48+'07-12'!B48+'15-12'!B48+'21-12'!B48+'29-12'!B48</f>
        <v>68001833.930000007</v>
      </c>
      <c r="C48" s="11">
        <f>+'02-10'!C48+'09-10'!C48+'17-10'!C48+'23-10'!C48+'01-11'!C48+'08-11'!C48+'15-11'!C48+'24-11'!C48+'01-12'!C48+'07-12'!C48+'15-12'!C48+'21-12'!C48+'29-12'!C48</f>
        <v>8989691.2500000019</v>
      </c>
      <c r="D48" s="11">
        <f>+'02-10'!D48+'09-10'!D48+'17-10'!D48+'23-10'!D48+'01-11'!D48+'08-11'!D48+'15-11'!D48+'24-11'!D48+'01-12'!D48+'07-12'!D48+'15-12'!D48+'21-12'!D48+'29-12'!D48</f>
        <v>1580575.73</v>
      </c>
      <c r="E48" s="11">
        <f>+'02-10'!E48+'09-10'!E48+'17-10'!E48+'23-10'!E48+'01-11'!E48+'08-11'!E48+'15-11'!E48+'24-11'!E48+'01-12'!E48+'07-12'!E48+'15-12'!E48+'21-12'!E48+'29-12'!E48</f>
        <v>407911.49</v>
      </c>
      <c r="F48" s="11">
        <f>+'02-10'!F48+'09-10'!F48+'17-10'!F48+'23-10'!F48+'01-11'!F48+'08-11'!F48+'15-11'!F48+'24-11'!F48+'01-12'!F48+'07-12'!F48+'15-12'!F48+'21-12'!F48+'29-12'!F48</f>
        <v>44952682.870000005</v>
      </c>
      <c r="G48" s="11">
        <f>+'02-10'!G48+'09-10'!G48+'17-10'!G48+'23-10'!G48+'01-11'!G48+'08-11'!G48+'15-11'!G48+'24-11'!G48+'01-12'!G48+'07-12'!G48+'15-12'!G48+'21-12'!G48+'29-12'!G48</f>
        <v>1862243.9000000001</v>
      </c>
      <c r="H48" s="11">
        <f>+'02-10'!H48+'09-10'!H48+'17-10'!H48+'23-10'!H48+'01-11'!H48+'08-11'!H48+'15-11'!H48+'24-11'!H48+'01-12'!H48+'07-12'!H48+'15-12'!H48+'21-12'!H48+'29-12'!H48</f>
        <v>4037234.2800000003</v>
      </c>
      <c r="I48" s="11">
        <f>+'02-10'!I48+'09-10'!I48+'17-10'!I48+'23-10'!I48+'01-11'!I48+'08-11'!I48+'15-11'!I48+'24-11'!I48+'01-12'!I48+'07-12'!I48+'15-12'!I48+'21-12'!I48+'29-12'!I48</f>
        <v>16864807.449999999</v>
      </c>
      <c r="J48" s="11">
        <f>+'02-10'!J48+'09-10'!J48+'17-10'!J48+'23-10'!J48+'01-11'!J48+'08-11'!J48+'15-11'!J48+'24-11'!J48+'01-12'!J48+'07-12'!J48+'15-12'!J48+'21-12'!J48+'29-12'!J48</f>
        <v>2688362.0700000003</v>
      </c>
      <c r="K48" s="12">
        <f t="shared" si="0"/>
        <v>149385342.97</v>
      </c>
    </row>
    <row r="49" spans="1:12" x14ac:dyDescent="0.2">
      <c r="A49" s="2" t="s">
        <v>57</v>
      </c>
      <c r="B49" s="11">
        <f>+'02-10'!B49+'09-10'!B49+'17-10'!B49+'23-10'!B49+'01-11'!B49+'08-11'!B49+'15-11'!B49+'24-11'!B49+'01-12'!B49+'07-12'!B49+'15-12'!B49+'21-12'!B49+'29-12'!B49</f>
        <v>79320174.709999993</v>
      </c>
      <c r="C49" s="11">
        <f>+'02-10'!C49+'09-10'!C49+'17-10'!C49+'23-10'!C49+'01-11'!C49+'08-11'!C49+'15-11'!C49+'24-11'!C49+'01-12'!C49+'07-12'!C49+'15-12'!C49+'21-12'!C49+'29-12'!C49</f>
        <v>10485950.720000001</v>
      </c>
      <c r="D49" s="11">
        <f>+'02-10'!D49+'09-10'!D49+'17-10'!D49+'23-10'!D49+'01-11'!D49+'08-11'!D49+'15-11'!D49+'24-11'!D49+'01-12'!D49+'07-12'!D49+'15-12'!D49+'21-12'!D49+'29-12'!D49</f>
        <v>1843649.4200000002</v>
      </c>
      <c r="E49" s="11">
        <f>+'02-10'!E49+'09-10'!E49+'17-10'!E49+'23-10'!E49+'01-11'!E49+'08-11'!E49+'15-11'!E49+'24-11'!E49+'01-12'!E49+'07-12'!E49+'15-12'!E49+'21-12'!E49+'29-12'!E49</f>
        <v>464869.93000000005</v>
      </c>
      <c r="F49" s="11">
        <f>+'02-10'!F49+'09-10'!F49+'17-10'!F49+'23-10'!F49+'01-11'!F49+'08-11'!F49+'15-11'!F49+'24-11'!F49+'01-12'!F49+'07-12'!F49+'15-12'!F49+'21-12'!F49+'29-12'!F49</f>
        <v>54177476.829999998</v>
      </c>
      <c r="G49" s="11">
        <f>+'02-10'!G49+'09-10'!G49+'17-10'!G49+'23-10'!G49+'01-11'!G49+'08-11'!G49+'15-11'!G49+'24-11'!G49+'01-12'!G49+'07-12'!G49+'15-12'!G49+'21-12'!G49+'29-12'!G49</f>
        <v>2244397.2000000002</v>
      </c>
      <c r="H49" s="11">
        <f>+'02-10'!H49+'09-10'!H49+'17-10'!H49+'23-10'!H49+'01-11'!H49+'08-11'!H49+'15-11'!H49+'24-11'!H49+'01-12'!H49+'07-12'!H49+'15-12'!H49+'21-12'!H49+'29-12'!H49</f>
        <v>3846625.08</v>
      </c>
      <c r="I49" s="11">
        <f>+'02-10'!I49+'09-10'!I49+'17-10'!I49+'23-10'!I49+'01-11'!I49+'08-11'!I49+'15-11'!I49+'24-11'!I49+'01-12'!I49+'07-12'!I49+'15-12'!I49+'21-12'!I49+'29-12'!I49</f>
        <v>21979722.450000003</v>
      </c>
      <c r="J49" s="11">
        <f>+'02-10'!J49+'09-10'!J49+'17-10'!J49+'23-10'!J49+'01-11'!J49+'08-11'!J49+'15-11'!J49+'24-11'!J49+'01-12'!J49+'07-12'!J49+'15-12'!J49+'21-12'!J49+'29-12'!J49</f>
        <v>3240044.07</v>
      </c>
      <c r="K49" s="12">
        <f t="shared" si="0"/>
        <v>177602910.41000003</v>
      </c>
    </row>
    <row r="50" spans="1:12" x14ac:dyDescent="0.2">
      <c r="A50" s="2" t="s">
        <v>58</v>
      </c>
      <c r="B50" s="11">
        <f>+'02-10'!B50+'09-10'!B50+'17-10'!B50+'23-10'!B50+'01-11'!B50+'08-11'!B50+'15-11'!B50+'24-11'!B50+'01-12'!B50+'07-12'!B50+'15-12'!B50+'21-12'!B50+'29-12'!B50</f>
        <v>199408970.44999999</v>
      </c>
      <c r="C50" s="11">
        <f>+'02-10'!C50+'09-10'!C50+'17-10'!C50+'23-10'!C50+'01-11'!C50+'08-11'!C50+'15-11'!C50+'24-11'!C50+'01-12'!C50+'07-12'!C50+'15-12'!C50+'21-12'!C50+'29-12'!C50</f>
        <v>26361422.469999999</v>
      </c>
      <c r="D50" s="11">
        <f>+'02-10'!D50+'09-10'!D50+'17-10'!D50+'23-10'!D50+'01-11'!D50+'08-11'!D50+'15-11'!D50+'24-11'!D50+'01-12'!D50+'07-12'!D50+'15-12'!D50+'21-12'!D50+'29-12'!D50</f>
        <v>4634889.37</v>
      </c>
      <c r="E50" s="11">
        <f>+'02-10'!E50+'09-10'!E50+'17-10'!E50+'23-10'!E50+'01-11'!E50+'08-11'!E50+'15-11'!E50+'24-11'!E50+'01-12'!E50+'07-12'!E50+'15-12'!E50+'21-12'!E50+'29-12'!E50</f>
        <v>1072105.9200000002</v>
      </c>
      <c r="F50" s="11">
        <f>+'02-10'!F50+'09-10'!F50+'17-10'!F50+'23-10'!F50+'01-11'!F50+'08-11'!F50+'15-11'!F50+'24-11'!F50+'01-12'!F50+'07-12'!F50+'15-12'!F50+'21-12'!F50+'29-12'!F50</f>
        <v>154689900.61000001</v>
      </c>
      <c r="G50" s="11">
        <f>+'02-10'!G50+'09-10'!G50+'17-10'!G50+'23-10'!G50+'01-11'!G50+'08-11'!G50+'15-11'!G50+'24-11'!G50+'01-12'!G50+'07-12'!G50+'15-12'!G50+'21-12'!G50+'29-12'!G50</f>
        <v>6408301.0299999993</v>
      </c>
      <c r="H50" s="11">
        <f>+'02-10'!H50+'09-10'!H50+'17-10'!H50+'23-10'!H50+'01-11'!H50+'08-11'!H50+'15-11'!H50+'24-11'!H50+'01-12'!H50+'07-12'!H50+'15-12'!H50+'21-12'!H50+'29-12'!H50</f>
        <v>10516369.57</v>
      </c>
      <c r="I50" s="11">
        <f>+'02-10'!I50+'09-10'!I50+'17-10'!I50+'23-10'!I50+'01-11'!I50+'08-11'!I50+'15-11'!I50+'24-11'!I50+'01-12'!I50+'07-12'!I50+'15-12'!I50+'21-12'!I50+'29-12'!I50</f>
        <v>144414091.26999998</v>
      </c>
      <c r="J50" s="11">
        <f>+'02-10'!J50+'09-10'!J50+'17-10'!J50+'23-10'!J50+'01-11'!J50+'08-11'!J50+'15-11'!J50+'24-11'!J50+'01-12'!J50+'07-12'!J50+'15-12'!J50+'21-12'!J50+'29-12'!J50</f>
        <v>9251115.5</v>
      </c>
      <c r="K50" s="12">
        <f t="shared" si="0"/>
        <v>556757166.18999994</v>
      </c>
    </row>
    <row r="51" spans="1:12" x14ac:dyDescent="0.2">
      <c r="A51" s="2" t="s">
        <v>59</v>
      </c>
      <c r="B51" s="11">
        <f>+'02-10'!B51+'09-10'!B51+'17-10'!B51+'23-10'!B51+'01-11'!B51+'08-11'!B51+'15-11'!B51+'24-11'!B51+'01-12'!B51+'07-12'!B51+'15-12'!B51+'21-12'!B51+'29-12'!B51</f>
        <v>70197719.149999991</v>
      </c>
      <c r="C51" s="11">
        <f>+'02-10'!C51+'09-10'!C51+'17-10'!C51+'23-10'!C51+'01-11'!C51+'08-11'!C51+'15-11'!C51+'24-11'!C51+'01-12'!C51+'07-12'!C51+'15-12'!C51+'21-12'!C51+'29-12'!C51</f>
        <v>9279982.3699999992</v>
      </c>
      <c r="D51" s="11">
        <f>+'02-10'!D51+'09-10'!D51+'17-10'!D51+'23-10'!D51+'01-11'!D51+'08-11'!D51+'15-11'!D51+'24-11'!D51+'01-12'!D51+'07-12'!D51+'15-12'!D51+'21-12'!D51+'29-12'!D51</f>
        <v>1631614.97</v>
      </c>
      <c r="E51" s="11">
        <f>+'02-10'!E51+'09-10'!E51+'17-10'!E51+'23-10'!E51+'01-11'!E51+'08-11'!E51+'15-11'!E51+'24-11'!E51+'01-12'!E51+'07-12'!E51+'15-12'!E51+'21-12'!E51+'29-12'!E51</f>
        <v>404783.9</v>
      </c>
      <c r="F51" s="11">
        <f>+'02-10'!F51+'09-10'!F51+'17-10'!F51+'23-10'!F51+'01-11'!F51+'08-11'!F51+'15-11'!F51+'24-11'!F51+'01-12'!F51+'07-12'!F51+'15-12'!F51+'21-12'!F51+'29-12'!F51</f>
        <v>43504943.120000005</v>
      </c>
      <c r="G51" s="11">
        <f>+'02-10'!G51+'09-10'!G51+'17-10'!G51+'23-10'!G51+'01-11'!G51+'08-11'!G51+'15-11'!G51+'24-11'!G51+'01-12'!G51+'07-12'!G51+'15-12'!G51+'21-12'!G51+'29-12'!G51</f>
        <v>1802268.73</v>
      </c>
      <c r="H51" s="11">
        <f>+'02-10'!H51+'09-10'!H51+'17-10'!H51+'23-10'!H51+'01-11'!H51+'08-11'!H51+'15-11'!H51+'24-11'!H51+'01-12'!H51+'07-12'!H51+'15-12'!H51+'21-12'!H51+'29-12'!H51</f>
        <v>3704391.18</v>
      </c>
      <c r="I51" s="11">
        <f>+'02-10'!I51+'09-10'!I51+'17-10'!I51+'23-10'!I51+'01-11'!I51+'08-11'!I51+'15-11'!I51+'24-11'!I51+'01-12'!I51+'07-12'!I51+'15-12'!I51+'21-12'!I51+'29-12'!I51</f>
        <v>0</v>
      </c>
      <c r="J51" s="11">
        <f>+'02-10'!J51+'09-10'!J51+'17-10'!J51+'23-10'!J51+'01-11'!J51+'08-11'!J51+'15-11'!J51+'24-11'!J51+'01-12'!J51+'07-12'!J51+'15-12'!J51+'21-12'!J51+'29-12'!J51</f>
        <v>2601781.06</v>
      </c>
      <c r="K51" s="12">
        <f t="shared" si="0"/>
        <v>133127484.48000002</v>
      </c>
    </row>
    <row r="52" spans="1:12" x14ac:dyDescent="0.2">
      <c r="A52" s="2" t="s">
        <v>60</v>
      </c>
      <c r="B52" s="11">
        <f>+'02-10'!B52+'09-10'!B52+'17-10'!B52+'23-10'!B52+'01-11'!B52+'08-11'!B52+'15-11'!B52+'24-11'!B52+'01-12'!B52+'07-12'!B52+'15-12'!B52+'21-12'!B52+'29-12'!B52</f>
        <v>1209389069.24</v>
      </c>
      <c r="C52" s="11">
        <f>+'02-10'!C52+'09-10'!C52+'17-10'!C52+'23-10'!C52+'01-11'!C52+'08-11'!C52+'15-11'!C52+'24-11'!C52+'01-12'!C52+'07-12'!C52+'15-12'!C52+'21-12'!C52+'29-12'!C52</f>
        <v>159878545.64999998</v>
      </c>
      <c r="D52" s="11">
        <f>+'02-10'!D52+'09-10'!D52+'17-10'!D52+'23-10'!D52+'01-11'!D52+'08-11'!D52+'15-11'!D52+'24-11'!D52+'01-12'!D52+'07-12'!D52+'15-12'!D52+'21-12'!D52+'29-12'!D52</f>
        <v>28109992.000000004</v>
      </c>
      <c r="E52" s="11">
        <f>+'02-10'!E52+'09-10'!E52+'17-10'!E52+'23-10'!E52+'01-11'!E52+'08-11'!E52+'15-11'!E52+'24-11'!E52+'01-12'!E52+'07-12'!E52+'15-12'!E52+'21-12'!E52+'29-12'!E52</f>
        <v>7366465.3100000005</v>
      </c>
      <c r="F52" s="11">
        <f>+'02-10'!F52+'09-10'!F52+'17-10'!F52+'23-10'!F52+'01-11'!F52+'08-11'!F52+'15-11'!F52+'24-11'!F52+'01-12'!F52+'07-12'!F52+'15-12'!F52+'21-12'!F52+'29-12'!F52</f>
        <v>841216818.25</v>
      </c>
      <c r="G52" s="11">
        <f>+'02-10'!G52+'09-10'!G52+'17-10'!G52+'23-10'!G52+'01-11'!G52+'08-11'!G52+'15-11'!G52+'24-11'!G52+'01-12'!G52+'07-12'!G52+'15-12'!G52+'21-12'!G52+'29-12'!G52</f>
        <v>34848885.269999996</v>
      </c>
      <c r="H52" s="11">
        <f>+'02-10'!H52+'09-10'!H52+'17-10'!H52+'23-10'!H52+'01-11'!H52+'08-11'!H52+'15-11'!H52+'24-11'!H52+'01-12'!H52+'07-12'!H52+'15-12'!H52+'21-12'!H52+'29-12'!H52</f>
        <v>40939700.870000005</v>
      </c>
      <c r="I52" s="11">
        <f>+'02-10'!I52+'09-10'!I52+'17-10'!I52+'23-10'!I52+'01-11'!I52+'08-11'!I52+'15-11'!I52+'24-11'!I52+'01-12'!I52+'07-12'!I52+'15-12'!I52+'21-12'!I52+'29-12'!I52</f>
        <v>0</v>
      </c>
      <c r="J52" s="11">
        <f>+'02-10'!J52+'09-10'!J52+'17-10'!J52+'23-10'!J52+'01-11'!J52+'08-11'!J52+'15-11'!J52+'24-11'!J52+'01-12'!J52+'07-12'!J52+'15-12'!J52+'21-12'!J52+'29-12'!J52</f>
        <v>50308351.869999997</v>
      </c>
      <c r="K52" s="12">
        <f t="shared" si="0"/>
        <v>2372057828.4599996</v>
      </c>
    </row>
    <row r="53" spans="1:12" ht="13.5" thickBot="1" x14ac:dyDescent="0.25">
      <c r="A53" s="4" t="s">
        <v>61</v>
      </c>
      <c r="B53" s="11">
        <f>+'02-10'!B53+'09-10'!B53+'17-10'!B53+'23-10'!B53+'01-11'!B53+'08-11'!B53+'15-11'!B53+'24-11'!B53+'01-12'!B53+'07-12'!B53+'15-12'!B53+'21-12'!B53+'29-12'!B53</f>
        <v>130383331.50000001</v>
      </c>
      <c r="C53" s="11">
        <f>+'02-10'!C53+'09-10'!C53+'17-10'!C53+'23-10'!C53+'01-11'!C53+'08-11'!C53+'15-11'!C53+'24-11'!C53+'01-12'!C53+'07-12'!C53+'15-12'!C53+'21-12'!C53+'29-12'!C53</f>
        <v>17236386.469999999</v>
      </c>
      <c r="D53" s="11">
        <f>+'02-10'!D53+'09-10'!D53+'17-10'!D53+'23-10'!D53+'01-11'!D53+'08-11'!D53+'15-11'!D53+'24-11'!D53+'01-12'!D53+'07-12'!D53+'15-12'!D53+'21-12'!D53+'29-12'!D53</f>
        <v>3030517.2</v>
      </c>
      <c r="E53" s="11">
        <f>+'02-10'!E53+'09-10'!E53+'17-10'!E53+'23-10'!E53+'01-11'!E53+'08-11'!E53+'15-11'!E53+'24-11'!E53+'01-12'!E53+'07-12'!E53+'15-12'!E53+'21-12'!E53+'29-12'!E53</f>
        <v>19531574.419999998</v>
      </c>
      <c r="F53" s="11">
        <f>+'02-10'!F53+'09-10'!F53+'17-10'!F53+'23-10'!F53+'01-11'!F53+'08-11'!F53+'15-11'!F53+'24-11'!F53+'01-12'!F53+'07-12'!F53+'15-12'!F53+'21-12'!F53+'29-12'!F53</f>
        <v>129685470.92999999</v>
      </c>
      <c r="G53" s="11">
        <f>+'02-10'!G53+'09-10'!G53+'17-10'!G53+'23-10'!G53+'01-11'!G53+'08-11'!G53+'15-11'!G53+'24-11'!G53+'01-12'!G53+'07-12'!G53+'15-12'!G53+'21-12'!G53+'29-12'!G53</f>
        <v>5372448.5899999999</v>
      </c>
      <c r="H53" s="11">
        <f>+'02-10'!H53+'09-10'!H53+'17-10'!H53+'23-10'!H53+'01-11'!H53+'08-11'!H53+'15-11'!H53+'24-11'!H53+'01-12'!H53+'07-12'!H53+'15-12'!H53+'21-12'!H53+'29-12'!H53</f>
        <v>7751616</v>
      </c>
      <c r="I53" s="11">
        <f>+'02-10'!I53+'09-10'!I53+'17-10'!I53+'23-10'!I53+'01-11'!I53+'08-11'!I53+'15-11'!I53+'24-11'!I53+'01-12'!I53+'07-12'!I53+'15-12'!I53+'21-12'!I53+'29-12'!I53</f>
        <v>0</v>
      </c>
      <c r="J53" s="11">
        <f>+'02-10'!J53+'09-10'!J53+'17-10'!J53+'23-10'!J53+'01-11'!J53+'08-11'!J53+'15-11'!J53+'24-11'!J53+'01-12'!J53+'07-12'!J53+'15-12'!J53+'21-12'!J53+'29-12'!J53</f>
        <v>7755744.0099999998</v>
      </c>
      <c r="K53" s="12">
        <f t="shared" si="0"/>
        <v>320747089.11999995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7060724114.5900011</v>
      </c>
      <c r="C54" s="13">
        <f t="shared" si="1"/>
        <v>933412027.25000012</v>
      </c>
      <c r="D54" s="13">
        <f t="shared" si="1"/>
        <v>164113355.45000002</v>
      </c>
      <c r="E54" s="13">
        <f t="shared" si="1"/>
        <v>60146194.489999995</v>
      </c>
      <c r="F54" s="13">
        <f t="shared" si="1"/>
        <v>7275074100.789999</v>
      </c>
      <c r="G54" s="13">
        <f t="shared" si="1"/>
        <v>301382731.71999997</v>
      </c>
      <c r="H54" s="13">
        <f t="shared" si="1"/>
        <v>262909239.06000006</v>
      </c>
      <c r="I54" s="13">
        <f t="shared" si="1"/>
        <v>2719252782.1999993</v>
      </c>
      <c r="J54" s="13">
        <f t="shared" si="1"/>
        <v>435080445.13999999</v>
      </c>
      <c r="K54" s="13">
        <f t="shared" si="1"/>
        <v>19212094990.689999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+'02-10'!B54+'09-10'!B54+'17-10'!B54+'23-10'!B54+'01-11'!B54+'08-11'!B54+'15-11'!B54+'24-11'!B54+'01-12'!B54+'07-12'!B54+'15-12'!B54+'21-12'!B54+'29-12'!B54</f>
        <v>7060724114.5900011</v>
      </c>
      <c r="C56" s="8">
        <f>+'02-10'!C54+'09-10'!C54+'17-10'!C54+'23-10'!C54+'01-11'!C54+'08-11'!C54+'15-11'!C54+'24-11'!C54+'01-12'!C54+'07-12'!C54+'15-12'!C54+'21-12'!C54+'29-12'!C54</f>
        <v>933412027.24999988</v>
      </c>
      <c r="D56" s="8">
        <f>+'02-10'!D54+'09-10'!D54+'17-10'!D54+'23-10'!D54+'01-11'!D54+'08-11'!D54+'15-11'!D54+'24-11'!D54+'01-12'!D54+'07-12'!D54+'15-12'!D54+'21-12'!D54+'29-12'!D54</f>
        <v>164113355.44999999</v>
      </c>
      <c r="E56" s="8">
        <f>+'02-10'!E54+'09-10'!E54+'17-10'!E54+'23-10'!E54+'01-11'!E54+'08-11'!E54+'15-11'!E54+'24-11'!E54+'01-12'!E54+'07-12'!E54+'15-12'!E54+'21-12'!E54+'29-12'!E54</f>
        <v>60146194.490000002</v>
      </c>
      <c r="F56" s="8">
        <f>+'02-10'!F54+'09-10'!F54+'17-10'!F54+'23-10'!F54+'01-11'!F54+'08-11'!F54+'15-11'!F54+'24-11'!F54+'01-12'!F54+'07-12'!F54+'15-12'!F54+'21-12'!F54+'29-12'!F54</f>
        <v>7275074100.7900009</v>
      </c>
      <c r="G56" s="8">
        <f>+'02-10'!G54+'09-10'!G54+'17-10'!G54+'23-10'!G54+'01-11'!G54+'08-11'!G54+'15-11'!G54+'24-11'!G54+'01-12'!G54+'07-12'!G54+'15-12'!G54+'21-12'!G54+'29-12'!G54</f>
        <v>301382731.71999997</v>
      </c>
      <c r="H56" s="8">
        <f>+'02-10'!H54+'09-10'!H54+'17-10'!H54+'23-10'!H54+'01-11'!H54+'08-11'!H54+'15-11'!H54+'24-11'!H54+'01-12'!H54+'07-12'!H54+'15-12'!H54+'21-12'!H54+'29-12'!H54</f>
        <v>262909239.06</v>
      </c>
      <c r="I56" s="8">
        <f>+'02-10'!I54+'09-10'!I54+'17-10'!I54+'23-10'!I54+'01-11'!I54+'08-11'!I54+'15-11'!I54+'24-11'!I54+'01-12'!I54+'07-12'!I54+'15-12'!I54+'21-12'!I54+'29-12'!I54</f>
        <v>2719252782.1999998</v>
      </c>
      <c r="J56" s="8">
        <f>+'02-10'!J54+'09-10'!J54+'17-10'!J54+'23-10'!J54+'01-11'!J54+'08-11'!J54+'15-11'!J54+'24-11'!J54+'01-12'!J54+'07-12'!J54+'15-12'!J54+'21-12'!J54+'29-12'!J54</f>
        <v>435080445.13999999</v>
      </c>
      <c r="K56" s="8">
        <f>+'02-10'!K54+'09-10'!K54+'17-10'!K54+'23-10'!K54+'01-11'!K54+'08-11'!K54+'15-11'!K54+'24-11'!K54+'01-12'!K54+'07-12'!K54+'15-12'!K54+'21-12'!K54+'29-12'!K54</f>
        <v>19212094990.689999</v>
      </c>
      <c r="L56" s="8"/>
    </row>
    <row r="57" spans="1:12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6"/>
  <sheetViews>
    <sheetView workbookViewId="0">
      <pane xSplit="1" ySplit="6" topLeftCell="D40" activePane="bottomRight" state="frozen"/>
      <selection pane="topRight" activeCell="B1" sqref="B1"/>
      <selection pane="bottomLeft" activeCell="A7" sqref="A7"/>
      <selection pane="bottomRight" activeCell="H54" sqref="H54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" style="6" customWidth="1"/>
    <col min="7" max="7" width="18" style="6" bestFit="1" customWidth="1"/>
    <col min="8" max="8" width="15.28515625" style="6" customWidth="1"/>
    <col min="9" max="10" width="17.140625" style="6" customWidth="1"/>
    <col min="11" max="11" width="17.42578125" style="6" customWidth="1"/>
    <col min="12" max="16384" width="11.42578125" style="6"/>
  </cols>
  <sheetData>
    <row r="1" spans="1:11" x14ac:dyDescent="0.2">
      <c r="A1" s="295" t="s">
        <v>14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2">
      <c r="A2" s="297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1" ht="12.75" customHeight="1" x14ac:dyDescent="0.2">
      <c r="A5" s="299" t="s">
        <v>0</v>
      </c>
      <c r="B5" s="301" t="s">
        <v>9</v>
      </c>
      <c r="C5" s="9" t="s">
        <v>10</v>
      </c>
      <c r="D5" s="9" t="s">
        <v>10</v>
      </c>
      <c r="E5" s="301" t="s">
        <v>1</v>
      </c>
      <c r="F5" s="293" t="s">
        <v>7</v>
      </c>
      <c r="G5" s="293" t="s">
        <v>8</v>
      </c>
      <c r="H5" s="293" t="s">
        <v>2</v>
      </c>
      <c r="I5" s="293" t="s">
        <v>3</v>
      </c>
      <c r="J5" s="293" t="s">
        <v>4</v>
      </c>
      <c r="K5" s="293" t="s">
        <v>5</v>
      </c>
    </row>
    <row r="6" spans="1:11" ht="23.25" customHeight="1" thickBot="1" x14ac:dyDescent="0.25">
      <c r="A6" s="300"/>
      <c r="B6" s="302"/>
      <c r="C6" s="10" t="s">
        <v>11</v>
      </c>
      <c r="D6" s="10" t="s">
        <v>12</v>
      </c>
      <c r="E6" s="302" t="s">
        <v>6</v>
      </c>
      <c r="F6" s="294" t="s">
        <v>6</v>
      </c>
      <c r="G6" s="294" t="s">
        <v>6</v>
      </c>
      <c r="H6" s="294"/>
      <c r="I6" s="294"/>
      <c r="J6" s="294"/>
      <c r="K6" s="294" t="s">
        <v>6</v>
      </c>
    </row>
    <row r="7" spans="1:11" x14ac:dyDescent="0.2">
      <c r="A7" s="1" t="s">
        <v>15</v>
      </c>
      <c r="B7" s="11">
        <f>+'Total Trimestre'!B7+'[1]Total Acumulado 2023'!B7</f>
        <v>140850025.79000002</v>
      </c>
      <c r="C7" s="11">
        <f>+'Total Trimestre'!C7+'[1]Total Acumulado 2023'!C7</f>
        <v>20636320.790000003</v>
      </c>
      <c r="D7" s="11">
        <f>+'Total Trimestre'!D7+'[1]Total Acumulado 2023'!D7</f>
        <v>2725867.05</v>
      </c>
      <c r="E7" s="11">
        <f>+'Total Trimestre'!E7+'[1]Total Acumulado 2023'!E7</f>
        <v>780274.72</v>
      </c>
      <c r="F7" s="11">
        <f>+'Total Trimestre'!F7+'[1]Total Acumulado 2023'!F7</f>
        <v>147425533.55000001</v>
      </c>
      <c r="G7" s="11">
        <f>+'Total Trimestre'!G7+'[1]Total Acumulado 2023'!G7</f>
        <v>5880507.5700000003</v>
      </c>
      <c r="H7" s="11">
        <f>+'Total Trimestre'!H7+'[1]Total Acumulado 2023'!H7</f>
        <v>9152607.9100000001</v>
      </c>
      <c r="I7" s="11">
        <f>+'Total Trimestre'!I7+'[1]Total Acumulado 2023'!I7</f>
        <v>0</v>
      </c>
      <c r="J7" s="11">
        <f>+'Total Trimestre'!J7+'[1]Total Acumulado 2023'!J7</f>
        <v>8732175.9899999984</v>
      </c>
      <c r="K7" s="12">
        <f>SUM(B7:J7)</f>
        <v>336183313.37000006</v>
      </c>
    </row>
    <row r="8" spans="1:11" x14ac:dyDescent="0.2">
      <c r="A8" s="2" t="s">
        <v>16</v>
      </c>
      <c r="B8" s="11">
        <f>+'Total Trimestre'!B8+'[1]Total Acumulado 2023'!B8</f>
        <v>133129823.47999999</v>
      </c>
      <c r="C8" s="11">
        <f>+'Total Trimestre'!C8+'[1]Total Acumulado 2023'!C8</f>
        <v>19505212.950000003</v>
      </c>
      <c r="D8" s="11">
        <f>+'Total Trimestre'!D8+'[1]Total Acumulado 2023'!D8</f>
        <v>2576458.17</v>
      </c>
      <c r="E8" s="11">
        <f>+'Total Trimestre'!E8+'[1]Total Acumulado 2023'!E8</f>
        <v>735079.2</v>
      </c>
      <c r="F8" s="11">
        <f>+'Total Trimestre'!F8+'[1]Total Acumulado 2023'!F8</f>
        <v>109552218.06999999</v>
      </c>
      <c r="G8" s="11">
        <f>+'Total Trimestre'!G8+'[1]Total Acumulado 2023'!G8</f>
        <v>4369817.32</v>
      </c>
      <c r="H8" s="11">
        <f>+'Total Trimestre'!H8+'[1]Total Acumulado 2023'!H8</f>
        <v>8935911.1099999994</v>
      </c>
      <c r="I8" s="11">
        <f>+'Total Trimestre'!I8+'[1]Total Acumulado 2023'!I8</f>
        <v>0</v>
      </c>
      <c r="J8" s="11">
        <f>+'Total Trimestre'!J8+'[1]Total Acumulado 2023'!J8</f>
        <v>6488897.9799999995</v>
      </c>
      <c r="K8" s="12">
        <f t="shared" ref="K8:K53" si="0">SUM(B8:J8)</f>
        <v>285293418.28000003</v>
      </c>
    </row>
    <row r="9" spans="1:11" x14ac:dyDescent="0.2">
      <c r="A9" s="2" t="s">
        <v>17</v>
      </c>
      <c r="B9" s="11">
        <f>+'Total Trimestre'!B9+'[1]Total Acumulado 2023'!B9</f>
        <v>0</v>
      </c>
      <c r="C9" s="11">
        <f>+'Total Trimestre'!C9+'[1]Total Acumulado 2023'!C9</f>
        <v>0</v>
      </c>
      <c r="D9" s="11">
        <f>+'Total Trimestre'!D9+'[1]Total Acumulado 2023'!D9</f>
        <v>0</v>
      </c>
      <c r="E9" s="11">
        <f>+'Total Trimestre'!E9+'[1]Total Acumulado 2023'!E9</f>
        <v>0</v>
      </c>
      <c r="F9" s="11">
        <f>+'Total Trimestre'!F9+'[1]Total Acumulado 2023'!F9</f>
        <v>42000282.579999998</v>
      </c>
      <c r="G9" s="11">
        <f>+'Total Trimestre'!G9+'[1]Total Acumulado 2023'!G9</f>
        <v>1675306.6900000002</v>
      </c>
      <c r="H9" s="11">
        <f>+'Total Trimestre'!H9+'[1]Total Acumulado 2023'!H9</f>
        <v>0</v>
      </c>
      <c r="I9" s="11">
        <f>+'Total Trimestre'!I9+'[1]Total Acumulado 2023'!I9</f>
        <v>4400591.12</v>
      </c>
      <c r="J9" s="11">
        <f>+'Total Trimestre'!J9+'[1]Total Acumulado 2023'!J9</f>
        <v>2487722.81</v>
      </c>
      <c r="K9" s="12">
        <f t="shared" si="0"/>
        <v>50563903.199999996</v>
      </c>
    </row>
    <row r="10" spans="1:11" x14ac:dyDescent="0.2">
      <c r="A10" s="2" t="s">
        <v>18</v>
      </c>
      <c r="B10" s="11">
        <f>+'Total Trimestre'!B10+'[1]Total Acumulado 2023'!B10</f>
        <v>0</v>
      </c>
      <c r="C10" s="11">
        <f>+'Total Trimestre'!C10+'[1]Total Acumulado 2023'!C10</f>
        <v>0</v>
      </c>
      <c r="D10" s="11">
        <f>+'Total Trimestre'!D10+'[1]Total Acumulado 2023'!D10</f>
        <v>0</v>
      </c>
      <c r="E10" s="11">
        <f>+'Total Trimestre'!E10+'[1]Total Acumulado 2023'!E10</f>
        <v>0</v>
      </c>
      <c r="F10" s="11">
        <f>+'Total Trimestre'!F10+'[1]Total Acumulado 2023'!F10</f>
        <v>47213293.700000003</v>
      </c>
      <c r="G10" s="11">
        <f>+'Total Trimestre'!G10+'[1]Total Acumulado 2023'!G10</f>
        <v>1883243.1900000002</v>
      </c>
      <c r="H10" s="11">
        <f>+'Total Trimestre'!H10+'[1]Total Acumulado 2023'!H10</f>
        <v>0</v>
      </c>
      <c r="I10" s="11">
        <f>+'Total Trimestre'!I10+'[1]Total Acumulado 2023'!I10</f>
        <v>9005860.9199999999</v>
      </c>
      <c r="J10" s="11">
        <f>+'Total Trimestre'!J10+'[1]Total Acumulado 2023'!J10</f>
        <v>2796495.15</v>
      </c>
      <c r="K10" s="12">
        <f t="shared" si="0"/>
        <v>60898892.960000001</v>
      </c>
    </row>
    <row r="11" spans="1:11" x14ac:dyDescent="0.2">
      <c r="A11" s="2" t="s">
        <v>19</v>
      </c>
      <c r="B11" s="11">
        <f>+'Total Trimestre'!B11+'[1]Total Acumulado 2023'!B11</f>
        <v>0</v>
      </c>
      <c r="C11" s="11">
        <f>+'Total Trimestre'!C11+'[1]Total Acumulado 2023'!C11</f>
        <v>0</v>
      </c>
      <c r="D11" s="11">
        <f>+'Total Trimestre'!D11+'[1]Total Acumulado 2023'!D11</f>
        <v>0</v>
      </c>
      <c r="E11" s="11">
        <f>+'Total Trimestre'!E11+'[1]Total Acumulado 2023'!E11</f>
        <v>0</v>
      </c>
      <c r="F11" s="11">
        <f>+'Total Trimestre'!F11+'[1]Total Acumulado 2023'!F11</f>
        <v>46936846.140000008</v>
      </c>
      <c r="G11" s="11">
        <f>+'Total Trimestre'!G11+'[1]Total Acumulado 2023'!G11</f>
        <v>1872216.26</v>
      </c>
      <c r="H11" s="11">
        <f>+'Total Trimestre'!H11+'[1]Total Acumulado 2023'!H11</f>
        <v>0</v>
      </c>
      <c r="I11" s="11">
        <f>+'Total Trimestre'!I11+'[1]Total Acumulado 2023'!I11</f>
        <v>0</v>
      </c>
      <c r="J11" s="11">
        <f>+'Total Trimestre'!J11+'[1]Total Acumulado 2023'!J11</f>
        <v>2780120.88</v>
      </c>
      <c r="K11" s="12">
        <f t="shared" si="0"/>
        <v>51589183.280000009</v>
      </c>
    </row>
    <row r="12" spans="1:11" x14ac:dyDescent="0.2">
      <c r="A12" s="2" t="s">
        <v>20</v>
      </c>
      <c r="B12" s="11">
        <f>+'Total Trimestre'!B12+'[1]Total Acumulado 2023'!B12</f>
        <v>0</v>
      </c>
      <c r="C12" s="11">
        <f>+'Total Trimestre'!C12+'[1]Total Acumulado 2023'!C12</f>
        <v>0</v>
      </c>
      <c r="D12" s="11">
        <f>+'Total Trimestre'!D12+'[1]Total Acumulado 2023'!D12</f>
        <v>0</v>
      </c>
      <c r="E12" s="11">
        <f>+'Total Trimestre'!E12+'[1]Total Acumulado 2023'!E12</f>
        <v>0</v>
      </c>
      <c r="F12" s="11">
        <f>+'Total Trimestre'!F12+'[1]Total Acumulado 2023'!F12</f>
        <v>41170939.920000002</v>
      </c>
      <c r="G12" s="11">
        <f>+'Total Trimestre'!G12+'[1]Total Acumulado 2023'!G12</f>
        <v>1642225.84</v>
      </c>
      <c r="H12" s="11">
        <f>+'Total Trimestre'!H12+'[1]Total Acumulado 2023'!H12</f>
        <v>0</v>
      </c>
      <c r="I12" s="11">
        <f>+'Total Trimestre'!I12+'[1]Total Acumulado 2023'!I12</f>
        <v>3662285.9499999997</v>
      </c>
      <c r="J12" s="11">
        <f>+'Total Trimestre'!J12+'[1]Total Acumulado 2023'!J12</f>
        <v>2438599.9</v>
      </c>
      <c r="K12" s="12">
        <f t="shared" si="0"/>
        <v>48914051.610000007</v>
      </c>
    </row>
    <row r="13" spans="1:11" x14ac:dyDescent="0.2">
      <c r="A13" s="2" t="s">
        <v>21</v>
      </c>
      <c r="B13" s="11">
        <f>+'Total Trimestre'!B13+'[1]Total Acumulado 2023'!B13</f>
        <v>0</v>
      </c>
      <c r="C13" s="11">
        <f>+'Total Trimestre'!C13+'[1]Total Acumulado 2023'!C13</f>
        <v>0</v>
      </c>
      <c r="D13" s="11">
        <f>+'Total Trimestre'!D13+'[1]Total Acumulado 2023'!D13</f>
        <v>0</v>
      </c>
      <c r="E13" s="11">
        <f>+'Total Trimestre'!E13+'[1]Total Acumulado 2023'!E13</f>
        <v>0</v>
      </c>
      <c r="F13" s="11">
        <f>+'Total Trimestre'!F13+'[1]Total Acumulado 2023'!F13</f>
        <v>49543351.689999998</v>
      </c>
      <c r="G13" s="11">
        <f>+'Total Trimestre'!G13+'[1]Total Acumulado 2023'!G13</f>
        <v>1976184.54</v>
      </c>
      <c r="H13" s="11">
        <f>+'Total Trimestre'!H13+'[1]Total Acumulado 2023'!H13</f>
        <v>0</v>
      </c>
      <c r="I13" s="11">
        <f>+'Total Trimestre'!I13+'[1]Total Acumulado 2023'!I13</f>
        <v>0</v>
      </c>
      <c r="J13" s="11">
        <f>+'Total Trimestre'!J13+'[1]Total Acumulado 2023'!J13</f>
        <v>2934507.06</v>
      </c>
      <c r="K13" s="12">
        <f t="shared" si="0"/>
        <v>54454043.289999999</v>
      </c>
    </row>
    <row r="14" spans="1:11" x14ac:dyDescent="0.2">
      <c r="A14" s="2" t="s">
        <v>22</v>
      </c>
      <c r="B14" s="11">
        <f>+'Total Trimestre'!B14+'[1]Total Acumulado 2023'!B14</f>
        <v>0</v>
      </c>
      <c r="C14" s="11">
        <f>+'Total Trimestre'!C14+'[1]Total Acumulado 2023'!C14</f>
        <v>0</v>
      </c>
      <c r="D14" s="11">
        <f>+'Total Trimestre'!D14+'[1]Total Acumulado 2023'!D14</f>
        <v>0</v>
      </c>
      <c r="E14" s="11">
        <f>+'Total Trimestre'!E14+'[1]Total Acumulado 2023'!E14</f>
        <v>0</v>
      </c>
      <c r="F14" s="11">
        <f>+'Total Trimestre'!F14+'[1]Total Acumulado 2023'!F14</f>
        <v>47568726.25</v>
      </c>
      <c r="G14" s="11">
        <f>+'Total Trimestre'!G14+'[1]Total Acumulado 2023'!G14</f>
        <v>1897420.67</v>
      </c>
      <c r="H14" s="11">
        <f>+'Total Trimestre'!H14+'[1]Total Acumulado 2023'!H14</f>
        <v>0</v>
      </c>
      <c r="I14" s="11">
        <f>+'Total Trimestre'!I14+'[1]Total Acumulado 2023'!I14</f>
        <v>0</v>
      </c>
      <c r="J14" s="11">
        <f>+'Total Trimestre'!J14+'[1]Total Acumulado 2023'!J14</f>
        <v>2817547.79</v>
      </c>
      <c r="K14" s="12">
        <f t="shared" si="0"/>
        <v>52283694.710000001</v>
      </c>
    </row>
    <row r="15" spans="1:11" x14ac:dyDescent="0.2">
      <c r="A15" s="2" t="s">
        <v>23</v>
      </c>
      <c r="B15" s="11">
        <f>+'Total Trimestre'!B15+'[1]Total Acumulado 2023'!B15</f>
        <v>0</v>
      </c>
      <c r="C15" s="11">
        <f>+'Total Trimestre'!C15+'[1]Total Acumulado 2023'!C15</f>
        <v>0</v>
      </c>
      <c r="D15" s="11">
        <f>+'Total Trimestre'!D15+'[1]Total Acumulado 2023'!D15</f>
        <v>0</v>
      </c>
      <c r="E15" s="11">
        <f>+'Total Trimestre'!E15+'[1]Total Acumulado 2023'!E15</f>
        <v>0</v>
      </c>
      <c r="F15" s="11">
        <f>+'Total Trimestre'!F15+'[1]Total Acumulado 2023'!F15</f>
        <v>47588472.520000003</v>
      </c>
      <c r="G15" s="11">
        <f>+'Total Trimestre'!G15+'[1]Total Acumulado 2023'!G15</f>
        <v>1898208.3299999998</v>
      </c>
      <c r="H15" s="11">
        <f>+'Total Trimestre'!H15+'[1]Total Acumulado 2023'!H15</f>
        <v>0</v>
      </c>
      <c r="I15" s="11">
        <f>+'Total Trimestre'!I15+'[1]Total Acumulado 2023'!I15</f>
        <v>0</v>
      </c>
      <c r="J15" s="11">
        <f>+'Total Trimestre'!J15+'[1]Total Acumulado 2023'!J15</f>
        <v>2818717.4000000004</v>
      </c>
      <c r="K15" s="12">
        <f t="shared" si="0"/>
        <v>52305398.25</v>
      </c>
    </row>
    <row r="16" spans="1:11" x14ac:dyDescent="0.2">
      <c r="A16" s="2" t="s">
        <v>24</v>
      </c>
      <c r="B16" s="11">
        <f>+'Total Trimestre'!B16+'[1]Total Acumulado 2023'!B16</f>
        <v>0</v>
      </c>
      <c r="C16" s="11">
        <f>+'Total Trimestre'!C16+'[1]Total Acumulado 2023'!C16</f>
        <v>0</v>
      </c>
      <c r="D16" s="11">
        <f>+'Total Trimestre'!D16+'[1]Total Acumulado 2023'!D16</f>
        <v>0</v>
      </c>
      <c r="E16" s="11">
        <f>+'Total Trimestre'!E16+'[1]Total Acumulado 2023'!E16</f>
        <v>0</v>
      </c>
      <c r="F16" s="11">
        <f>+'Total Trimestre'!F16+'[1]Total Acumulado 2023'!F16</f>
        <v>66248682.719999999</v>
      </c>
      <c r="G16" s="11">
        <f>+'Total Trimestre'!G16+'[1]Total Acumulado 2023'!G16</f>
        <v>2642526.5300000003</v>
      </c>
      <c r="H16" s="11">
        <f>+'Total Trimestre'!H16+'[1]Total Acumulado 2023'!H16</f>
        <v>0</v>
      </c>
      <c r="I16" s="11">
        <f>+'Total Trimestre'!I16+'[1]Total Acumulado 2023'!I16</f>
        <v>0</v>
      </c>
      <c r="J16" s="11">
        <f>+'Total Trimestre'!J16+'[1]Total Acumulado 2023'!J16</f>
        <v>3923982.0999999996</v>
      </c>
      <c r="K16" s="12">
        <f t="shared" si="0"/>
        <v>72815191.349999994</v>
      </c>
    </row>
    <row r="17" spans="1:11" x14ac:dyDescent="0.2">
      <c r="A17" s="2" t="s">
        <v>25</v>
      </c>
      <c r="B17" s="11">
        <f>+'Total Trimestre'!B17+'[1]Total Acumulado 2023'!B17</f>
        <v>0</v>
      </c>
      <c r="C17" s="11">
        <f>+'Total Trimestre'!C17+'[1]Total Acumulado 2023'!C17</f>
        <v>0</v>
      </c>
      <c r="D17" s="11">
        <f>+'Total Trimestre'!D17+'[1]Total Acumulado 2023'!D17</f>
        <v>0</v>
      </c>
      <c r="E17" s="11">
        <f>+'Total Trimestre'!E17+'[1]Total Acumulado 2023'!E17</f>
        <v>0</v>
      </c>
      <c r="F17" s="11">
        <f>+'Total Trimestre'!F17+'[1]Total Acumulado 2023'!F17</f>
        <v>43204804.100000001</v>
      </c>
      <c r="G17" s="11">
        <f>+'Total Trimestre'!G17+'[1]Total Acumulado 2023'!G17</f>
        <v>1723352.5999999999</v>
      </c>
      <c r="H17" s="11">
        <f>+'Total Trimestre'!H17+'[1]Total Acumulado 2023'!H17</f>
        <v>0</v>
      </c>
      <c r="I17" s="11">
        <f>+'Total Trimestre'!I17+'[1]Total Acumulado 2023'!I17</f>
        <v>0</v>
      </c>
      <c r="J17" s="11">
        <f>+'Total Trimestre'!J17+'[1]Total Acumulado 2023'!J17</f>
        <v>2559067.9000000004</v>
      </c>
      <c r="K17" s="12">
        <f t="shared" si="0"/>
        <v>47487224.600000001</v>
      </c>
    </row>
    <row r="18" spans="1:11" x14ac:dyDescent="0.2">
      <c r="A18" s="2" t="s">
        <v>26</v>
      </c>
      <c r="B18" s="11">
        <f>+'Total Trimestre'!B18+'[1]Total Acumulado 2023'!B18</f>
        <v>0</v>
      </c>
      <c r="C18" s="11">
        <f>+'Total Trimestre'!C18+'[1]Total Acumulado 2023'!C18</f>
        <v>0</v>
      </c>
      <c r="D18" s="11">
        <f>+'Total Trimestre'!D18+'[1]Total Acumulado 2023'!D18</f>
        <v>0</v>
      </c>
      <c r="E18" s="11">
        <f>+'Total Trimestre'!E18+'[1]Total Acumulado 2023'!E18</f>
        <v>0</v>
      </c>
      <c r="F18" s="11">
        <f>+'Total Trimestre'!F18+'[1]Total Acumulado 2023'!F18</f>
        <v>38761896.910000004</v>
      </c>
      <c r="G18" s="11">
        <f>+'Total Trimestre'!G18+'[1]Total Acumulado 2023'!G18</f>
        <v>1546133.97</v>
      </c>
      <c r="H18" s="11">
        <f>+'Total Trimestre'!H18+'[1]Total Acumulado 2023'!H18</f>
        <v>0</v>
      </c>
      <c r="I18" s="11">
        <f>+'Total Trimestre'!I18+'[1]Total Acumulado 2023'!I18</f>
        <v>1535089.92</v>
      </c>
      <c r="J18" s="11">
        <f>+'Total Trimestre'!J18+'[1]Total Acumulado 2023'!J18</f>
        <v>2295909.6300000004</v>
      </c>
      <c r="K18" s="12">
        <f t="shared" si="0"/>
        <v>44139030.430000007</v>
      </c>
    </row>
    <row r="19" spans="1:11" x14ac:dyDescent="0.2">
      <c r="A19" s="2" t="s">
        <v>27</v>
      </c>
      <c r="B19" s="11">
        <f>+'Total Trimestre'!B19+'[1]Total Acumulado 2023'!B19</f>
        <v>0</v>
      </c>
      <c r="C19" s="11">
        <f>+'Total Trimestre'!C19+'[1]Total Acumulado 2023'!C19</f>
        <v>0</v>
      </c>
      <c r="D19" s="11">
        <f>+'Total Trimestre'!D19+'[1]Total Acumulado 2023'!D19</f>
        <v>0</v>
      </c>
      <c r="E19" s="11">
        <f>+'Total Trimestre'!E19+'[1]Total Acumulado 2023'!E19</f>
        <v>0</v>
      </c>
      <c r="F19" s="11">
        <f>+'Total Trimestre'!F19+'[1]Total Acumulado 2023'!F19</f>
        <v>44330340.57</v>
      </c>
      <c r="G19" s="11">
        <f>+'Total Trimestre'!G19+'[1]Total Acumulado 2023'!G19</f>
        <v>1768247.96</v>
      </c>
      <c r="H19" s="11">
        <f>+'Total Trimestre'!H19+'[1]Total Acumulado 2023'!H19</f>
        <v>0</v>
      </c>
      <c r="I19" s="11">
        <f>+'Total Trimestre'!I19+'[1]Total Acumulado 2023'!I19</f>
        <v>6454687.6699999999</v>
      </c>
      <c r="J19" s="11">
        <f>+'Total Trimestre'!J19+'[1]Total Acumulado 2023'!J19</f>
        <v>2625734.6900000004</v>
      </c>
      <c r="K19" s="12">
        <f t="shared" si="0"/>
        <v>55179010.890000001</v>
      </c>
    </row>
    <row r="20" spans="1:11" x14ac:dyDescent="0.2">
      <c r="A20" s="2" t="s">
        <v>28</v>
      </c>
      <c r="B20" s="11">
        <f>+'Total Trimestre'!B20+'[1]Total Acumulado 2023'!B20</f>
        <v>0</v>
      </c>
      <c r="C20" s="11">
        <f>+'Total Trimestre'!C20+'[1]Total Acumulado 2023'!C20</f>
        <v>0</v>
      </c>
      <c r="D20" s="11">
        <f>+'Total Trimestre'!D20+'[1]Total Acumulado 2023'!D20</f>
        <v>0</v>
      </c>
      <c r="E20" s="11">
        <f>+'Total Trimestre'!E20+'[1]Total Acumulado 2023'!E20</f>
        <v>0</v>
      </c>
      <c r="F20" s="11">
        <f>+'Total Trimestre'!F20+'[1]Total Acumulado 2023'!F20</f>
        <v>63148520.799999997</v>
      </c>
      <c r="G20" s="11">
        <f>+'Total Trimestre'!G20+'[1]Total Acumulado 2023'!G20</f>
        <v>2518867.27</v>
      </c>
      <c r="H20" s="11">
        <f>+'Total Trimestre'!H20+'[1]Total Acumulado 2023'!H20</f>
        <v>0</v>
      </c>
      <c r="I20" s="11">
        <f>+'Total Trimestre'!I20+'[1]Total Acumulado 2023'!I20</f>
        <v>0</v>
      </c>
      <c r="J20" s="11">
        <f>+'Total Trimestre'!J20+'[1]Total Acumulado 2023'!J20</f>
        <v>3740356.12</v>
      </c>
      <c r="K20" s="12">
        <f t="shared" si="0"/>
        <v>69407744.189999998</v>
      </c>
    </row>
    <row r="21" spans="1:11" x14ac:dyDescent="0.2">
      <c r="A21" s="2" t="s">
        <v>29</v>
      </c>
      <c r="B21" s="11">
        <f>+'Total Trimestre'!B21+'[1]Total Acumulado 2023'!B21</f>
        <v>0</v>
      </c>
      <c r="C21" s="11">
        <f>+'Total Trimestre'!C21+'[1]Total Acumulado 2023'!C21</f>
        <v>0</v>
      </c>
      <c r="D21" s="11">
        <f>+'Total Trimestre'!D21+'[1]Total Acumulado 2023'!D21</f>
        <v>0</v>
      </c>
      <c r="E21" s="11">
        <f>+'Total Trimestre'!E21+'[1]Total Acumulado 2023'!E21</f>
        <v>0</v>
      </c>
      <c r="F21" s="11">
        <f>+'Total Trimestre'!F21+'[1]Total Acumulado 2023'!F21</f>
        <v>60798716.570000008</v>
      </c>
      <c r="G21" s="11">
        <f>+'Total Trimestre'!G21+'[1]Total Acumulado 2023'!G21</f>
        <v>2425138.3199999998</v>
      </c>
      <c r="H21" s="11">
        <f>+'Total Trimestre'!H21+'[1]Total Acumulado 2023'!H21</f>
        <v>0</v>
      </c>
      <c r="I21" s="11">
        <f>+'Total Trimestre'!I21+'[1]Total Acumulado 2023'!I21</f>
        <v>0</v>
      </c>
      <c r="J21" s="11">
        <f>+'Total Trimestre'!J21+'[1]Total Acumulado 2023'!J21</f>
        <v>3601174.66</v>
      </c>
      <c r="K21" s="12">
        <f t="shared" si="0"/>
        <v>66825029.550000012</v>
      </c>
    </row>
    <row r="22" spans="1:11" x14ac:dyDescent="0.2">
      <c r="A22" s="2" t="s">
        <v>30</v>
      </c>
      <c r="B22" s="11">
        <f>+'Total Trimestre'!B22+'[1]Total Acumulado 2023'!B22</f>
        <v>0</v>
      </c>
      <c r="C22" s="11">
        <f>+'Total Trimestre'!C22+'[1]Total Acumulado 2023'!C22</f>
        <v>0</v>
      </c>
      <c r="D22" s="11">
        <f>+'Total Trimestre'!D22+'[1]Total Acumulado 2023'!D22</f>
        <v>0</v>
      </c>
      <c r="E22" s="11">
        <f>+'Total Trimestre'!E22+'[1]Total Acumulado 2023'!E22</f>
        <v>0</v>
      </c>
      <c r="F22" s="11">
        <f>+'Total Trimestre'!F22+'[1]Total Acumulado 2023'!F22</f>
        <v>44685773.129999995</v>
      </c>
      <c r="G22" s="11">
        <f>+'Total Trimestre'!G22+'[1]Total Acumulado 2023'!G22</f>
        <v>1782425.4900000002</v>
      </c>
      <c r="H22" s="11">
        <f>+'Total Trimestre'!H22+'[1]Total Acumulado 2023'!H22</f>
        <v>0</v>
      </c>
      <c r="I22" s="11">
        <f>+'Total Trimestre'!I22+'[1]Total Acumulado 2023'!I22</f>
        <v>6769015.5899999999</v>
      </c>
      <c r="J22" s="11">
        <f>+'Total Trimestre'!J22+'[1]Total Acumulado 2023'!J22</f>
        <v>2646787.3499999996</v>
      </c>
      <c r="K22" s="12">
        <f t="shared" si="0"/>
        <v>55884001.559999995</v>
      </c>
    </row>
    <row r="23" spans="1:11" x14ac:dyDescent="0.2">
      <c r="A23" s="2" t="s">
        <v>31</v>
      </c>
      <c r="B23" s="11">
        <f>+'Total Trimestre'!B23+'[1]Total Acumulado 2023'!B23</f>
        <v>0</v>
      </c>
      <c r="C23" s="11">
        <f>+'Total Trimestre'!C23+'[1]Total Acumulado 2023'!C23</f>
        <v>0</v>
      </c>
      <c r="D23" s="11">
        <f>+'Total Trimestre'!D23+'[1]Total Acumulado 2023'!D23</f>
        <v>0</v>
      </c>
      <c r="E23" s="11">
        <f>+'Total Trimestre'!E23+'[1]Total Acumulado 2023'!E23</f>
        <v>0</v>
      </c>
      <c r="F23" s="11">
        <f>+'Total Trimestre'!F23+'[1]Total Acumulado 2023'!F23</f>
        <v>42118760.109999999</v>
      </c>
      <c r="G23" s="11">
        <f>+'Total Trimestre'!G23+'[1]Total Acumulado 2023'!G23</f>
        <v>1680032.53</v>
      </c>
      <c r="H23" s="11">
        <f>+'Total Trimestre'!H23+'[1]Total Acumulado 2023'!H23</f>
        <v>0</v>
      </c>
      <c r="I23" s="11">
        <f>+'Total Trimestre'!I23+'[1]Total Acumulado 2023'!I23</f>
        <v>0</v>
      </c>
      <c r="J23" s="11">
        <f>+'Total Trimestre'!J23+'[1]Total Acumulado 2023'!J23</f>
        <v>2494740.3600000003</v>
      </c>
      <c r="K23" s="12">
        <f t="shared" si="0"/>
        <v>46293533</v>
      </c>
    </row>
    <row r="24" spans="1:11" x14ac:dyDescent="0.2">
      <c r="A24" s="2" t="s">
        <v>32</v>
      </c>
      <c r="B24" s="11">
        <f>+'Total Trimestre'!B24+'[1]Total Acumulado 2023'!B24</f>
        <v>0</v>
      </c>
      <c r="C24" s="11">
        <f>+'Total Trimestre'!C24+'[1]Total Acumulado 2023'!C24</f>
        <v>0</v>
      </c>
      <c r="D24" s="11">
        <f>+'Total Trimestre'!D24+'[1]Total Acumulado 2023'!D24</f>
        <v>0</v>
      </c>
      <c r="E24" s="11">
        <f>+'Total Trimestre'!E24+'[1]Total Acumulado 2023'!E24</f>
        <v>0</v>
      </c>
      <c r="F24" s="11">
        <f>+'Total Trimestre'!F24+'[1]Total Acumulado 2023'!F24</f>
        <v>56000376.799999997</v>
      </c>
      <c r="G24" s="11">
        <f>+'Total Trimestre'!G24+'[1]Total Acumulado 2023'!G24</f>
        <v>2233742.27</v>
      </c>
      <c r="H24" s="11">
        <f>+'Total Trimestre'!H24+'[1]Total Acumulado 2023'!H24</f>
        <v>0</v>
      </c>
      <c r="I24" s="11">
        <f>+'Total Trimestre'!I24+'[1]Total Acumulado 2023'!I24</f>
        <v>0</v>
      </c>
      <c r="J24" s="11">
        <f>+'Total Trimestre'!J24+'[1]Total Acumulado 2023'!J24</f>
        <v>3316963.72</v>
      </c>
      <c r="K24" s="12">
        <f t="shared" si="0"/>
        <v>61551082.789999999</v>
      </c>
    </row>
    <row r="25" spans="1:11" x14ac:dyDescent="0.2">
      <c r="A25" s="2" t="s">
        <v>33</v>
      </c>
      <c r="B25" s="11">
        <f>+'Total Trimestre'!B25+'[1]Total Acumulado 2023'!B25</f>
        <v>0</v>
      </c>
      <c r="C25" s="11">
        <f>+'Total Trimestre'!C25+'[1]Total Acumulado 2023'!C25</f>
        <v>0</v>
      </c>
      <c r="D25" s="11">
        <f>+'Total Trimestre'!D25+'[1]Total Acumulado 2023'!D25</f>
        <v>0</v>
      </c>
      <c r="E25" s="11">
        <f>+'Total Trimestre'!E25+'[1]Total Acumulado 2023'!E25</f>
        <v>0</v>
      </c>
      <c r="F25" s="11">
        <f>+'Total Trimestre'!F25+'[1]Total Acumulado 2023'!F25</f>
        <v>46127249.700000003</v>
      </c>
      <c r="G25" s="11">
        <f>+'Total Trimestre'!G25+'[1]Total Acumulado 2023'!G25</f>
        <v>1839923.0500000003</v>
      </c>
      <c r="H25" s="11">
        <f>+'Total Trimestre'!H25+'[1]Total Acumulado 2023'!H25</f>
        <v>0</v>
      </c>
      <c r="I25" s="11">
        <f>+'Total Trimestre'!I25+'[1]Total Acumulado 2023'!I25</f>
        <v>0</v>
      </c>
      <c r="J25" s="11">
        <f>+'Total Trimestre'!J25+'[1]Total Acumulado 2023'!J25</f>
        <v>2732167.58</v>
      </c>
      <c r="K25" s="12">
        <f t="shared" si="0"/>
        <v>50699340.329999998</v>
      </c>
    </row>
    <row r="26" spans="1:11" x14ac:dyDescent="0.2">
      <c r="A26" s="2" t="s">
        <v>34</v>
      </c>
      <c r="B26" s="11">
        <f>+'Total Trimestre'!B26+'[1]Total Acumulado 2023'!B26</f>
        <v>0</v>
      </c>
      <c r="C26" s="11">
        <f>+'Total Trimestre'!C26+'[1]Total Acumulado 2023'!C26</f>
        <v>0</v>
      </c>
      <c r="D26" s="11">
        <f>+'Total Trimestre'!D26+'[1]Total Acumulado 2023'!D26</f>
        <v>0</v>
      </c>
      <c r="E26" s="11">
        <f>+'Total Trimestre'!E26+'[1]Total Acumulado 2023'!E26</f>
        <v>0</v>
      </c>
      <c r="F26" s="11">
        <f>+'Total Trimestre'!F26+'[1]Total Acumulado 2023'!F26</f>
        <v>55664690.480000004</v>
      </c>
      <c r="G26" s="11">
        <f>+'Total Trimestre'!G26+'[1]Total Acumulado 2023'!G26</f>
        <v>2220352.3899999997</v>
      </c>
      <c r="H26" s="11">
        <f>+'Total Trimestre'!H26+'[1]Total Acumulado 2023'!H26</f>
        <v>0</v>
      </c>
      <c r="I26" s="11">
        <f>+'Total Trimestre'!I26+'[1]Total Acumulado 2023'!I26</f>
        <v>0</v>
      </c>
      <c r="J26" s="11">
        <f>+'Total Trimestre'!J26+'[1]Total Acumulado 2023'!J26</f>
        <v>3297080.6500000004</v>
      </c>
      <c r="K26" s="12">
        <f t="shared" si="0"/>
        <v>61182123.520000003</v>
      </c>
    </row>
    <row r="27" spans="1:11" x14ac:dyDescent="0.2">
      <c r="A27" s="2" t="s">
        <v>35</v>
      </c>
      <c r="B27" s="11">
        <f>+'Total Trimestre'!B27+'[1]Total Acumulado 2023'!B27</f>
        <v>0</v>
      </c>
      <c r="C27" s="11">
        <f>+'Total Trimestre'!C27+'[1]Total Acumulado 2023'!C27</f>
        <v>0</v>
      </c>
      <c r="D27" s="11">
        <f>+'Total Trimestre'!D27+'[1]Total Acumulado 2023'!D27</f>
        <v>0</v>
      </c>
      <c r="E27" s="11">
        <f>+'Total Trimestre'!E27+'[1]Total Acumulado 2023'!E27</f>
        <v>0</v>
      </c>
      <c r="F27" s="11">
        <f>+'Total Trimestre'!F27+'[1]Total Acumulado 2023'!F27</f>
        <v>45692832.129999995</v>
      </c>
      <c r="G27" s="11">
        <f>+'Total Trimestre'!G27+'[1]Total Acumulado 2023'!G27</f>
        <v>1822595.06</v>
      </c>
      <c r="H27" s="11">
        <f>+'Total Trimestre'!H27+'[1]Total Acumulado 2023'!H27</f>
        <v>0</v>
      </c>
      <c r="I27" s="11">
        <f>+'Total Trimestre'!I27+'[1]Total Acumulado 2023'!I27</f>
        <v>7646209.8500000006</v>
      </c>
      <c r="J27" s="11">
        <f>+'Total Trimestre'!J27+'[1]Total Acumulado 2023'!J27</f>
        <v>2706436.5500000003</v>
      </c>
      <c r="K27" s="12">
        <f t="shared" si="0"/>
        <v>57868073.589999996</v>
      </c>
    </row>
    <row r="28" spans="1:11" x14ac:dyDescent="0.2">
      <c r="A28" s="2" t="s">
        <v>36</v>
      </c>
      <c r="B28" s="11">
        <f>+'Total Trimestre'!B28+'[1]Total Acumulado 2023'!B28</f>
        <v>0</v>
      </c>
      <c r="C28" s="11">
        <f>+'Total Trimestre'!C28+'[1]Total Acumulado 2023'!C28</f>
        <v>0</v>
      </c>
      <c r="D28" s="11">
        <f>+'Total Trimestre'!D28+'[1]Total Acumulado 2023'!D28</f>
        <v>0</v>
      </c>
      <c r="E28" s="11">
        <f>+'Total Trimestre'!E28+'[1]Total Acumulado 2023'!E28</f>
        <v>0</v>
      </c>
      <c r="F28" s="11">
        <f>+'Total Trimestre'!F28+'[1]Total Acumulado 2023'!F28</f>
        <v>58508151.090000004</v>
      </c>
      <c r="G28" s="11">
        <f>+'Total Trimestre'!G28+'[1]Total Acumulado 2023'!G28</f>
        <v>2333772.31</v>
      </c>
      <c r="H28" s="11">
        <f>+'Total Trimestre'!H28+'[1]Total Acumulado 2023'!H28</f>
        <v>0</v>
      </c>
      <c r="I28" s="11">
        <f>+'Total Trimestre'!I28+'[1]Total Acumulado 2023'!I28</f>
        <v>0</v>
      </c>
      <c r="J28" s="11">
        <f>+'Total Trimestre'!J28+'[1]Total Acumulado 2023'!J28</f>
        <v>3465501.94</v>
      </c>
      <c r="K28" s="12">
        <f t="shared" si="0"/>
        <v>64307425.340000004</v>
      </c>
    </row>
    <row r="29" spans="1:11" x14ac:dyDescent="0.2">
      <c r="A29" s="2" t="s">
        <v>37</v>
      </c>
      <c r="B29" s="11">
        <f>+'Total Trimestre'!B29+'[1]Total Acumulado 2023'!B29</f>
        <v>154456445.68000001</v>
      </c>
      <c r="C29" s="11">
        <f>+'Total Trimestre'!C29+'[1]Total Acumulado 2023'!C29</f>
        <v>22629834.409999996</v>
      </c>
      <c r="D29" s="11">
        <f>+'Total Trimestre'!D29+'[1]Total Acumulado 2023'!D29</f>
        <v>2989191.73</v>
      </c>
      <c r="E29" s="11">
        <f>+'Total Trimestre'!E29+'[1]Total Acumulado 2023'!E29</f>
        <v>855966.87000000011</v>
      </c>
      <c r="F29" s="11">
        <f>+'Total Trimestre'!F29+'[1]Total Acumulado 2023'!F29</f>
        <v>121814641.90000001</v>
      </c>
      <c r="G29" s="11">
        <f>+'Total Trimestre'!G29+'[1]Total Acumulado 2023'!G29</f>
        <v>4858940.6900000004</v>
      </c>
      <c r="H29" s="11">
        <f>+'Total Trimestre'!H29+'[1]Total Acumulado 2023'!H29</f>
        <v>10001274.100000001</v>
      </c>
      <c r="I29" s="11">
        <f>+'Total Trimestre'!I29+'[1]Total Acumulado 2023'!I29</f>
        <v>45226673.32</v>
      </c>
      <c r="J29" s="11">
        <f>+'Total Trimestre'!J29+'[1]Total Acumulado 2023'!J29</f>
        <v>7215214.7999999998</v>
      </c>
      <c r="K29" s="12">
        <f t="shared" si="0"/>
        <v>370048183.50000006</v>
      </c>
    </row>
    <row r="30" spans="1:11" x14ac:dyDescent="0.2">
      <c r="A30" s="2" t="s">
        <v>38</v>
      </c>
      <c r="B30" s="11">
        <f>+'Total Trimestre'!B30+'[1]Total Acumulado 2023'!B30</f>
        <v>195590102.75</v>
      </c>
      <c r="C30" s="11">
        <f>+'Total Trimestre'!C30+'[1]Total Acumulado 2023'!C30</f>
        <v>28656438.520000003</v>
      </c>
      <c r="D30" s="11">
        <f>+'Total Trimestre'!D30+'[1]Total Acumulado 2023'!D30</f>
        <v>3785250.39</v>
      </c>
      <c r="E30" s="11">
        <f>+'Total Trimestre'!E30+'[1]Total Acumulado 2023'!E30</f>
        <v>1037847.78</v>
      </c>
      <c r="F30" s="11">
        <f>+'Total Trimestre'!F30+'[1]Total Acumulado 2023'!F30</f>
        <v>181033658.14000002</v>
      </c>
      <c r="G30" s="11">
        <f>+'Total Trimestre'!G30+'[1]Total Acumulado 2023'!G30</f>
        <v>7221067.9700000007</v>
      </c>
      <c r="H30" s="11">
        <f>+'Total Trimestre'!H30+'[1]Total Acumulado 2023'!H30</f>
        <v>14026398.069999998</v>
      </c>
      <c r="I30" s="11">
        <f>+'Total Trimestre'!I30+'[1]Total Acumulado 2023'!I30</f>
        <v>0</v>
      </c>
      <c r="J30" s="11">
        <f>+'Total Trimestre'!J30+'[1]Total Acumulado 2023'!J30</f>
        <v>10722822.050000001</v>
      </c>
      <c r="K30" s="12">
        <f t="shared" si="0"/>
        <v>442073585.67000008</v>
      </c>
    </row>
    <row r="31" spans="1:11" x14ac:dyDescent="0.2">
      <c r="A31" s="2" t="s">
        <v>39</v>
      </c>
      <c r="B31" s="11">
        <f>+'Total Trimestre'!B31+'[1]Total Acumulado 2023'!B31</f>
        <v>5316023015.0500011</v>
      </c>
      <c r="C31" s="11">
        <f>+'Total Trimestre'!C31+'[1]Total Acumulado 2023'!C31</f>
        <v>778865007.05999994</v>
      </c>
      <c r="D31" s="11">
        <f>+'Total Trimestre'!D31+'[1]Total Acumulado 2023'!D31</f>
        <v>102880860.78999999</v>
      </c>
      <c r="E31" s="11">
        <f>+'Total Trimestre'!E31+'[1]Total Acumulado 2023'!E31</f>
        <v>28050051.239999998</v>
      </c>
      <c r="F31" s="11">
        <f>+'Total Trimestre'!F31+'[1]Total Acumulado 2023'!F31</f>
        <v>7898501663.6700001</v>
      </c>
      <c r="G31" s="11">
        <f>+'Total Trimestre'!G31+'[1]Total Acumulado 2023'!G31</f>
        <v>315055322.03999996</v>
      </c>
      <c r="H31" s="11">
        <f>+'Total Trimestre'!H31+'[1]Total Acumulado 2023'!H31</f>
        <v>167268024.46000001</v>
      </c>
      <c r="I31" s="11">
        <f>+'Total Trimestre'!I31+'[1]Total Acumulado 2023'!I31</f>
        <v>6178517398.8899994</v>
      </c>
      <c r="J31" s="11">
        <f>+'Total Trimestre'!J31+'[1]Total Acumulado 2023'!J31</f>
        <v>467836913.71999997</v>
      </c>
      <c r="K31" s="12">
        <f t="shared" si="0"/>
        <v>21252998256.920002</v>
      </c>
    </row>
    <row r="32" spans="1:11" x14ac:dyDescent="0.2">
      <c r="A32" s="2" t="s">
        <v>40</v>
      </c>
      <c r="B32" s="11">
        <f>+'Total Trimestre'!B32+'[1]Total Acumulado 2023'!B32</f>
        <v>166298746.94</v>
      </c>
      <c r="C32" s="11">
        <f>+'Total Trimestre'!C32+'[1]Total Acumulado 2023'!C32</f>
        <v>24364882.199999996</v>
      </c>
      <c r="D32" s="11">
        <f>+'Total Trimestre'!D32+'[1]Total Acumulado 2023'!D32</f>
        <v>3218375.4299999997</v>
      </c>
      <c r="E32" s="11">
        <f>+'Total Trimestre'!E32+'[1]Total Acumulado 2023'!E32</f>
        <v>931521.62999999989</v>
      </c>
      <c r="F32" s="11">
        <f>+'Total Trimestre'!F32+'[1]Total Acumulado 2023'!F32</f>
        <v>155106826.41</v>
      </c>
      <c r="G32" s="11">
        <f>+'Total Trimestre'!G32+'[1]Total Acumulado 2023'!G32</f>
        <v>6186898.8999999994</v>
      </c>
      <c r="H32" s="11">
        <f>+'Total Trimestre'!H32+'[1]Total Acumulado 2023'!H32</f>
        <v>12750378.630000001</v>
      </c>
      <c r="I32" s="11">
        <f>+'Total Trimestre'!I32+'[1]Total Acumulado 2023'!I32</f>
        <v>0</v>
      </c>
      <c r="J32" s="11">
        <f>+'Total Trimestre'!J32+'[1]Total Acumulado 2023'!J32</f>
        <v>9187147.3800000008</v>
      </c>
      <c r="K32" s="12">
        <f t="shared" si="0"/>
        <v>378044777.51999998</v>
      </c>
    </row>
    <row r="33" spans="1:11" x14ac:dyDescent="0.2">
      <c r="A33" s="2" t="s">
        <v>41</v>
      </c>
      <c r="B33" s="11">
        <f>+'Total Trimestre'!B33+'[1]Total Acumulado 2023'!B33</f>
        <v>266486711.72</v>
      </c>
      <c r="C33" s="11">
        <f>+'Total Trimestre'!C33+'[1]Total Acumulado 2023'!C33</f>
        <v>39043693.769999996</v>
      </c>
      <c r="D33" s="11">
        <f>+'Total Trimestre'!D33+'[1]Total Acumulado 2023'!D33</f>
        <v>5157310.67</v>
      </c>
      <c r="E33" s="11">
        <f>+'Total Trimestre'!E33+'[1]Total Acumulado 2023'!E33</f>
        <v>1346111.25</v>
      </c>
      <c r="F33" s="11">
        <f>+'Total Trimestre'!F33+'[1]Total Acumulado 2023'!F33</f>
        <v>249612398.83000001</v>
      </c>
      <c r="G33" s="11">
        <f>+'Total Trimestre'!G33+'[1]Total Acumulado 2023'!G33</f>
        <v>9956535.8099999987</v>
      </c>
      <c r="H33" s="11">
        <f>+'Total Trimestre'!H33+'[1]Total Acumulado 2023'!H33</f>
        <v>13129409.26</v>
      </c>
      <c r="I33" s="11">
        <f>+'Total Trimestre'!I33+'[1]Total Acumulado 2023'!I33</f>
        <v>0</v>
      </c>
      <c r="J33" s="11">
        <f>+'Total Trimestre'!J33+'[1]Total Acumulado 2023'!J33</f>
        <v>14784816.050000001</v>
      </c>
      <c r="K33" s="12">
        <f t="shared" si="0"/>
        <v>599516987.3599999</v>
      </c>
    </row>
    <row r="34" spans="1:11" x14ac:dyDescent="0.2">
      <c r="A34" s="2" t="s">
        <v>42</v>
      </c>
      <c r="B34" s="11">
        <f>+'Total Trimestre'!B34+'[1]Total Acumulado 2023'!B34</f>
        <v>194577044.51999998</v>
      </c>
      <c r="C34" s="11">
        <f>+'Total Trimestre'!C34+'[1]Total Acumulado 2023'!C34</f>
        <v>28508012.579999998</v>
      </c>
      <c r="D34" s="11">
        <f>+'Total Trimestre'!D34+'[1]Total Acumulado 2023'!D34</f>
        <v>3765644.67</v>
      </c>
      <c r="E34" s="11">
        <f>+'Total Trimestre'!E34+'[1]Total Acumulado 2023'!E34</f>
        <v>1074388.8199999998</v>
      </c>
      <c r="F34" s="11">
        <f>+'Total Trimestre'!F34+'[1]Total Acumulado 2023'!F34</f>
        <v>226706744.02999997</v>
      </c>
      <c r="G34" s="11">
        <f>+'Total Trimestre'!G34+'[1]Total Acumulado 2023'!G34</f>
        <v>9042875.3900000006</v>
      </c>
      <c r="H34" s="11">
        <f>+'Total Trimestre'!H34+'[1]Total Acumulado 2023'!H34</f>
        <v>12921017.91</v>
      </c>
      <c r="I34" s="11">
        <f>+'Total Trimestre'!I34+'[1]Total Acumulado 2023'!I34</f>
        <v>0</v>
      </c>
      <c r="J34" s="11">
        <f>+'Total Trimestre'!J34+'[1]Total Acumulado 2023'!J34</f>
        <v>13428089.02</v>
      </c>
      <c r="K34" s="12">
        <f t="shared" si="0"/>
        <v>490023816.93999988</v>
      </c>
    </row>
    <row r="35" spans="1:11" x14ac:dyDescent="0.2">
      <c r="A35" s="2" t="s">
        <v>43</v>
      </c>
      <c r="B35" s="11">
        <f>+'Total Trimestre'!B35+'[1]Total Acumulado 2023'!B35</f>
        <v>275936099.57999998</v>
      </c>
      <c r="C35" s="11">
        <f>+'Total Trimestre'!C35+'[1]Total Acumulado 2023'!C35</f>
        <v>40428149.289999999</v>
      </c>
      <c r="D35" s="11">
        <f>+'Total Trimestre'!D35+'[1]Total Acumulado 2023'!D35</f>
        <v>5340184.3900000006</v>
      </c>
      <c r="E35" s="11">
        <f>+'Total Trimestre'!E35+'[1]Total Acumulado 2023'!E35</f>
        <v>1421253.88</v>
      </c>
      <c r="F35" s="11">
        <f>+'Total Trimestre'!F35+'[1]Total Acumulado 2023'!F35</f>
        <v>320402719.99000001</v>
      </c>
      <c r="G35" s="11">
        <f>+'Total Trimestre'!G35+'[1]Total Acumulado 2023'!G35</f>
        <v>12780219.140000001</v>
      </c>
      <c r="H35" s="11">
        <f>+'Total Trimestre'!H35+'[1]Total Acumulado 2023'!H35</f>
        <v>17549419.699999999</v>
      </c>
      <c r="I35" s="11">
        <f>+'Total Trimestre'!I35+'[1]Total Acumulado 2023'!I35</f>
        <v>0</v>
      </c>
      <c r="J35" s="11">
        <f>+'Total Trimestre'!J35+'[1]Total Acumulado 2023'!J35</f>
        <v>18977804.420000002</v>
      </c>
      <c r="K35" s="12">
        <f t="shared" si="0"/>
        <v>692835850.38999999</v>
      </c>
    </row>
    <row r="36" spans="1:11" x14ac:dyDescent="0.2">
      <c r="A36" s="2" t="s">
        <v>44</v>
      </c>
      <c r="B36" s="11">
        <f>+'Total Trimestre'!B36+'[1]Total Acumulado 2023'!B36</f>
        <v>163678768.80000001</v>
      </c>
      <c r="C36" s="11">
        <f>+'Total Trimestre'!C36+'[1]Total Acumulado 2023'!C36</f>
        <v>23981022.09</v>
      </c>
      <c r="D36" s="11">
        <f>+'Total Trimestre'!D36+'[1]Total Acumulado 2023'!D36</f>
        <v>3167671.2</v>
      </c>
      <c r="E36" s="11">
        <f>+'Total Trimestre'!E36+'[1]Total Acumulado 2023'!E36</f>
        <v>903772.40999999992</v>
      </c>
      <c r="F36" s="11">
        <f>+'Total Trimestre'!F36+'[1]Total Acumulado 2023'!F36</f>
        <v>150604680.48000002</v>
      </c>
      <c r="G36" s="11">
        <f>+'Total Trimestre'!G36+'[1]Total Acumulado 2023'!G36</f>
        <v>6007317.3699999992</v>
      </c>
      <c r="H36" s="11">
        <f>+'Total Trimestre'!H36+'[1]Total Acumulado 2023'!H36</f>
        <v>11628387.600000001</v>
      </c>
      <c r="I36" s="11">
        <f>+'Total Trimestre'!I36+'[1]Total Acumulado 2023'!I36</f>
        <v>0</v>
      </c>
      <c r="J36" s="11">
        <f>+'Total Trimestre'!J36+'[1]Total Acumulado 2023'!J36</f>
        <v>8920480.379999999</v>
      </c>
      <c r="K36" s="12">
        <f t="shared" si="0"/>
        <v>368892100.33000004</v>
      </c>
    </row>
    <row r="37" spans="1:11" x14ac:dyDescent="0.2">
      <c r="A37" s="2" t="s">
        <v>45</v>
      </c>
      <c r="B37" s="11">
        <f>+'Total Trimestre'!B37+'[1]Total Acumulado 2023'!B37</f>
        <v>1048986854.9</v>
      </c>
      <c r="C37" s="11">
        <f>+'Total Trimestre'!C37+'[1]Total Acumulado 2023'!C37</f>
        <v>153689920.38999999</v>
      </c>
      <c r="D37" s="11">
        <f>+'Total Trimestre'!D37+'[1]Total Acumulado 2023'!D37</f>
        <v>20301016.330000002</v>
      </c>
      <c r="E37" s="11">
        <f>+'Total Trimestre'!E37+'[1]Total Acumulado 2023'!E37</f>
        <v>5662761.2200000007</v>
      </c>
      <c r="F37" s="11">
        <f>+'Total Trimestre'!F37+'[1]Total Acumulado 2023'!F37</f>
        <v>876378252.10000002</v>
      </c>
      <c r="G37" s="11">
        <f>+'Total Trimestre'!G37+'[1]Total Acumulado 2023'!G37</f>
        <v>34956963.260000005</v>
      </c>
      <c r="H37" s="11">
        <f>+'Total Trimestre'!H37+'[1]Total Acumulado 2023'!H37</f>
        <v>53779310.620000005</v>
      </c>
      <c r="I37" s="11">
        <f>+'Total Trimestre'!I37+'[1]Total Acumulado 2023'!I37</f>
        <v>0</v>
      </c>
      <c r="J37" s="11">
        <f>+'Total Trimestre'!J37+'[1]Total Acumulado 2023'!J37</f>
        <v>51908844.770000003</v>
      </c>
      <c r="K37" s="12">
        <f t="shared" si="0"/>
        <v>2245663923.5900002</v>
      </c>
    </row>
    <row r="38" spans="1:11" x14ac:dyDescent="0.2">
      <c r="A38" s="2" t="s">
        <v>46</v>
      </c>
      <c r="B38" s="11">
        <f>+'Total Trimestre'!B38+'[1]Total Acumulado 2023'!B38</f>
        <v>342675676.52999997</v>
      </c>
      <c r="C38" s="11">
        <f>+'Total Trimestre'!C38+'[1]Total Acumulado 2023'!C38</f>
        <v>50206346.459999993</v>
      </c>
      <c r="D38" s="11">
        <f>+'Total Trimestre'!D38+'[1]Total Acumulado 2023'!D38</f>
        <v>6631793.8699999992</v>
      </c>
      <c r="E38" s="11">
        <f>+'Total Trimestre'!E38+'[1]Total Acumulado 2023'!E38</f>
        <v>1766745.2200000002</v>
      </c>
      <c r="F38" s="11">
        <f>+'Total Trimestre'!F38+'[1]Total Acumulado 2023'!F38</f>
        <v>324944358.46000004</v>
      </c>
      <c r="G38" s="11">
        <f>+'Total Trimestre'!G38+'[1]Total Acumulado 2023'!G38</f>
        <v>12961375.949999999</v>
      </c>
      <c r="H38" s="11">
        <f>+'Total Trimestre'!H38+'[1]Total Acumulado 2023'!H38</f>
        <v>17689102.310000002</v>
      </c>
      <c r="I38" s="11">
        <f>+'Total Trimestre'!I38+'[1]Total Acumulado 2023'!I38</f>
        <v>0</v>
      </c>
      <c r="J38" s="11">
        <f>+'Total Trimestre'!J38+'[1]Total Acumulado 2023'!J38</f>
        <v>19246810.619999997</v>
      </c>
      <c r="K38" s="12">
        <f t="shared" si="0"/>
        <v>776122209.41999996</v>
      </c>
    </row>
    <row r="39" spans="1:11" x14ac:dyDescent="0.2">
      <c r="A39" s="2" t="s">
        <v>47</v>
      </c>
      <c r="B39" s="11">
        <f>+'Total Trimestre'!B39+'[1]Total Acumulado 2023'!B39</f>
        <v>211117839.99000001</v>
      </c>
      <c r="C39" s="11">
        <f>+'Total Trimestre'!C39+'[1]Total Acumulado 2023'!C39</f>
        <v>30931449.59</v>
      </c>
      <c r="D39" s="11">
        <f>+'Total Trimestre'!D39+'[1]Total Acumulado 2023'!D39</f>
        <v>4085758.29</v>
      </c>
      <c r="E39" s="11">
        <f>+'Total Trimestre'!E39+'[1]Total Acumulado 2023'!E39</f>
        <v>1120683.27</v>
      </c>
      <c r="F39" s="11">
        <f>+'Total Trimestre'!F39+'[1]Total Acumulado 2023'!F39</f>
        <v>190314397.56</v>
      </c>
      <c r="G39" s="11">
        <f>+'Total Trimestre'!G39+'[1]Total Acumulado 2023'!G39</f>
        <v>7591257.9900000012</v>
      </c>
      <c r="H39" s="11">
        <f>+'Total Trimestre'!H39+'[1]Total Acumulado 2023'!H39</f>
        <v>12622021.66</v>
      </c>
      <c r="I39" s="11">
        <f>+'Total Trimestre'!I39+'[1]Total Acumulado 2023'!I39</f>
        <v>82850996.539999992</v>
      </c>
      <c r="J39" s="11">
        <f>+'Total Trimestre'!J39+'[1]Total Acumulado 2023'!J39</f>
        <v>11272530.41</v>
      </c>
      <c r="K39" s="12">
        <f t="shared" si="0"/>
        <v>551906935.30000007</v>
      </c>
    </row>
    <row r="40" spans="1:11" x14ac:dyDescent="0.2">
      <c r="A40" s="2" t="s">
        <v>48</v>
      </c>
      <c r="B40" s="11">
        <f>+'Total Trimestre'!B40+'[1]Total Acumulado 2023'!B40</f>
        <v>149059290.65000001</v>
      </c>
      <c r="C40" s="11">
        <f>+'Total Trimestre'!C40+'[1]Total Acumulado 2023'!C40</f>
        <v>21839082.539999999</v>
      </c>
      <c r="D40" s="11">
        <f>+'Total Trimestre'!D40+'[1]Total Acumulado 2023'!D40</f>
        <v>2884740.83</v>
      </c>
      <c r="E40" s="11">
        <f>+'Total Trimestre'!E40+'[1]Total Acumulado 2023'!E40</f>
        <v>823134.8600000001</v>
      </c>
      <c r="F40" s="11">
        <f>+'Total Trimestre'!F40+'[1]Total Acumulado 2023'!F40</f>
        <v>210455576.84</v>
      </c>
      <c r="G40" s="11">
        <f>+'Total Trimestre'!G40+'[1]Total Acumulado 2023'!G40</f>
        <v>8394649.0700000003</v>
      </c>
      <c r="H40" s="11">
        <f>+'Total Trimestre'!H40+'[1]Total Acumulado 2023'!H40</f>
        <v>10976032.109999999</v>
      </c>
      <c r="I40" s="11">
        <f>+'Total Trimestre'!I40+'[1]Total Acumulado 2023'!I40</f>
        <v>0</v>
      </c>
      <c r="J40" s="11">
        <f>+'Total Trimestre'!J40+'[1]Total Acumulado 2023'!J40</f>
        <v>12465514.57</v>
      </c>
      <c r="K40" s="12">
        <f t="shared" si="0"/>
        <v>416898021.47000003</v>
      </c>
    </row>
    <row r="41" spans="1:11" x14ac:dyDescent="0.2">
      <c r="A41" s="2" t="s">
        <v>49</v>
      </c>
      <c r="B41" s="11">
        <f>+'Total Trimestre'!B41+'[1]Total Acumulado 2023'!B41</f>
        <v>192550928.06</v>
      </c>
      <c r="C41" s="11">
        <f>+'Total Trimestre'!C41+'[1]Total Acumulado 2023'!C41</f>
        <v>28211160.780000001</v>
      </c>
      <c r="D41" s="11">
        <f>+'Total Trimestre'!D41+'[1]Total Acumulado 2023'!D41</f>
        <v>3726433.3400000003</v>
      </c>
      <c r="E41" s="11">
        <f>+'Total Trimestre'!E41+'[1]Total Acumulado 2023'!E41</f>
        <v>1016555.0900000001</v>
      </c>
      <c r="F41" s="11">
        <f>+'Total Trimestre'!F41+'[1]Total Acumulado 2023'!F41</f>
        <v>141896582.40000001</v>
      </c>
      <c r="G41" s="11">
        <f>+'Total Trimestre'!G41+'[1]Total Acumulado 2023'!G41</f>
        <v>5659968.8300000001</v>
      </c>
      <c r="H41" s="11">
        <f>+'Total Trimestre'!H41+'[1]Total Acumulado 2023'!H41</f>
        <v>12196178.48</v>
      </c>
      <c r="I41" s="11">
        <f>+'Total Trimestre'!I41+'[1]Total Acumulado 2023'!I41</f>
        <v>56257390.960000001</v>
      </c>
      <c r="J41" s="11">
        <f>+'Total Trimestre'!J41+'[1]Total Acumulado 2023'!J41</f>
        <v>8404690.1699999999</v>
      </c>
      <c r="K41" s="12">
        <f t="shared" si="0"/>
        <v>449919888.11000001</v>
      </c>
    </row>
    <row r="42" spans="1:11" x14ac:dyDescent="0.2">
      <c r="A42" s="2" t="s">
        <v>50</v>
      </c>
      <c r="B42" s="11">
        <f>+'Total Trimestre'!B42+'[1]Total Acumulado 2023'!B42</f>
        <v>274311713.13</v>
      </c>
      <c r="C42" s="11">
        <f>+'Total Trimestre'!C42+'[1]Total Acumulado 2023'!C42</f>
        <v>40190156.039999999</v>
      </c>
      <c r="D42" s="11">
        <f>+'Total Trimestre'!D42+'[1]Total Acumulado 2023'!D42</f>
        <v>5308747.75</v>
      </c>
      <c r="E42" s="11">
        <f>+'Total Trimestre'!E42+'[1]Total Acumulado 2023'!E42</f>
        <v>1514667.05</v>
      </c>
      <c r="F42" s="11">
        <f>+'Total Trimestre'!F42+'[1]Total Acumulado 2023'!F42</f>
        <v>423063495.38</v>
      </c>
      <c r="G42" s="11">
        <f>+'Total Trimestre'!G42+'[1]Total Acumulado 2023'!G42</f>
        <v>16875150.690000001</v>
      </c>
      <c r="H42" s="11">
        <f>+'Total Trimestre'!H42+'[1]Total Acumulado 2023'!H42</f>
        <v>14905265.870000001</v>
      </c>
      <c r="I42" s="11">
        <f>+'Total Trimestre'!I42+'[1]Total Acumulado 2023'!I42</f>
        <v>0</v>
      </c>
      <c r="J42" s="11">
        <f>+'Total Trimestre'!J42+'[1]Total Acumulado 2023'!J42</f>
        <v>25058514.689999998</v>
      </c>
      <c r="K42" s="12">
        <f t="shared" si="0"/>
        <v>801227710.60000014</v>
      </c>
    </row>
    <row r="43" spans="1:11" x14ac:dyDescent="0.2">
      <c r="A43" s="2" t="s">
        <v>51</v>
      </c>
      <c r="B43" s="11">
        <f>+'Total Trimestre'!B43+'[1]Total Acumulado 2023'!B43</f>
        <v>153810184.37</v>
      </c>
      <c r="C43" s="11">
        <f>+'Total Trimestre'!C43+'[1]Total Acumulado 2023'!C43</f>
        <v>22535148.949999999</v>
      </c>
      <c r="D43" s="11">
        <f>+'Total Trimestre'!D43+'[1]Total Acumulado 2023'!D43</f>
        <v>2976684.6999999997</v>
      </c>
      <c r="E43" s="11">
        <f>+'Total Trimestre'!E43+'[1]Total Acumulado 2023'!E43</f>
        <v>853906.24</v>
      </c>
      <c r="F43" s="11">
        <f>+'Total Trimestre'!F43+'[1]Total Acumulado 2023'!F43</f>
        <v>223685567.14000002</v>
      </c>
      <c r="G43" s="11">
        <f>+'Total Trimestre'!G43+'[1]Total Acumulado 2023'!G43</f>
        <v>8922366.6799999997</v>
      </c>
      <c r="H43" s="11">
        <f>+'Total Trimestre'!H43+'[1]Total Acumulado 2023'!H43</f>
        <v>10338777.419999998</v>
      </c>
      <c r="I43" s="11">
        <f>+'Total Trimestre'!I43+'[1]Total Acumulado 2023'!I43</f>
        <v>0</v>
      </c>
      <c r="J43" s="11">
        <f>+'Total Trimestre'!J43+'[1]Total Acumulado 2023'!J43</f>
        <v>13249141.4</v>
      </c>
      <c r="K43" s="12">
        <f t="shared" si="0"/>
        <v>436371776.89999998</v>
      </c>
    </row>
    <row r="44" spans="1:11" x14ac:dyDescent="0.2">
      <c r="A44" s="2" t="s">
        <v>52</v>
      </c>
      <c r="B44" s="11">
        <f>+'Total Trimestre'!B44+'[1]Total Acumulado 2023'!B44</f>
        <v>2233618712.2600002</v>
      </c>
      <c r="C44" s="11">
        <f>+'Total Trimestre'!C44+'[1]Total Acumulado 2023'!C44</f>
        <v>327253559.45000005</v>
      </c>
      <c r="D44" s="11">
        <f>+'Total Trimestre'!D44+'[1]Total Acumulado 2023'!D44</f>
        <v>43227167.100000001</v>
      </c>
      <c r="E44" s="11">
        <f>+'Total Trimestre'!E44+'[1]Total Acumulado 2023'!E44</f>
        <v>12333285.68</v>
      </c>
      <c r="F44" s="11">
        <f>+'Total Trimestre'!F44+'[1]Total Acumulado 2023'!F44</f>
        <v>1915366907.1999998</v>
      </c>
      <c r="G44" s="11">
        <f>+'Total Trimestre'!G44+'[1]Total Acumulado 2023'!G44</f>
        <v>76400127.960000008</v>
      </c>
      <c r="H44" s="11">
        <f>+'Total Trimestre'!H44+'[1]Total Acumulado 2023'!H44</f>
        <v>67293035.760000005</v>
      </c>
      <c r="I44" s="11">
        <f>+'Total Trimestre'!I44+'[1]Total Acumulado 2023'!I44</f>
        <v>0</v>
      </c>
      <c r="J44" s="11">
        <f>+'Total Trimestre'!J44+'[1]Total Acumulado 2023'!J44</f>
        <v>113449281.97999999</v>
      </c>
      <c r="K44" s="12">
        <f t="shared" si="0"/>
        <v>4788942077.3899994</v>
      </c>
    </row>
    <row r="45" spans="1:11" x14ac:dyDescent="0.2">
      <c r="A45" s="2" t="s">
        <v>53</v>
      </c>
      <c r="B45" s="11">
        <f>+'Total Trimestre'!B45+'[1]Total Acumulado 2023'!B45</f>
        <v>353295321.33000004</v>
      </c>
      <c r="C45" s="11">
        <f>+'Total Trimestre'!C45+'[1]Total Acumulado 2023'!C45</f>
        <v>51762259.540000007</v>
      </c>
      <c r="D45" s="11">
        <f>+'Total Trimestre'!D45+'[1]Total Acumulado 2023'!D45</f>
        <v>6837315.6200000001</v>
      </c>
      <c r="E45" s="11">
        <f>+'Total Trimestre'!E45+'[1]Total Acumulado 2023'!E45</f>
        <v>1950686.7400000002</v>
      </c>
      <c r="F45" s="11">
        <f>+'Total Trimestre'!F45+'[1]Total Acumulado 2023'!F45</f>
        <v>377153454.43999994</v>
      </c>
      <c r="G45" s="11">
        <f>+'Total Trimestre'!G45+'[1]Total Acumulado 2023'!G45</f>
        <v>15043891.609999999</v>
      </c>
      <c r="H45" s="11">
        <f>+'Total Trimestre'!H45+'[1]Total Acumulado 2023'!H45</f>
        <v>9555799.8599999994</v>
      </c>
      <c r="I45" s="11">
        <f>+'Total Trimestre'!I45+'[1]Total Acumulado 2023'!I45</f>
        <v>317580866.81999999</v>
      </c>
      <c r="J45" s="11">
        <f>+'Total Trimestre'!J45+'[1]Total Acumulado 2023'!J45</f>
        <v>22339212.630000003</v>
      </c>
      <c r="K45" s="12">
        <f t="shared" si="0"/>
        <v>1155518808.5900002</v>
      </c>
    </row>
    <row r="46" spans="1:11" x14ac:dyDescent="0.2">
      <c r="A46" s="2" t="s">
        <v>54</v>
      </c>
      <c r="B46" s="11">
        <f>+'Total Trimestre'!B46+'[1]Total Acumulado 2023'!B46</f>
        <v>938493642.68999982</v>
      </c>
      <c r="C46" s="11">
        <f>+'Total Trimestre'!C46+'[1]Total Acumulado 2023'!C46</f>
        <v>137501259.03999999</v>
      </c>
      <c r="D46" s="11">
        <f>+'Total Trimestre'!D46+'[1]Total Acumulado 2023'!D46</f>
        <v>18162644.02</v>
      </c>
      <c r="E46" s="11">
        <f>+'Total Trimestre'!E46+'[1]Total Acumulado 2023'!E46</f>
        <v>5182095.5199999996</v>
      </c>
      <c r="F46" s="11">
        <f>+'Total Trimestre'!F46+'[1]Total Acumulado 2023'!F46</f>
        <v>855881640.31000006</v>
      </c>
      <c r="G46" s="11">
        <f>+'Total Trimestre'!G46+'[1]Total Acumulado 2023'!G46</f>
        <v>34139394.670000002</v>
      </c>
      <c r="H46" s="11">
        <f>+'Total Trimestre'!H46+'[1]Total Acumulado 2023'!H46</f>
        <v>52852875.230000004</v>
      </c>
      <c r="I46" s="11">
        <f>+'Total Trimestre'!I46+'[1]Total Acumulado 2023'!I46</f>
        <v>0</v>
      </c>
      <c r="J46" s="11">
        <f>+'Total Trimestre'!J46+'[1]Total Acumulado 2023'!J46</f>
        <v>50694807.960000001</v>
      </c>
      <c r="K46" s="12">
        <f t="shared" si="0"/>
        <v>2092908359.4400001</v>
      </c>
    </row>
    <row r="47" spans="1:11" x14ac:dyDescent="0.2">
      <c r="A47" s="2" t="s">
        <v>55</v>
      </c>
      <c r="B47" s="11">
        <f>+'Total Trimestre'!B47+'[1]Total Acumulado 2023'!B47</f>
        <v>215921133.24000001</v>
      </c>
      <c r="C47" s="11">
        <f>+'Total Trimestre'!C47+'[1]Total Acumulado 2023'!C47</f>
        <v>31635193.210000001</v>
      </c>
      <c r="D47" s="11">
        <f>+'Total Trimestre'!D47+'[1]Total Acumulado 2023'!D47</f>
        <v>4178716.3099999996</v>
      </c>
      <c r="E47" s="11">
        <f>+'Total Trimestre'!E47+'[1]Total Acumulado 2023'!E47</f>
        <v>1210524.79</v>
      </c>
      <c r="F47" s="11">
        <f>+'Total Trimestre'!F47+'[1]Total Acumulado 2023'!F47</f>
        <v>216774378.16999999</v>
      </c>
      <c r="G47" s="11">
        <f>+'Total Trimestre'!G47+'[1]Total Acumulado 2023'!G47</f>
        <v>8646693.3200000003</v>
      </c>
      <c r="H47" s="11">
        <f>+'Total Trimestre'!H47+'[1]Total Acumulado 2023'!H47</f>
        <v>12153141.140000001</v>
      </c>
      <c r="I47" s="11">
        <f>+'Total Trimestre'!I47+'[1]Total Acumulado 2023'!I47</f>
        <v>97405111.080000013</v>
      </c>
      <c r="J47" s="11">
        <f>+'Total Trimestre'!J47+'[1]Total Acumulado 2023'!J47</f>
        <v>12839784.099999998</v>
      </c>
      <c r="K47" s="12">
        <f t="shared" si="0"/>
        <v>600764675.36000001</v>
      </c>
    </row>
    <row r="48" spans="1:11" x14ac:dyDescent="0.2">
      <c r="A48" s="2" t="s">
        <v>56</v>
      </c>
      <c r="B48" s="11">
        <f>+'Total Trimestre'!B48+'[1]Total Acumulado 2023'!B48</f>
        <v>168220064.28000003</v>
      </c>
      <c r="C48" s="11">
        <f>+'Total Trimestre'!C48+'[1]Total Acumulado 2023'!C48</f>
        <v>24646379.660000004</v>
      </c>
      <c r="D48" s="11">
        <f>+'Total Trimestre'!D48+'[1]Total Acumulado 2023'!D48</f>
        <v>3255558.67</v>
      </c>
      <c r="E48" s="11">
        <f>+'Total Trimestre'!E48+'[1]Total Acumulado 2023'!E48</f>
        <v>931658.98</v>
      </c>
      <c r="F48" s="11">
        <f>+'Total Trimestre'!F48+'[1]Total Acumulado 2023'!F48</f>
        <v>122012104.45</v>
      </c>
      <c r="G48" s="11">
        <f>+'Total Trimestre'!G48+'[1]Total Acumulado 2023'!G48</f>
        <v>4866817.08</v>
      </c>
      <c r="H48" s="11">
        <f>+'Total Trimestre'!H48+'[1]Total Acumulado 2023'!H48</f>
        <v>11594410.75</v>
      </c>
      <c r="I48" s="11">
        <f>+'Total Trimestre'!I48+'[1]Total Acumulado 2023'!I48</f>
        <v>45336322.61999999</v>
      </c>
      <c r="J48" s="11">
        <f>+'Total Trimestre'!J48+'[1]Total Acumulado 2023'!J48</f>
        <v>7226910.7300000004</v>
      </c>
      <c r="K48" s="12">
        <f t="shared" si="0"/>
        <v>388090227.22000003</v>
      </c>
    </row>
    <row r="49" spans="1:11" x14ac:dyDescent="0.2">
      <c r="A49" s="2" t="s">
        <v>57</v>
      </c>
      <c r="B49" s="11">
        <f>+'Total Trimestre'!B49+'[1]Total Acumulado 2023'!B49</f>
        <v>196218897.51999998</v>
      </c>
      <c r="C49" s="11">
        <f>+'Total Trimestre'!C49+'[1]Total Acumulado 2023'!C49</f>
        <v>28748564.960000001</v>
      </c>
      <c r="D49" s="11">
        <f>+'Total Trimestre'!D49+'[1]Total Acumulado 2023'!D49</f>
        <v>3797419.42</v>
      </c>
      <c r="E49" s="11">
        <f>+'Total Trimestre'!E49+'[1]Total Acumulado 2023'!E49</f>
        <v>1061750.56</v>
      </c>
      <c r="F49" s="11">
        <f>+'Total Trimestre'!F49+'[1]Total Acumulado 2023'!F49</f>
        <v>147050354.74000001</v>
      </c>
      <c r="G49" s="11">
        <f>+'Total Trimestre'!G49+'[1]Total Acumulado 2023'!G49</f>
        <v>5865542.4399999995</v>
      </c>
      <c r="H49" s="11">
        <f>+'Total Trimestre'!H49+'[1]Total Acumulado 2023'!H49</f>
        <v>11047005.959999999</v>
      </c>
      <c r="I49" s="11">
        <f>+'Total Trimestre'!I49+'[1]Total Acumulado 2023'!I49</f>
        <v>59086342.43</v>
      </c>
      <c r="J49" s="11">
        <f>+'Total Trimestre'!J49+'[1]Total Acumulado 2023'!J49</f>
        <v>8709953.75</v>
      </c>
      <c r="K49" s="12">
        <f t="shared" si="0"/>
        <v>461585831.77999997</v>
      </c>
    </row>
    <row r="50" spans="1:11" x14ac:dyDescent="0.2">
      <c r="A50" s="2" t="s">
        <v>58</v>
      </c>
      <c r="B50" s="11">
        <f>+'Total Trimestre'!B50+'[1]Total Acumulado 2023'!B50</f>
        <v>493289487.58999997</v>
      </c>
      <c r="C50" s="11">
        <f>+'Total Trimestre'!C50+'[1]Total Acumulado 2023'!C50</f>
        <v>72273186</v>
      </c>
      <c r="D50" s="11">
        <f>+'Total Trimestre'!D50+'[1]Total Acumulado 2023'!D50</f>
        <v>9546619.0599999987</v>
      </c>
      <c r="E50" s="11">
        <f>+'Total Trimestre'!E50+'[1]Total Acumulado 2023'!E50</f>
        <v>2448661.41</v>
      </c>
      <c r="F50" s="11">
        <f>+'Total Trimestre'!F50+'[1]Total Acumulado 2023'!F50</f>
        <v>419864602.20000005</v>
      </c>
      <c r="G50" s="11">
        <f>+'Total Trimestre'!G50+'[1]Total Acumulado 2023'!G50</f>
        <v>16747553.310000001</v>
      </c>
      <c r="H50" s="11">
        <f>+'Total Trimestre'!H50+'[1]Total Acumulado 2023'!H50</f>
        <v>30201643</v>
      </c>
      <c r="I50" s="11">
        <f>+'Total Trimestre'!I50+'[1]Total Acumulado 2023'!I50</f>
        <v>388216933.5</v>
      </c>
      <c r="J50" s="11">
        <f>+'Total Trimestre'!J50+'[1]Total Acumulado 2023'!J50</f>
        <v>24869040.719999999</v>
      </c>
      <c r="K50" s="12">
        <f t="shared" si="0"/>
        <v>1457457726.7899997</v>
      </c>
    </row>
    <row r="51" spans="1:11" x14ac:dyDescent="0.2">
      <c r="A51" s="2" t="s">
        <v>59</v>
      </c>
      <c r="B51" s="11">
        <f>+'Total Trimestre'!B51+'[1]Total Acumulado 2023'!B51</f>
        <v>173652152.31999999</v>
      </c>
      <c r="C51" s="11">
        <f>+'Total Trimestre'!C51+'[1]Total Acumulado 2023'!C51</f>
        <v>25442249.640000001</v>
      </c>
      <c r="D51" s="11">
        <f>+'Total Trimestre'!D51+'[1]Total Acumulado 2023'!D51</f>
        <v>3360685.7199999997</v>
      </c>
      <c r="E51" s="11">
        <f>+'Total Trimestre'!E51+'[1]Total Acumulado 2023'!E51</f>
        <v>924515.64</v>
      </c>
      <c r="F51" s="11">
        <f>+'Total Trimestre'!F51+'[1]Total Acumulado 2023'!F51</f>
        <v>118082599.87</v>
      </c>
      <c r="G51" s="11">
        <f>+'Total Trimestre'!G51+'[1]Total Acumulado 2023'!G51</f>
        <v>4710077.04</v>
      </c>
      <c r="H51" s="11">
        <f>+'Total Trimestre'!H51+'[1]Total Acumulado 2023'!H51</f>
        <v>10638528.75</v>
      </c>
      <c r="I51" s="11">
        <f>+'Total Trimestre'!I51+'[1]Total Acumulado 2023'!I51</f>
        <v>0</v>
      </c>
      <c r="J51" s="11">
        <f>+'Total Trimestre'!J51+'[1]Total Acumulado 2023'!J51</f>
        <v>6994161.8699999992</v>
      </c>
      <c r="K51" s="12">
        <f t="shared" si="0"/>
        <v>343804970.84999996</v>
      </c>
    </row>
    <row r="52" spans="1:11" x14ac:dyDescent="0.2">
      <c r="A52" s="2" t="s">
        <v>60</v>
      </c>
      <c r="B52" s="11">
        <f>+'Total Trimestre'!B52+'[1]Total Acumulado 2023'!B52</f>
        <v>2991735592.0299997</v>
      </c>
      <c r="C52" s="11">
        <f>+'Total Trimestre'!C52+'[1]Total Acumulado 2023'!C52</f>
        <v>438327327.77999997</v>
      </c>
      <c r="D52" s="11">
        <f>+'Total Trimestre'!D52+'[1]Total Acumulado 2023'!D52</f>
        <v>57898984.310000002</v>
      </c>
      <c r="E52" s="11">
        <f>+'Total Trimestre'!E52+'[1]Total Acumulado 2023'!E52</f>
        <v>16824810.609999999</v>
      </c>
      <c r="F52" s="11">
        <f>+'Total Trimestre'!F52+'[1]Total Acumulado 2023'!F52</f>
        <v>2283259368.4200001</v>
      </c>
      <c r="G52" s="11">
        <f>+'Total Trimestre'!G52+'[1]Total Acumulado 2023'!G52</f>
        <v>91074617.219999999</v>
      </c>
      <c r="H52" s="11">
        <f>+'Total Trimestre'!H52+'[1]Total Acumulado 2023'!H52</f>
        <v>117573486.04000001</v>
      </c>
      <c r="I52" s="11">
        <f>+'Total Trimestre'!I52+'[1]Total Acumulado 2023'!I52</f>
        <v>0</v>
      </c>
      <c r="J52" s="11">
        <f>+'Total Trimestre'!J52+'[1]Total Acumulado 2023'!J52</f>
        <v>135239955.81999999</v>
      </c>
      <c r="K52" s="12">
        <f t="shared" si="0"/>
        <v>6131934142.2299995</v>
      </c>
    </row>
    <row r="53" spans="1:11" ht="13.5" thickBot="1" x14ac:dyDescent="0.25">
      <c r="A53" s="4" t="s">
        <v>61</v>
      </c>
      <c r="B53" s="11">
        <f>+'Total Trimestre'!B53+'[1]Total Acumulado 2023'!B53</f>
        <v>322536777.75000006</v>
      </c>
      <c r="C53" s="11">
        <f>+'Total Trimestre'!C53+'[1]Total Acumulado 2023'!C53</f>
        <v>47255741.509999998</v>
      </c>
      <c r="D53" s="11">
        <f>+'Total Trimestre'!D53+'[1]Total Acumulado 2023'!D53</f>
        <v>6242046.2400000002</v>
      </c>
      <c r="E53" s="11">
        <f>+'Total Trimestre'!E53+'[1]Total Acumulado 2023'!E53</f>
        <v>44609595.929999992</v>
      </c>
      <c r="F53" s="11">
        <f>+'Total Trimestre'!F53+'[1]Total Acumulado 2023'!F53</f>
        <v>351996726.66000003</v>
      </c>
      <c r="G53" s="11">
        <f>+'Total Trimestre'!G53+'[1]Total Acumulado 2023'!G53</f>
        <v>14040440.449999999</v>
      </c>
      <c r="H53" s="11">
        <f>+'Total Trimestre'!H53+'[1]Total Acumulado 2023'!H53</f>
        <v>22261631.050000001</v>
      </c>
      <c r="I53" s="11">
        <f>+'Total Trimestre'!I53+'[1]Total Acumulado 2023'!I53</f>
        <v>0</v>
      </c>
      <c r="J53" s="11">
        <f>+'Total Trimestre'!J53+'[1]Total Acumulado 2023'!J53</f>
        <v>20849152.060000002</v>
      </c>
      <c r="K53" s="12">
        <f t="shared" si="0"/>
        <v>829792111.6500001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17466521052.950001</v>
      </c>
      <c r="C54" s="13">
        <f t="shared" si="1"/>
        <v>2559067559.2000008</v>
      </c>
      <c r="D54" s="13">
        <f t="shared" si="1"/>
        <v>338029146.07000005</v>
      </c>
      <c r="E54" s="13">
        <f t="shared" si="1"/>
        <v>137372306.61000001</v>
      </c>
      <c r="F54" s="13">
        <f t="shared" si="1"/>
        <v>19746254159.32</v>
      </c>
      <c r="G54" s="13">
        <f t="shared" si="1"/>
        <v>787638305.03999996</v>
      </c>
      <c r="H54" s="13">
        <f t="shared" si="1"/>
        <v>755041074.75999999</v>
      </c>
      <c r="I54" s="13">
        <f t="shared" si="1"/>
        <v>7309951777.1799994</v>
      </c>
      <c r="J54" s="13">
        <f t="shared" si="1"/>
        <v>1169592284.2799997</v>
      </c>
      <c r="K54" s="13">
        <f>SUM(K7:K53)</f>
        <v>50269467665.409996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1" customWidth="1"/>
    <col min="5" max="5" width="17.7109375" style="31" customWidth="1"/>
    <col min="6" max="6" width="15.28515625" style="29" customWidth="1"/>
    <col min="7" max="7" width="12.7109375" style="29" bestFit="1" customWidth="1"/>
    <col min="8" max="8" width="12.7109375" style="29" customWidth="1"/>
    <col min="9" max="10" width="17.140625" style="29" customWidth="1"/>
    <col min="11" max="11" width="15.42578125" style="29" bestFit="1" customWidth="1"/>
    <col min="12" max="12" width="11.7109375" style="29" bestFit="1" customWidth="1"/>
    <col min="13" max="16384" width="11.42578125" style="29"/>
  </cols>
  <sheetData>
    <row r="1" spans="1:13" x14ac:dyDescent="0.2">
      <c r="A1" s="174" t="s">
        <v>14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3" x14ac:dyDescent="0.2">
      <c r="A2" s="176">
        <v>45208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3" ht="11.25" x14ac:dyDescent="0.2">
      <c r="A3" s="30"/>
      <c r="B3" s="29"/>
      <c r="C3" s="29"/>
      <c r="E3" s="29"/>
    </row>
    <row r="4" spans="1:13" ht="13.5" customHeight="1" thickBot="1" x14ac:dyDescent="0.25">
      <c r="A4" s="30"/>
      <c r="B4" s="29"/>
      <c r="C4" s="178"/>
      <c r="D4" s="178"/>
      <c r="E4" s="29"/>
    </row>
    <row r="5" spans="1:13" ht="12.75" customHeight="1" x14ac:dyDescent="0.2">
      <c r="A5" s="179" t="s">
        <v>0</v>
      </c>
      <c r="B5" s="181" t="s">
        <v>9</v>
      </c>
      <c r="C5" s="32" t="s">
        <v>10</v>
      </c>
      <c r="D5" s="32" t="s">
        <v>10</v>
      </c>
      <c r="E5" s="181" t="s">
        <v>1</v>
      </c>
      <c r="F5" s="172" t="s">
        <v>7</v>
      </c>
      <c r="G5" s="172" t="s">
        <v>8</v>
      </c>
      <c r="H5" s="172" t="s">
        <v>2</v>
      </c>
      <c r="I5" s="172" t="s">
        <v>3</v>
      </c>
      <c r="J5" s="172" t="s">
        <v>4</v>
      </c>
      <c r="K5" s="172" t="s">
        <v>5</v>
      </c>
    </row>
    <row r="6" spans="1:13" ht="23.25" customHeight="1" thickBot="1" x14ac:dyDescent="0.25">
      <c r="A6" s="180"/>
      <c r="B6" s="182"/>
      <c r="C6" s="33" t="s">
        <v>11</v>
      </c>
      <c r="D6" s="33" t="s">
        <v>12</v>
      </c>
      <c r="E6" s="182" t="s">
        <v>6</v>
      </c>
      <c r="F6" s="173" t="s">
        <v>6</v>
      </c>
      <c r="G6" s="173" t="s">
        <v>6</v>
      </c>
      <c r="H6" s="173"/>
      <c r="I6" s="173"/>
      <c r="J6" s="173"/>
      <c r="K6" s="173" t="s">
        <v>6</v>
      </c>
    </row>
    <row r="7" spans="1:13" x14ac:dyDescent="0.2">
      <c r="A7" s="1" t="s">
        <v>15</v>
      </c>
      <c r="B7" s="34">
        <v>770118.05</v>
      </c>
      <c r="C7" s="34">
        <v>98568.320000000007</v>
      </c>
      <c r="D7" s="34">
        <v>51904.93</v>
      </c>
      <c r="E7" s="34">
        <v>112958.33</v>
      </c>
      <c r="F7" s="34">
        <v>2307309.9</v>
      </c>
      <c r="G7" s="34">
        <v>68591.55</v>
      </c>
      <c r="H7" s="35"/>
      <c r="I7" s="35"/>
      <c r="J7" s="35"/>
      <c r="K7" s="36">
        <v>3409451.08</v>
      </c>
      <c r="L7" s="31"/>
      <c r="M7" s="31"/>
    </row>
    <row r="8" spans="1:13" x14ac:dyDescent="0.2">
      <c r="A8" s="2" t="s">
        <v>16</v>
      </c>
      <c r="B8" s="34">
        <v>727906.72</v>
      </c>
      <c r="C8" s="34">
        <v>93165.64</v>
      </c>
      <c r="D8" s="34">
        <v>49059.95</v>
      </c>
      <c r="E8" s="34">
        <v>106415.5</v>
      </c>
      <c r="F8" s="34">
        <v>1714566.75</v>
      </c>
      <c r="G8" s="34">
        <v>50970.52</v>
      </c>
      <c r="H8" s="35"/>
      <c r="I8" s="35"/>
      <c r="J8" s="35"/>
      <c r="K8" s="36">
        <v>2742085.08</v>
      </c>
      <c r="L8" s="31"/>
      <c r="M8" s="31"/>
    </row>
    <row r="9" spans="1:13" x14ac:dyDescent="0.2">
      <c r="A9" s="2" t="s">
        <v>17</v>
      </c>
      <c r="B9" s="34"/>
      <c r="C9" s="34"/>
      <c r="E9" s="34"/>
      <c r="F9" s="34">
        <v>657333</v>
      </c>
      <c r="G9" s="34">
        <v>19541.150000000001</v>
      </c>
      <c r="H9" s="35"/>
      <c r="I9" s="35"/>
      <c r="J9" s="35"/>
      <c r="K9" s="36">
        <v>676874.15</v>
      </c>
      <c r="L9" s="31"/>
      <c r="M9" s="31"/>
    </row>
    <row r="10" spans="1:13" x14ac:dyDescent="0.2">
      <c r="A10" s="2" t="s">
        <v>18</v>
      </c>
      <c r="B10" s="34"/>
      <c r="C10" s="34"/>
      <c r="D10" s="34"/>
      <c r="E10" s="34"/>
      <c r="F10" s="34">
        <v>738920.17</v>
      </c>
      <c r="G10" s="34">
        <v>21966.57</v>
      </c>
      <c r="H10" s="35"/>
      <c r="I10" s="35"/>
      <c r="J10" s="35"/>
      <c r="K10" s="36">
        <v>760886.74</v>
      </c>
      <c r="L10" s="31"/>
      <c r="M10" s="31"/>
    </row>
    <row r="11" spans="1:13" x14ac:dyDescent="0.2">
      <c r="A11" s="2" t="s">
        <v>19</v>
      </c>
      <c r="B11" s="34"/>
      <c r="C11" s="34"/>
      <c r="D11" s="34"/>
      <c r="E11" s="34"/>
      <c r="F11" s="34">
        <v>734593.58</v>
      </c>
      <c r="G11" s="34">
        <v>21837.95</v>
      </c>
      <c r="H11" s="35"/>
      <c r="I11" s="35"/>
      <c r="J11" s="35"/>
      <c r="K11" s="36">
        <v>756431.53</v>
      </c>
      <c r="L11" s="31"/>
      <c r="M11" s="31"/>
    </row>
    <row r="12" spans="1:13" x14ac:dyDescent="0.2">
      <c r="A12" s="2" t="s">
        <v>20</v>
      </c>
      <c r="B12" s="34"/>
      <c r="C12" s="34"/>
      <c r="D12" s="34"/>
      <c r="E12" s="34"/>
      <c r="F12" s="34">
        <v>644353.22</v>
      </c>
      <c r="G12" s="34">
        <v>19155.29</v>
      </c>
      <c r="H12" s="35"/>
      <c r="I12" s="35"/>
      <c r="J12" s="35"/>
      <c r="K12" s="36">
        <v>663508.51</v>
      </c>
      <c r="L12" s="31"/>
      <c r="M12" s="31"/>
    </row>
    <row r="13" spans="1:13" x14ac:dyDescent="0.2">
      <c r="A13" s="2" t="s">
        <v>21</v>
      </c>
      <c r="B13" s="34"/>
      <c r="C13" s="34"/>
      <c r="D13" s="34"/>
      <c r="E13" s="34"/>
      <c r="F13" s="34">
        <v>775387.16</v>
      </c>
      <c r="G13" s="34">
        <v>23050.66</v>
      </c>
      <c r="H13" s="35"/>
      <c r="I13" s="35"/>
      <c r="J13" s="35"/>
      <c r="K13" s="36">
        <v>798437.82</v>
      </c>
      <c r="L13" s="31"/>
      <c r="M13" s="31"/>
    </row>
    <row r="14" spans="1:13" x14ac:dyDescent="0.2">
      <c r="A14" s="2" t="s">
        <v>22</v>
      </c>
      <c r="B14" s="34"/>
      <c r="C14" s="34"/>
      <c r="D14" s="34"/>
      <c r="E14" s="34"/>
      <c r="F14" s="34">
        <v>744482.93</v>
      </c>
      <c r="G14" s="34">
        <v>22131.94</v>
      </c>
      <c r="H14" s="35"/>
      <c r="I14" s="35"/>
      <c r="J14" s="35"/>
      <c r="K14" s="36">
        <v>766614.87</v>
      </c>
      <c r="L14" s="31"/>
      <c r="M14" s="31"/>
    </row>
    <row r="15" spans="1:13" x14ac:dyDescent="0.2">
      <c r="A15" s="2" t="s">
        <v>23</v>
      </c>
      <c r="B15" s="34"/>
      <c r="C15" s="34"/>
      <c r="D15" s="34"/>
      <c r="E15" s="34"/>
      <c r="F15" s="34">
        <v>744791.97</v>
      </c>
      <c r="G15" s="34">
        <v>22141.13</v>
      </c>
      <c r="H15" s="35"/>
      <c r="I15" s="35"/>
      <c r="J15" s="35"/>
      <c r="K15" s="36">
        <v>766933.1</v>
      </c>
      <c r="L15" s="31"/>
      <c r="M15" s="31"/>
    </row>
    <row r="16" spans="1:13" x14ac:dyDescent="0.2">
      <c r="A16" s="2" t="s">
        <v>24</v>
      </c>
      <c r="B16" s="34"/>
      <c r="C16" s="34"/>
      <c r="D16" s="34"/>
      <c r="E16" s="34"/>
      <c r="F16" s="34">
        <v>1036836.96</v>
      </c>
      <c r="G16" s="34">
        <v>30823.02</v>
      </c>
      <c r="H16" s="35"/>
      <c r="I16" s="35"/>
      <c r="J16" s="35"/>
      <c r="K16" s="36">
        <v>1067659.98</v>
      </c>
      <c r="L16" s="31"/>
      <c r="M16" s="31"/>
    </row>
    <row r="17" spans="1:13" x14ac:dyDescent="0.2">
      <c r="A17" s="2" t="s">
        <v>25</v>
      </c>
      <c r="B17" s="34"/>
      <c r="C17" s="34"/>
      <c r="D17" s="34"/>
      <c r="E17" s="34"/>
      <c r="F17" s="34">
        <v>676184.58</v>
      </c>
      <c r="G17" s="34">
        <v>20101.57</v>
      </c>
      <c r="H17" s="35"/>
      <c r="I17" s="35"/>
      <c r="J17" s="35"/>
      <c r="K17" s="36">
        <v>696286.15</v>
      </c>
      <c r="L17" s="31"/>
      <c r="M17" s="31"/>
    </row>
    <row r="18" spans="1:13" x14ac:dyDescent="0.2">
      <c r="A18" s="2" t="s">
        <v>26</v>
      </c>
      <c r="B18" s="34"/>
      <c r="C18" s="34"/>
      <c r="D18" s="34"/>
      <c r="E18" s="34"/>
      <c r="F18" s="34">
        <v>606650.06000000006</v>
      </c>
      <c r="G18" s="34">
        <v>18034.45</v>
      </c>
      <c r="H18" s="35"/>
      <c r="I18" s="35"/>
      <c r="J18" s="35"/>
      <c r="K18" s="36">
        <v>624684.51</v>
      </c>
      <c r="L18" s="31"/>
      <c r="M18" s="31"/>
    </row>
    <row r="19" spans="1:13" x14ac:dyDescent="0.2">
      <c r="A19" s="2" t="s">
        <v>27</v>
      </c>
      <c r="B19" s="34"/>
      <c r="C19" s="34"/>
      <c r="D19" s="34"/>
      <c r="E19" s="34"/>
      <c r="F19" s="34">
        <v>693799.99</v>
      </c>
      <c r="G19" s="34">
        <v>20625.240000000002</v>
      </c>
      <c r="H19" s="35"/>
      <c r="I19" s="35"/>
      <c r="J19" s="35"/>
      <c r="K19" s="36">
        <v>714425.23</v>
      </c>
      <c r="L19" s="31"/>
      <c r="M19" s="31"/>
    </row>
    <row r="20" spans="1:13" x14ac:dyDescent="0.2">
      <c r="A20" s="2" t="s">
        <v>28</v>
      </c>
      <c r="B20" s="34"/>
      <c r="C20" s="34"/>
      <c r="D20" s="34"/>
      <c r="E20" s="34"/>
      <c r="F20" s="34">
        <v>988317.32</v>
      </c>
      <c r="G20" s="34">
        <v>29380.63</v>
      </c>
      <c r="H20" s="36"/>
      <c r="I20" s="36"/>
      <c r="J20" s="36"/>
      <c r="K20" s="36">
        <v>1017697.95</v>
      </c>
      <c r="L20" s="31"/>
      <c r="M20" s="31"/>
    </row>
    <row r="21" spans="1:13" x14ac:dyDescent="0.2">
      <c r="A21" s="2" t="s">
        <v>29</v>
      </c>
      <c r="B21" s="34"/>
      <c r="C21" s="34"/>
      <c r="D21" s="34"/>
      <c r="E21" s="34"/>
      <c r="F21" s="34">
        <v>951541.28</v>
      </c>
      <c r="G21" s="34">
        <v>28287.35</v>
      </c>
      <c r="H21" s="36"/>
      <c r="I21" s="36"/>
      <c r="J21" s="36"/>
      <c r="K21" s="36">
        <v>979828.63</v>
      </c>
      <c r="L21" s="31"/>
      <c r="M21" s="31"/>
    </row>
    <row r="22" spans="1:13" x14ac:dyDescent="0.2">
      <c r="A22" s="2" t="s">
        <v>30</v>
      </c>
      <c r="B22" s="34"/>
      <c r="C22" s="34"/>
      <c r="D22" s="34"/>
      <c r="E22" s="34"/>
      <c r="F22" s="34">
        <v>699362.75</v>
      </c>
      <c r="G22" s="34">
        <v>20790.61</v>
      </c>
      <c r="H22" s="36"/>
      <c r="I22" s="36"/>
      <c r="J22" s="36"/>
      <c r="K22" s="36">
        <v>720153.36</v>
      </c>
      <c r="L22" s="31"/>
      <c r="M22" s="31"/>
    </row>
    <row r="23" spans="1:13" x14ac:dyDescent="0.2">
      <c r="A23" s="2" t="s">
        <v>31</v>
      </c>
      <c r="B23" s="34"/>
      <c r="C23" s="34"/>
      <c r="D23" s="34"/>
      <c r="E23" s="34"/>
      <c r="F23" s="34">
        <v>659187.25</v>
      </c>
      <c r="G23" s="34">
        <v>19596.27</v>
      </c>
      <c r="H23" s="36"/>
      <c r="I23" s="36"/>
      <c r="J23" s="36"/>
      <c r="K23" s="36">
        <v>678783.52</v>
      </c>
      <c r="L23" s="31"/>
      <c r="M23" s="31"/>
    </row>
    <row r="24" spans="1:13" x14ac:dyDescent="0.2">
      <c r="A24" s="2" t="s">
        <v>32</v>
      </c>
      <c r="B24" s="34"/>
      <c r="C24" s="34"/>
      <c r="D24" s="34"/>
      <c r="E24" s="34"/>
      <c r="F24" s="34">
        <v>876444</v>
      </c>
      <c r="G24" s="34">
        <v>26054.87</v>
      </c>
      <c r="H24" s="36"/>
      <c r="I24" s="36"/>
      <c r="J24" s="36"/>
      <c r="K24" s="36">
        <v>902498.87</v>
      </c>
      <c r="L24" s="31"/>
      <c r="M24" s="31"/>
    </row>
    <row r="25" spans="1:13" x14ac:dyDescent="0.2">
      <c r="A25" s="2" t="s">
        <v>33</v>
      </c>
      <c r="B25" s="34"/>
      <c r="C25" s="34"/>
      <c r="D25" s="34"/>
      <c r="E25" s="34"/>
      <c r="F25" s="34">
        <v>721922.84</v>
      </c>
      <c r="G25" s="34">
        <v>21461.27</v>
      </c>
      <c r="H25" s="36"/>
      <c r="I25" s="36"/>
      <c r="J25" s="36"/>
      <c r="K25" s="36">
        <v>743384.11</v>
      </c>
      <c r="L25" s="31"/>
      <c r="M25" s="31"/>
    </row>
    <row r="26" spans="1:13" x14ac:dyDescent="0.2">
      <c r="A26" s="2" t="s">
        <v>34</v>
      </c>
      <c r="B26" s="34"/>
      <c r="C26" s="34"/>
      <c r="D26" s="34"/>
      <c r="E26" s="34"/>
      <c r="F26" s="34">
        <v>871190.28</v>
      </c>
      <c r="G26" s="34">
        <v>25898.69</v>
      </c>
      <c r="H26" s="36"/>
      <c r="I26" s="36"/>
      <c r="J26" s="36"/>
      <c r="K26" s="36">
        <v>897088.97</v>
      </c>
      <c r="L26" s="31"/>
      <c r="M26" s="31"/>
    </row>
    <row r="27" spans="1:13" x14ac:dyDescent="0.2">
      <c r="A27" s="2" t="s">
        <v>35</v>
      </c>
      <c r="B27" s="34"/>
      <c r="C27" s="34"/>
      <c r="D27" s="34"/>
      <c r="E27" s="34"/>
      <c r="F27" s="34">
        <v>715123.91</v>
      </c>
      <c r="G27" s="34">
        <v>21259.16</v>
      </c>
      <c r="H27" s="36"/>
      <c r="I27" s="36"/>
      <c r="J27" s="36"/>
      <c r="K27" s="36">
        <v>736383.07</v>
      </c>
      <c r="L27" s="31"/>
      <c r="M27" s="31"/>
    </row>
    <row r="28" spans="1:13" x14ac:dyDescent="0.2">
      <c r="A28" s="2" t="s">
        <v>36</v>
      </c>
      <c r="B28" s="34"/>
      <c r="C28" s="34"/>
      <c r="D28" s="34"/>
      <c r="E28" s="34"/>
      <c r="F28" s="34">
        <v>915692.37</v>
      </c>
      <c r="G28" s="34">
        <v>27221.64</v>
      </c>
      <c r="H28" s="36"/>
      <c r="I28" s="36"/>
      <c r="J28" s="36"/>
      <c r="K28" s="36">
        <v>942914.01</v>
      </c>
      <c r="L28" s="31"/>
      <c r="M28" s="31"/>
    </row>
    <row r="29" spans="1:13" x14ac:dyDescent="0.2">
      <c r="A29" s="2" t="s">
        <v>37</v>
      </c>
      <c r="B29" s="34">
        <v>844513.13</v>
      </c>
      <c r="C29" s="34">
        <v>108090.24000000001</v>
      </c>
      <c r="D29" s="34">
        <v>56919.06</v>
      </c>
      <c r="E29" s="34">
        <v>123916.09</v>
      </c>
      <c r="F29" s="34">
        <v>1906482.03</v>
      </c>
      <c r="G29" s="34">
        <v>56675.77</v>
      </c>
      <c r="H29" s="36"/>
      <c r="I29" s="36"/>
      <c r="J29" s="36"/>
      <c r="K29" s="36">
        <v>3096596.32</v>
      </c>
      <c r="L29" s="31"/>
      <c r="M29" s="31"/>
    </row>
    <row r="30" spans="1:13" x14ac:dyDescent="0.2">
      <c r="A30" s="2" t="s">
        <v>38</v>
      </c>
      <c r="B30" s="34">
        <v>1069417.3999999999</v>
      </c>
      <c r="C30" s="34">
        <v>136876</v>
      </c>
      <c r="D30" s="34">
        <v>72077.31</v>
      </c>
      <c r="E30" s="34">
        <v>150246.51999999999</v>
      </c>
      <c r="F30" s="34">
        <v>2833299.92</v>
      </c>
      <c r="G30" s="34">
        <v>84228.15</v>
      </c>
      <c r="H30" s="36"/>
      <c r="I30" s="36"/>
      <c r="J30" s="36"/>
      <c r="K30" s="36">
        <v>4346145.3</v>
      </c>
      <c r="L30" s="31"/>
      <c r="M30" s="31"/>
    </row>
    <row r="31" spans="1:13" x14ac:dyDescent="0.2">
      <c r="A31" s="2" t="s">
        <v>39</v>
      </c>
      <c r="B31" s="34">
        <v>29066130.77</v>
      </c>
      <c r="C31" s="34">
        <v>3720208.57</v>
      </c>
      <c r="D31" s="34">
        <v>1959018.57</v>
      </c>
      <c r="E31" s="34">
        <v>4060732.75</v>
      </c>
      <c r="F31" s="34">
        <v>123616924.95</v>
      </c>
      <c r="G31" s="34">
        <v>3674875.54</v>
      </c>
      <c r="H31" s="36"/>
      <c r="I31" s="36"/>
      <c r="J31" s="36"/>
      <c r="K31" s="36">
        <v>166097891.15000001</v>
      </c>
      <c r="L31" s="31"/>
      <c r="M31" s="31"/>
    </row>
    <row r="32" spans="1:13" x14ac:dyDescent="0.2">
      <c r="A32" s="2" t="s">
        <v>40</v>
      </c>
      <c r="B32" s="34">
        <v>909262.64</v>
      </c>
      <c r="C32" s="34">
        <v>116377.60000000001</v>
      </c>
      <c r="D32" s="34">
        <v>61283.09</v>
      </c>
      <c r="E32" s="34">
        <v>134853.95000000001</v>
      </c>
      <c r="F32" s="34">
        <v>2427527.36</v>
      </c>
      <c r="G32" s="34">
        <v>72165.37</v>
      </c>
      <c r="H32" s="36"/>
      <c r="I32" s="36"/>
      <c r="J32" s="36"/>
      <c r="K32" s="36">
        <v>3721470.01</v>
      </c>
      <c r="L32" s="31"/>
      <c r="M32" s="31"/>
    </row>
    <row r="33" spans="1:13" x14ac:dyDescent="0.2">
      <c r="A33" s="2" t="s">
        <v>41</v>
      </c>
      <c r="B33" s="34">
        <v>1457054.94</v>
      </c>
      <c r="C33" s="34">
        <v>186490.19</v>
      </c>
      <c r="D33" s="34">
        <v>98203.57</v>
      </c>
      <c r="E33" s="34">
        <v>194873.01</v>
      </c>
      <c r="F33" s="34">
        <v>3906603.87</v>
      </c>
      <c r="G33" s="34">
        <v>116135.25</v>
      </c>
      <c r="H33" s="36"/>
      <c r="I33" s="36"/>
      <c r="J33" s="36"/>
      <c r="K33" s="36">
        <v>5959360.8300000001</v>
      </c>
      <c r="L33" s="31"/>
      <c r="M33" s="31"/>
    </row>
    <row r="34" spans="1:13" x14ac:dyDescent="0.2">
      <c r="A34" s="2" t="s">
        <v>42</v>
      </c>
      <c r="B34" s="34">
        <v>1063878.3600000001</v>
      </c>
      <c r="C34" s="34">
        <v>136167.04999999999</v>
      </c>
      <c r="D34" s="34">
        <v>71703.990000000005</v>
      </c>
      <c r="E34" s="34">
        <v>155536.47</v>
      </c>
      <c r="F34" s="34">
        <v>3548114.79</v>
      </c>
      <c r="G34" s="34">
        <v>105478.12</v>
      </c>
      <c r="H34" s="36"/>
      <c r="I34" s="36"/>
      <c r="J34" s="36"/>
      <c r="K34" s="36">
        <v>5080878.78</v>
      </c>
      <c r="L34" s="31"/>
      <c r="M34" s="31"/>
    </row>
    <row r="35" spans="1:13" x14ac:dyDescent="0.2">
      <c r="A35" s="2" t="s">
        <v>43</v>
      </c>
      <c r="B35" s="34">
        <v>1508720.85</v>
      </c>
      <c r="C35" s="34">
        <v>193102.97</v>
      </c>
      <c r="D35" s="34">
        <v>101685.78</v>
      </c>
      <c r="E35" s="34">
        <v>205751.22</v>
      </c>
      <c r="F35" s="34">
        <v>5014520.5599999996</v>
      </c>
      <c r="G35" s="34">
        <v>149071.32999999999</v>
      </c>
      <c r="H35" s="36"/>
      <c r="I35" s="36"/>
      <c r="J35" s="36"/>
      <c r="K35" s="36">
        <v>7172852.71</v>
      </c>
      <c r="L35" s="31"/>
      <c r="M35" s="31"/>
    </row>
    <row r="36" spans="1:13" x14ac:dyDescent="0.2">
      <c r="A36" s="2" t="s">
        <v>44</v>
      </c>
      <c r="B36" s="34">
        <v>894937.53</v>
      </c>
      <c r="C36" s="34">
        <v>114544.12</v>
      </c>
      <c r="D36" s="34">
        <v>60317.599999999999</v>
      </c>
      <c r="E36" s="34">
        <v>130836.77</v>
      </c>
      <c r="F36" s="34">
        <v>2357065.7200000002</v>
      </c>
      <c r="G36" s="34">
        <v>70070.69</v>
      </c>
      <c r="H36" s="36"/>
      <c r="I36" s="36"/>
      <c r="J36" s="36"/>
      <c r="K36" s="36">
        <v>3627772.43</v>
      </c>
      <c r="L36" s="31"/>
      <c r="M36" s="31"/>
    </row>
    <row r="37" spans="1:13" x14ac:dyDescent="0.2">
      <c r="A37" s="2" t="s">
        <v>45</v>
      </c>
      <c r="B37" s="34">
        <v>5735488.5499999998</v>
      </c>
      <c r="C37" s="34">
        <v>734091.98</v>
      </c>
      <c r="D37" s="34">
        <v>386564.3</v>
      </c>
      <c r="E37" s="34">
        <v>819783.17</v>
      </c>
      <c r="F37" s="34">
        <v>13715915.91</v>
      </c>
      <c r="G37" s="34">
        <v>407745.81</v>
      </c>
      <c r="H37" s="35"/>
      <c r="I37" s="35"/>
      <c r="J37" s="35"/>
      <c r="K37" s="36">
        <v>21799589.719999999</v>
      </c>
      <c r="L37" s="31"/>
      <c r="M37" s="31"/>
    </row>
    <row r="38" spans="1:13" x14ac:dyDescent="0.2">
      <c r="A38" s="2" t="s">
        <v>46</v>
      </c>
      <c r="B38" s="34">
        <v>1873629.22</v>
      </c>
      <c r="C38" s="34">
        <v>239808.03</v>
      </c>
      <c r="D38" s="34">
        <v>126280.12</v>
      </c>
      <c r="E38" s="34">
        <v>255767.1</v>
      </c>
      <c r="F38" s="34">
        <v>5085600.29</v>
      </c>
      <c r="G38" s="34">
        <v>151184.38</v>
      </c>
      <c r="H38" s="35"/>
      <c r="I38" s="35"/>
      <c r="J38" s="35"/>
      <c r="K38" s="36">
        <v>7732269.1399999997</v>
      </c>
      <c r="L38" s="31"/>
      <c r="M38" s="31"/>
    </row>
    <row r="39" spans="1:13" x14ac:dyDescent="0.2">
      <c r="A39" s="2" t="s">
        <v>47</v>
      </c>
      <c r="B39" s="34">
        <v>1154317.57</v>
      </c>
      <c r="C39" s="34">
        <v>147742.47</v>
      </c>
      <c r="D39" s="34">
        <v>77799.47</v>
      </c>
      <c r="E39" s="34">
        <v>162238.39000000001</v>
      </c>
      <c r="F39" s="34">
        <v>2978549.81</v>
      </c>
      <c r="G39" s="37">
        <v>88546.13</v>
      </c>
      <c r="H39" s="35"/>
      <c r="I39" s="35"/>
      <c r="J39" s="35"/>
      <c r="K39" s="36">
        <v>4609193.84</v>
      </c>
      <c r="L39" s="31"/>
      <c r="M39" s="31"/>
    </row>
    <row r="40" spans="1:13" x14ac:dyDescent="0.2">
      <c r="A40" s="2" t="s">
        <v>48</v>
      </c>
      <c r="B40" s="34">
        <v>815003.4</v>
      </c>
      <c r="C40" s="34">
        <v>104313.25</v>
      </c>
      <c r="D40" s="34">
        <v>54930.15</v>
      </c>
      <c r="E40" s="34">
        <v>119163.09</v>
      </c>
      <c r="F40" s="34">
        <v>3293772.97</v>
      </c>
      <c r="G40" s="38">
        <v>97917.06</v>
      </c>
      <c r="H40" s="35"/>
      <c r="I40" s="35"/>
      <c r="J40" s="35"/>
      <c r="K40" s="36">
        <v>4485099.92</v>
      </c>
      <c r="L40" s="31"/>
      <c r="M40" s="31"/>
    </row>
    <row r="41" spans="1:13" x14ac:dyDescent="0.2">
      <c r="A41" s="2" t="s">
        <v>49</v>
      </c>
      <c r="B41" s="34">
        <v>1052800.27</v>
      </c>
      <c r="C41" s="34">
        <v>134749.16</v>
      </c>
      <c r="D41" s="34">
        <v>70957.34</v>
      </c>
      <c r="E41" s="34">
        <v>147164.03</v>
      </c>
      <c r="F41" s="34">
        <v>2220778.06</v>
      </c>
      <c r="G41" s="34">
        <v>66019.14</v>
      </c>
      <c r="H41" s="35"/>
      <c r="I41" s="35"/>
      <c r="J41" s="35"/>
      <c r="K41" s="36">
        <v>3692468</v>
      </c>
      <c r="L41" s="31"/>
      <c r="M41" s="31"/>
    </row>
    <row r="42" spans="1:13" x14ac:dyDescent="0.2">
      <c r="A42" s="2" t="s">
        <v>50</v>
      </c>
      <c r="B42" s="34">
        <v>1499839.28</v>
      </c>
      <c r="C42" s="34">
        <v>191966.21</v>
      </c>
      <c r="D42" s="34">
        <v>101087.17</v>
      </c>
      <c r="E42" s="34">
        <v>219274.4</v>
      </c>
      <c r="F42" s="34">
        <v>6621231.54</v>
      </c>
      <c r="G42" s="34">
        <v>196835.52</v>
      </c>
      <c r="H42" s="35"/>
      <c r="I42" s="35"/>
      <c r="J42" s="35"/>
      <c r="K42" s="36">
        <v>8830234.1199999992</v>
      </c>
      <c r="L42" s="31"/>
      <c r="M42" s="31"/>
    </row>
    <row r="43" spans="1:13" x14ac:dyDescent="0.2">
      <c r="A43" s="2" t="s">
        <v>51</v>
      </c>
      <c r="B43" s="34">
        <v>840979.6</v>
      </c>
      <c r="C43" s="34">
        <v>107637.98</v>
      </c>
      <c r="D43" s="34">
        <v>56680.91</v>
      </c>
      <c r="E43" s="34">
        <v>123617.78</v>
      </c>
      <c r="F43" s="34">
        <v>3500831.31</v>
      </c>
      <c r="G43" s="34">
        <v>104072.48</v>
      </c>
      <c r="H43" s="35"/>
      <c r="I43" s="35"/>
      <c r="J43" s="35"/>
      <c r="K43" s="36">
        <v>4733820.0599999996</v>
      </c>
      <c r="L43" s="31"/>
      <c r="M43" s="31"/>
    </row>
    <row r="44" spans="1:13" x14ac:dyDescent="0.2">
      <c r="A44" s="2" t="s">
        <v>52</v>
      </c>
      <c r="B44" s="34">
        <v>12212635.92</v>
      </c>
      <c r="C44" s="34">
        <v>1563109.76</v>
      </c>
      <c r="D44" s="34">
        <v>823115.43</v>
      </c>
      <c r="E44" s="34">
        <v>1785457.6</v>
      </c>
      <c r="F44" s="34">
        <v>29976795.260000002</v>
      </c>
      <c r="G44" s="34">
        <v>891148.12</v>
      </c>
      <c r="H44" s="35"/>
      <c r="I44" s="35"/>
      <c r="J44" s="35"/>
      <c r="K44" s="36">
        <v>47252262.090000004</v>
      </c>
      <c r="L44" s="31"/>
      <c r="M44" s="31"/>
    </row>
    <row r="45" spans="1:13" x14ac:dyDescent="0.2">
      <c r="A45" s="2" t="s">
        <v>53</v>
      </c>
      <c r="B45" s="34">
        <v>1931693.67</v>
      </c>
      <c r="C45" s="34">
        <v>247239.76</v>
      </c>
      <c r="D45" s="34">
        <v>130193.59</v>
      </c>
      <c r="E45" s="34">
        <v>282395.83</v>
      </c>
      <c r="F45" s="34">
        <v>5902708.1699999999</v>
      </c>
      <c r="G45" s="34">
        <v>175475.31</v>
      </c>
      <c r="H45" s="35"/>
      <c r="I45" s="35"/>
      <c r="J45" s="35"/>
      <c r="K45" s="36">
        <v>8669706.3300000001</v>
      </c>
      <c r="L45" s="31"/>
      <c r="M45" s="31"/>
    </row>
    <row r="46" spans="1:13" x14ac:dyDescent="0.2">
      <c r="A46" s="2" t="s">
        <v>54</v>
      </c>
      <c r="B46" s="34">
        <v>5131350.8</v>
      </c>
      <c r="C46" s="34">
        <v>656767.68000000005</v>
      </c>
      <c r="D46" s="34">
        <v>345846.22</v>
      </c>
      <c r="E46" s="34">
        <v>750198.45</v>
      </c>
      <c r="F46" s="34">
        <v>13395129.99</v>
      </c>
      <c r="G46" s="34">
        <v>398209.51</v>
      </c>
      <c r="H46" s="35"/>
      <c r="I46" s="35"/>
      <c r="J46" s="35"/>
      <c r="K46" s="36">
        <v>20677502.649999999</v>
      </c>
      <c r="L46" s="31"/>
      <c r="M46" s="31"/>
    </row>
    <row r="47" spans="1:13" x14ac:dyDescent="0.2">
      <c r="A47" s="2" t="s">
        <v>55</v>
      </c>
      <c r="B47" s="34">
        <v>1180580.27</v>
      </c>
      <c r="C47" s="34">
        <v>151103.87</v>
      </c>
      <c r="D47" s="34">
        <v>79569.539999999994</v>
      </c>
      <c r="E47" s="34">
        <v>175244.51</v>
      </c>
      <c r="F47" s="34">
        <v>3392666.51</v>
      </c>
      <c r="G47" s="34">
        <v>100856.96000000001</v>
      </c>
      <c r="H47" s="35"/>
      <c r="I47" s="35"/>
      <c r="J47" s="35"/>
      <c r="K47" s="36">
        <v>5080021.66</v>
      </c>
      <c r="L47" s="31"/>
      <c r="M47" s="31"/>
    </row>
    <row r="48" spans="1:13" x14ac:dyDescent="0.2">
      <c r="A48" s="2" t="s">
        <v>56</v>
      </c>
      <c r="B48" s="34">
        <v>919767.72</v>
      </c>
      <c r="C48" s="34">
        <v>117722.16</v>
      </c>
      <c r="D48" s="34">
        <v>61991.12</v>
      </c>
      <c r="E48" s="34">
        <v>134873.84</v>
      </c>
      <c r="F48" s="34">
        <v>1909572.45</v>
      </c>
      <c r="G48" s="34">
        <v>56767.64</v>
      </c>
      <c r="H48" s="35"/>
      <c r="I48" s="35"/>
      <c r="J48" s="35"/>
      <c r="K48" s="36">
        <v>3200694.93</v>
      </c>
      <c r="L48" s="31"/>
      <c r="M48" s="31"/>
    </row>
    <row r="49" spans="1:13" x14ac:dyDescent="0.2">
      <c r="A49" s="2" t="s">
        <v>57</v>
      </c>
      <c r="B49" s="34">
        <v>1072855.43</v>
      </c>
      <c r="C49" s="34">
        <v>137316.04</v>
      </c>
      <c r="D49" s="34">
        <v>72309.03</v>
      </c>
      <c r="E49" s="34">
        <v>153706.85999999999</v>
      </c>
      <c r="F49" s="34">
        <v>2301438.1</v>
      </c>
      <c r="G49" s="34">
        <v>68417</v>
      </c>
      <c r="H49" s="35"/>
      <c r="I49" s="35"/>
      <c r="J49" s="35"/>
      <c r="K49" s="36">
        <v>3806042.46</v>
      </c>
      <c r="L49" s="31"/>
      <c r="M49" s="31"/>
    </row>
    <row r="50" spans="1:13" x14ac:dyDescent="0.2">
      <c r="A50" s="2" t="s">
        <v>58</v>
      </c>
      <c r="B50" s="34">
        <v>2697132.18</v>
      </c>
      <c r="C50" s="34">
        <v>345209.15</v>
      </c>
      <c r="D50" s="34">
        <v>181783.12</v>
      </c>
      <c r="E50" s="34">
        <v>354486.32</v>
      </c>
      <c r="F50" s="34">
        <v>6571166.6900000004</v>
      </c>
      <c r="G50" s="34">
        <v>195347.20000000001</v>
      </c>
      <c r="H50" s="35"/>
      <c r="I50" s="35"/>
      <c r="J50" s="35"/>
      <c r="K50" s="36">
        <v>10345124.66</v>
      </c>
      <c r="L50" s="31"/>
      <c r="M50" s="31"/>
    </row>
    <row r="51" spans="1:13" x14ac:dyDescent="0.2">
      <c r="A51" s="2" t="s">
        <v>59</v>
      </c>
      <c r="B51" s="34">
        <v>949468.46</v>
      </c>
      <c r="C51" s="34">
        <v>121523.59</v>
      </c>
      <c r="D51" s="34">
        <v>63992.91</v>
      </c>
      <c r="E51" s="34">
        <v>133839.72</v>
      </c>
      <c r="F51" s="34">
        <v>1848073.03</v>
      </c>
      <c r="G51" s="34">
        <v>54939.39</v>
      </c>
      <c r="H51" s="35"/>
      <c r="I51" s="35"/>
      <c r="J51" s="35"/>
      <c r="K51" s="36">
        <v>3171837.1</v>
      </c>
      <c r="L51" s="31"/>
      <c r="M51" s="31"/>
    </row>
    <row r="52" spans="1:13" x14ac:dyDescent="0.2">
      <c r="A52" s="2" t="s">
        <v>60</v>
      </c>
      <c r="B52" s="34">
        <v>16357750.460000001</v>
      </c>
      <c r="C52" s="34">
        <v>2093647.89</v>
      </c>
      <c r="D52" s="34">
        <v>1102490.6399999999</v>
      </c>
      <c r="E52" s="34">
        <v>2435683.9500000002</v>
      </c>
      <c r="F52" s="34">
        <v>35734562.57</v>
      </c>
      <c r="G52" s="34">
        <v>1062314.6399999999</v>
      </c>
      <c r="H52" s="35"/>
      <c r="I52" s="35"/>
      <c r="J52" s="35"/>
      <c r="K52" s="36">
        <v>58786450.149999999</v>
      </c>
      <c r="L52" s="31"/>
      <c r="M52" s="31"/>
    </row>
    <row r="53" spans="1:13" ht="13.5" thickBot="1" x14ac:dyDescent="0.25">
      <c r="A53" s="4" t="s">
        <v>61</v>
      </c>
      <c r="B53" s="34">
        <v>1763516.85</v>
      </c>
      <c r="C53" s="34">
        <v>225714.61</v>
      </c>
      <c r="D53" s="34">
        <v>118858.69</v>
      </c>
      <c r="E53" s="34">
        <v>6458014.8300000001</v>
      </c>
      <c r="F53" s="34">
        <v>5508988.2599999998</v>
      </c>
      <c r="G53" s="34">
        <v>163770.82999999999</v>
      </c>
      <c r="H53" s="35"/>
      <c r="I53" s="35"/>
      <c r="J53" s="35"/>
      <c r="K53" s="36">
        <v>14238864.07</v>
      </c>
      <c r="L53" s="31"/>
      <c r="M53" s="31"/>
    </row>
    <row r="54" spans="1:13" s="40" customFormat="1" ht="13.5" thickBot="1" x14ac:dyDescent="0.25">
      <c r="A54" s="5" t="s">
        <v>13</v>
      </c>
      <c r="B54" s="39">
        <v>95500750.040000007</v>
      </c>
      <c r="C54" s="39">
        <v>12223254.289999999</v>
      </c>
      <c r="D54" s="39">
        <v>6436623.5999999996</v>
      </c>
      <c r="E54" s="39">
        <v>19887030.48</v>
      </c>
      <c r="F54" s="39">
        <v>309042312.38999999</v>
      </c>
      <c r="G54" s="39">
        <v>9187188.8699999992</v>
      </c>
      <c r="H54" s="39">
        <v>0</v>
      </c>
      <c r="I54" s="39">
        <v>0</v>
      </c>
      <c r="J54" s="39">
        <v>0</v>
      </c>
      <c r="K54" s="39">
        <v>452277159.67000002</v>
      </c>
      <c r="L54" s="31"/>
      <c r="M54" s="31"/>
    </row>
    <row r="55" spans="1:13" x14ac:dyDescent="0.2">
      <c r="F55" s="31"/>
      <c r="G55" s="31"/>
      <c r="H55" s="31"/>
      <c r="I55" s="31"/>
      <c r="J55" s="31"/>
    </row>
    <row r="56" spans="1:13" x14ac:dyDescent="0.2">
      <c r="F56" s="31"/>
      <c r="G56" s="31"/>
      <c r="H56" s="31"/>
      <c r="I56" s="31"/>
      <c r="J56" s="31"/>
      <c r="K56" s="31"/>
    </row>
    <row r="57" spans="1:13" x14ac:dyDescent="0.2">
      <c r="F57" s="31"/>
      <c r="G57" s="31"/>
      <c r="H57" s="31"/>
      <c r="I57" s="31"/>
      <c r="J57" s="31"/>
    </row>
    <row r="58" spans="1:13" x14ac:dyDescent="0.2">
      <c r="F58" s="31"/>
      <c r="G58" s="31"/>
      <c r="H58" s="31"/>
      <c r="I58" s="31"/>
      <c r="J58" s="31"/>
    </row>
    <row r="59" spans="1:13" x14ac:dyDescent="0.2">
      <c r="F59" s="31"/>
      <c r="G59" s="31"/>
      <c r="H59" s="31"/>
      <c r="I59" s="31"/>
      <c r="J59" s="31"/>
    </row>
    <row r="60" spans="1:13" x14ac:dyDescent="0.2">
      <c r="G60" s="31"/>
      <c r="H60" s="31"/>
      <c r="I60" s="31"/>
      <c r="J60" s="31"/>
    </row>
    <row r="61" spans="1:13" x14ac:dyDescent="0.2">
      <c r="G61" s="31"/>
      <c r="H61" s="31"/>
      <c r="I61" s="31"/>
      <c r="J61" s="31"/>
    </row>
    <row r="62" spans="1:13" x14ac:dyDescent="0.2">
      <c r="G62" s="31"/>
      <c r="H62" s="31"/>
      <c r="I62" s="31"/>
      <c r="J62" s="31"/>
    </row>
    <row r="63" spans="1:13" x14ac:dyDescent="0.2">
      <c r="G63" s="31"/>
      <c r="H63" s="31"/>
      <c r="I63" s="31"/>
      <c r="J63" s="3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3" customWidth="1"/>
    <col min="5" max="5" width="17.7109375" style="43" customWidth="1"/>
    <col min="6" max="6" width="15.28515625" style="41" customWidth="1"/>
    <col min="7" max="7" width="12.7109375" style="41" bestFit="1" customWidth="1"/>
    <col min="8" max="8" width="12.7109375" style="41" customWidth="1"/>
    <col min="9" max="10" width="17.140625" style="41" customWidth="1"/>
    <col min="11" max="11" width="15.42578125" style="41" bestFit="1" customWidth="1"/>
    <col min="12" max="16384" width="11.42578125" style="41"/>
  </cols>
  <sheetData>
    <row r="1" spans="1:12" x14ac:dyDescent="0.2">
      <c r="A1" s="185" t="s">
        <v>14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x14ac:dyDescent="0.2">
      <c r="A2" s="187">
        <v>45216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 ht="11.25" x14ac:dyDescent="0.2">
      <c r="A3" s="42"/>
      <c r="B3" s="41"/>
      <c r="C3" s="41"/>
      <c r="E3" s="41"/>
    </row>
    <row r="4" spans="1:12" ht="13.5" customHeight="1" thickBot="1" x14ac:dyDescent="0.25">
      <c r="A4" s="42"/>
      <c r="B4" s="41"/>
      <c r="C4" s="189"/>
      <c r="D4" s="189"/>
      <c r="E4" s="41"/>
    </row>
    <row r="5" spans="1:12" ht="12.75" customHeight="1" x14ac:dyDescent="0.2">
      <c r="A5" s="190" t="s">
        <v>0</v>
      </c>
      <c r="B5" s="192" t="s">
        <v>9</v>
      </c>
      <c r="C5" s="44" t="s">
        <v>10</v>
      </c>
      <c r="D5" s="44" t="s">
        <v>10</v>
      </c>
      <c r="E5" s="192" t="s">
        <v>1</v>
      </c>
      <c r="F5" s="183" t="s">
        <v>7</v>
      </c>
      <c r="G5" s="183" t="s">
        <v>8</v>
      </c>
      <c r="H5" s="183" t="s">
        <v>2</v>
      </c>
      <c r="I5" s="183" t="s">
        <v>3</v>
      </c>
      <c r="J5" s="183" t="s">
        <v>4</v>
      </c>
      <c r="K5" s="183" t="s">
        <v>5</v>
      </c>
    </row>
    <row r="6" spans="1:12" ht="23.25" customHeight="1" thickBot="1" x14ac:dyDescent="0.25">
      <c r="A6" s="191"/>
      <c r="B6" s="193"/>
      <c r="C6" s="45" t="s">
        <v>11</v>
      </c>
      <c r="D6" s="45" t="s">
        <v>12</v>
      </c>
      <c r="E6" s="193" t="s">
        <v>6</v>
      </c>
      <c r="F6" s="184" t="s">
        <v>6</v>
      </c>
      <c r="G6" s="184" t="s">
        <v>6</v>
      </c>
      <c r="H6" s="184"/>
      <c r="I6" s="184"/>
      <c r="J6" s="184"/>
      <c r="K6" s="184" t="s">
        <v>6</v>
      </c>
    </row>
    <row r="7" spans="1:12" x14ac:dyDescent="0.2">
      <c r="A7" s="1" t="s">
        <v>15</v>
      </c>
      <c r="B7" s="46">
        <v>3234308.04</v>
      </c>
      <c r="C7" s="46">
        <v>674118.51</v>
      </c>
      <c r="D7" s="46">
        <v>41523.949999999997</v>
      </c>
      <c r="E7" s="46"/>
      <c r="F7" s="46"/>
      <c r="G7" s="46"/>
      <c r="H7" s="47">
        <v>1105488.99</v>
      </c>
      <c r="I7" s="47"/>
      <c r="J7" s="47"/>
      <c r="K7" s="48">
        <v>5055439.49</v>
      </c>
      <c r="L7" s="43"/>
    </row>
    <row r="8" spans="1:12" x14ac:dyDescent="0.2">
      <c r="A8" s="2" t="s">
        <v>16</v>
      </c>
      <c r="B8" s="46">
        <v>3057030.74</v>
      </c>
      <c r="C8" s="46">
        <v>637169.05000000005</v>
      </c>
      <c r="D8" s="46">
        <v>39247.96</v>
      </c>
      <c r="E8" s="46"/>
      <c r="F8" s="46"/>
      <c r="G8" s="46"/>
      <c r="H8" s="47">
        <v>1079315.47</v>
      </c>
      <c r="I8" s="47"/>
      <c r="J8" s="47"/>
      <c r="K8" s="48">
        <v>4812763.22</v>
      </c>
      <c r="L8" s="43"/>
    </row>
    <row r="9" spans="1:12" x14ac:dyDescent="0.2">
      <c r="A9" s="2" t="s">
        <v>17</v>
      </c>
      <c r="B9" s="46"/>
      <c r="C9" s="46"/>
      <c r="E9" s="46"/>
      <c r="F9" s="46"/>
      <c r="G9" s="46"/>
      <c r="H9" s="47"/>
      <c r="I9" s="47"/>
      <c r="J9" s="47"/>
      <c r="K9" s="48"/>
      <c r="L9" s="43"/>
    </row>
    <row r="10" spans="1:12" x14ac:dyDescent="0.2">
      <c r="A10" s="2" t="s">
        <v>18</v>
      </c>
      <c r="B10" s="46"/>
      <c r="C10" s="46"/>
      <c r="D10" s="46"/>
      <c r="E10" s="46"/>
      <c r="F10" s="46"/>
      <c r="G10" s="46"/>
      <c r="H10" s="47"/>
      <c r="I10" s="47"/>
      <c r="J10" s="47"/>
      <c r="K10" s="48"/>
      <c r="L10" s="43"/>
    </row>
    <row r="11" spans="1:12" x14ac:dyDescent="0.2">
      <c r="A11" s="2" t="s">
        <v>19</v>
      </c>
      <c r="B11" s="46"/>
      <c r="C11" s="46"/>
      <c r="D11" s="46"/>
      <c r="E11" s="46"/>
      <c r="F11" s="46"/>
      <c r="G11" s="46"/>
      <c r="H11" s="47"/>
      <c r="I11" s="47"/>
      <c r="J11" s="47"/>
      <c r="K11" s="48"/>
      <c r="L11" s="43"/>
    </row>
    <row r="12" spans="1:12" x14ac:dyDescent="0.2">
      <c r="A12" s="2" t="s">
        <v>20</v>
      </c>
      <c r="B12" s="46"/>
      <c r="C12" s="46"/>
      <c r="D12" s="46"/>
      <c r="E12" s="46"/>
      <c r="F12" s="46"/>
      <c r="G12" s="46"/>
      <c r="H12" s="47"/>
      <c r="I12" s="47"/>
      <c r="J12" s="47"/>
      <c r="K12" s="48"/>
      <c r="L12" s="43"/>
    </row>
    <row r="13" spans="1:12" x14ac:dyDescent="0.2">
      <c r="A13" s="2" t="s">
        <v>21</v>
      </c>
      <c r="B13" s="46"/>
      <c r="C13" s="46"/>
      <c r="D13" s="46"/>
      <c r="E13" s="46"/>
      <c r="F13" s="46"/>
      <c r="G13" s="46"/>
      <c r="H13" s="47"/>
      <c r="I13" s="47"/>
      <c r="J13" s="47"/>
      <c r="K13" s="48"/>
      <c r="L13" s="43"/>
    </row>
    <row r="14" spans="1:12" x14ac:dyDescent="0.2">
      <c r="A14" s="2" t="s">
        <v>22</v>
      </c>
      <c r="B14" s="46"/>
      <c r="C14" s="46"/>
      <c r="D14" s="46"/>
      <c r="E14" s="46"/>
      <c r="F14" s="46"/>
      <c r="G14" s="46"/>
      <c r="H14" s="47"/>
      <c r="I14" s="47"/>
      <c r="J14" s="47"/>
      <c r="K14" s="48"/>
      <c r="L14" s="43"/>
    </row>
    <row r="15" spans="1:12" x14ac:dyDescent="0.2">
      <c r="A15" s="2" t="s">
        <v>23</v>
      </c>
      <c r="B15" s="46"/>
      <c r="C15" s="46"/>
      <c r="D15" s="46"/>
      <c r="E15" s="46"/>
      <c r="F15" s="46"/>
      <c r="G15" s="46"/>
      <c r="H15" s="47"/>
      <c r="I15" s="47"/>
      <c r="J15" s="47"/>
      <c r="K15" s="48"/>
      <c r="L15" s="43"/>
    </row>
    <row r="16" spans="1:12" x14ac:dyDescent="0.2">
      <c r="A16" s="2" t="s">
        <v>24</v>
      </c>
      <c r="B16" s="46"/>
      <c r="C16" s="46"/>
      <c r="D16" s="46"/>
      <c r="E16" s="46"/>
      <c r="F16" s="46"/>
      <c r="G16" s="46"/>
      <c r="H16" s="47"/>
      <c r="I16" s="47"/>
      <c r="J16" s="47"/>
      <c r="K16" s="48"/>
      <c r="L16" s="43"/>
    </row>
    <row r="17" spans="1:12" x14ac:dyDescent="0.2">
      <c r="A17" s="2" t="s">
        <v>25</v>
      </c>
      <c r="B17" s="46"/>
      <c r="C17" s="46"/>
      <c r="D17" s="46"/>
      <c r="E17" s="46"/>
      <c r="F17" s="46"/>
      <c r="G17" s="46"/>
      <c r="H17" s="47"/>
      <c r="I17" s="47"/>
      <c r="J17" s="47"/>
      <c r="K17" s="48"/>
      <c r="L17" s="43"/>
    </row>
    <row r="18" spans="1:12" x14ac:dyDescent="0.2">
      <c r="A18" s="2" t="s">
        <v>26</v>
      </c>
      <c r="B18" s="46"/>
      <c r="C18" s="46"/>
      <c r="D18" s="46"/>
      <c r="E18" s="46"/>
      <c r="F18" s="46"/>
      <c r="G18" s="46"/>
      <c r="H18" s="47"/>
      <c r="I18" s="47"/>
      <c r="J18" s="47"/>
      <c r="K18" s="48"/>
      <c r="L18" s="43"/>
    </row>
    <row r="19" spans="1:12" x14ac:dyDescent="0.2">
      <c r="A19" s="2" t="s">
        <v>27</v>
      </c>
      <c r="B19" s="46"/>
      <c r="C19" s="46"/>
      <c r="D19" s="46"/>
      <c r="E19" s="46"/>
      <c r="F19" s="46"/>
      <c r="G19" s="46"/>
      <c r="H19" s="47"/>
      <c r="I19" s="47"/>
      <c r="J19" s="47"/>
      <c r="K19" s="48"/>
      <c r="L19" s="43"/>
    </row>
    <row r="20" spans="1:12" x14ac:dyDescent="0.2">
      <c r="A20" s="2" t="s">
        <v>28</v>
      </c>
      <c r="B20" s="46"/>
      <c r="C20" s="46"/>
      <c r="D20" s="46"/>
      <c r="E20" s="46"/>
      <c r="F20" s="46"/>
      <c r="G20" s="46"/>
      <c r="H20" s="48"/>
      <c r="I20" s="48"/>
      <c r="J20" s="48"/>
      <c r="K20" s="48"/>
      <c r="L20" s="43"/>
    </row>
    <row r="21" spans="1:12" x14ac:dyDescent="0.2">
      <c r="A21" s="2" t="s">
        <v>29</v>
      </c>
      <c r="B21" s="46"/>
      <c r="C21" s="46"/>
      <c r="D21" s="46"/>
      <c r="E21" s="46"/>
      <c r="F21" s="46"/>
      <c r="G21" s="46"/>
      <c r="H21" s="48"/>
      <c r="I21" s="48"/>
      <c r="J21" s="48"/>
      <c r="K21" s="48"/>
      <c r="L21" s="43"/>
    </row>
    <row r="22" spans="1:12" x14ac:dyDescent="0.2">
      <c r="A22" s="2" t="s">
        <v>30</v>
      </c>
      <c r="B22" s="46"/>
      <c r="C22" s="46"/>
      <c r="D22" s="46"/>
      <c r="E22" s="46"/>
      <c r="F22" s="46"/>
      <c r="G22" s="46"/>
      <c r="H22" s="48"/>
      <c r="I22" s="48"/>
      <c r="J22" s="48"/>
      <c r="K22" s="48"/>
      <c r="L22" s="43"/>
    </row>
    <row r="23" spans="1:12" x14ac:dyDescent="0.2">
      <c r="A23" s="2" t="s">
        <v>31</v>
      </c>
      <c r="B23" s="46"/>
      <c r="C23" s="46"/>
      <c r="D23" s="46"/>
      <c r="E23" s="46"/>
      <c r="F23" s="46"/>
      <c r="G23" s="46"/>
      <c r="H23" s="48"/>
      <c r="I23" s="48"/>
      <c r="J23" s="48"/>
      <c r="K23" s="48"/>
      <c r="L23" s="43"/>
    </row>
    <row r="24" spans="1:12" x14ac:dyDescent="0.2">
      <c r="A24" s="2" t="s">
        <v>32</v>
      </c>
      <c r="B24" s="46"/>
      <c r="C24" s="46"/>
      <c r="D24" s="46"/>
      <c r="E24" s="46"/>
      <c r="F24" s="46"/>
      <c r="G24" s="46"/>
      <c r="H24" s="48"/>
      <c r="I24" s="48"/>
      <c r="J24" s="48"/>
      <c r="K24" s="48"/>
      <c r="L24" s="43"/>
    </row>
    <row r="25" spans="1:12" x14ac:dyDescent="0.2">
      <c r="A25" s="2" t="s">
        <v>33</v>
      </c>
      <c r="B25" s="46"/>
      <c r="C25" s="46"/>
      <c r="D25" s="46"/>
      <c r="E25" s="46"/>
      <c r="F25" s="46"/>
      <c r="G25" s="46"/>
      <c r="H25" s="48"/>
      <c r="I25" s="48"/>
      <c r="J25" s="48"/>
      <c r="K25" s="48"/>
      <c r="L25" s="43"/>
    </row>
    <row r="26" spans="1:12" x14ac:dyDescent="0.2">
      <c r="A26" s="2" t="s">
        <v>34</v>
      </c>
      <c r="B26" s="46"/>
      <c r="C26" s="46"/>
      <c r="D26" s="46"/>
      <c r="E26" s="46"/>
      <c r="F26" s="46"/>
      <c r="G26" s="46"/>
      <c r="H26" s="48"/>
      <c r="I26" s="48"/>
      <c r="J26" s="48"/>
      <c r="K26" s="48"/>
      <c r="L26" s="43"/>
    </row>
    <row r="27" spans="1:12" x14ac:dyDescent="0.2">
      <c r="A27" s="2" t="s">
        <v>35</v>
      </c>
      <c r="B27" s="46"/>
      <c r="C27" s="46"/>
      <c r="D27" s="46"/>
      <c r="E27" s="46"/>
      <c r="F27" s="46"/>
      <c r="G27" s="46"/>
      <c r="H27" s="48"/>
      <c r="I27" s="48"/>
      <c r="J27" s="48"/>
      <c r="K27" s="48"/>
      <c r="L27" s="43"/>
    </row>
    <row r="28" spans="1:12" x14ac:dyDescent="0.2">
      <c r="A28" s="2" t="s">
        <v>36</v>
      </c>
      <c r="B28" s="46"/>
      <c r="C28" s="46"/>
      <c r="D28" s="46"/>
      <c r="E28" s="46"/>
      <c r="F28" s="46"/>
      <c r="G28" s="46"/>
      <c r="H28" s="48"/>
      <c r="I28" s="48"/>
      <c r="J28" s="48"/>
      <c r="K28" s="48"/>
      <c r="L28" s="43"/>
    </row>
    <row r="29" spans="1:12" x14ac:dyDescent="0.2">
      <c r="A29" s="2" t="s">
        <v>37</v>
      </c>
      <c r="B29" s="46">
        <v>3546749.26</v>
      </c>
      <c r="C29" s="46">
        <v>739239.82</v>
      </c>
      <c r="D29" s="46">
        <v>45535.25</v>
      </c>
      <c r="E29" s="46"/>
      <c r="F29" s="46"/>
      <c r="G29" s="46"/>
      <c r="H29" s="48">
        <v>1207994.32</v>
      </c>
      <c r="I29" s="48"/>
      <c r="J29" s="48"/>
      <c r="K29" s="48">
        <v>5539518.6500000004</v>
      </c>
      <c r="L29" s="43"/>
    </row>
    <row r="30" spans="1:12" x14ac:dyDescent="0.2">
      <c r="A30" s="2" t="s">
        <v>38</v>
      </c>
      <c r="B30" s="46">
        <v>4491292.34</v>
      </c>
      <c r="C30" s="46">
        <v>936108.51</v>
      </c>
      <c r="D30" s="46">
        <v>57661.85</v>
      </c>
      <c r="E30" s="46"/>
      <c r="F30" s="46"/>
      <c r="G30" s="46"/>
      <c r="H30" s="48">
        <v>1694165.07</v>
      </c>
      <c r="I30" s="48"/>
      <c r="J30" s="48"/>
      <c r="K30" s="48">
        <v>7179227.7699999996</v>
      </c>
      <c r="L30" s="43"/>
    </row>
    <row r="31" spans="1:12" x14ac:dyDescent="0.2">
      <c r="A31" s="2" t="s">
        <v>39</v>
      </c>
      <c r="B31" s="46">
        <v>122070662.75</v>
      </c>
      <c r="C31" s="46">
        <v>25442874.25</v>
      </c>
      <c r="D31" s="46">
        <v>1567214.86</v>
      </c>
      <c r="E31" s="46"/>
      <c r="F31" s="46"/>
      <c r="G31" s="46"/>
      <c r="H31" s="48">
        <v>20203308.280000001</v>
      </c>
      <c r="I31" s="48"/>
      <c r="J31" s="48"/>
      <c r="K31" s="48">
        <v>169284060.13999999</v>
      </c>
      <c r="L31" s="43"/>
    </row>
    <row r="32" spans="1:12" x14ac:dyDescent="0.2">
      <c r="A32" s="2" t="s">
        <v>40</v>
      </c>
      <c r="B32" s="46">
        <v>3818681.41</v>
      </c>
      <c r="C32" s="46">
        <v>795917.94</v>
      </c>
      <c r="D32" s="46">
        <v>49026.47</v>
      </c>
      <c r="E32" s="46"/>
      <c r="F32" s="46"/>
      <c r="G32" s="46"/>
      <c r="H32" s="48">
        <v>1540042.28</v>
      </c>
      <c r="I32" s="48"/>
      <c r="J32" s="48"/>
      <c r="K32" s="48">
        <v>6203668.0999999996</v>
      </c>
      <c r="L32" s="43"/>
    </row>
    <row r="33" spans="1:12" x14ac:dyDescent="0.2">
      <c r="A33" s="2" t="s">
        <v>41</v>
      </c>
      <c r="B33" s="46">
        <v>6119275.5199999996</v>
      </c>
      <c r="C33" s="46">
        <v>1275424.8600000001</v>
      </c>
      <c r="D33" s="46">
        <v>78562.850000000006</v>
      </c>
      <c r="E33" s="46"/>
      <c r="F33" s="46"/>
      <c r="G33" s="46"/>
      <c r="H33" s="48">
        <v>1585823.13</v>
      </c>
      <c r="I33" s="48"/>
      <c r="J33" s="48"/>
      <c r="K33" s="48">
        <v>9059086.3599999994</v>
      </c>
      <c r="L33" s="43"/>
    </row>
    <row r="34" spans="1:12" x14ac:dyDescent="0.2">
      <c r="A34" s="2" t="s">
        <v>42</v>
      </c>
      <c r="B34" s="46">
        <v>4468029.71</v>
      </c>
      <c r="C34" s="46">
        <v>931259.94</v>
      </c>
      <c r="D34" s="46">
        <v>57363.19</v>
      </c>
      <c r="E34" s="46"/>
      <c r="F34" s="46"/>
      <c r="G34" s="46"/>
      <c r="H34" s="48">
        <v>1560652.78</v>
      </c>
      <c r="I34" s="48"/>
      <c r="J34" s="48"/>
      <c r="K34" s="48">
        <v>7017305.6200000001</v>
      </c>
      <c r="L34" s="43"/>
    </row>
    <row r="35" spans="1:12" x14ac:dyDescent="0.2">
      <c r="A35" s="2" t="s">
        <v>43</v>
      </c>
      <c r="B35" s="46">
        <v>6336259.7300000004</v>
      </c>
      <c r="C35" s="46">
        <v>1320650.32</v>
      </c>
      <c r="D35" s="46">
        <v>81348.62</v>
      </c>
      <c r="E35" s="46"/>
      <c r="F35" s="46"/>
      <c r="G35" s="46"/>
      <c r="H35" s="48">
        <v>2119689.86</v>
      </c>
      <c r="I35" s="48"/>
      <c r="J35" s="48"/>
      <c r="K35" s="48">
        <v>9857948.5299999993</v>
      </c>
      <c r="L35" s="43"/>
    </row>
    <row r="36" spans="1:12" x14ac:dyDescent="0.2">
      <c r="A36" s="2" t="s">
        <v>44</v>
      </c>
      <c r="B36" s="46">
        <v>3758519.43</v>
      </c>
      <c r="C36" s="46">
        <v>783378.54</v>
      </c>
      <c r="D36" s="46">
        <v>48254.080000000002</v>
      </c>
      <c r="E36" s="46"/>
      <c r="F36" s="46"/>
      <c r="G36" s="46"/>
      <c r="H36" s="48">
        <v>1404523.67</v>
      </c>
      <c r="I36" s="48"/>
      <c r="J36" s="48"/>
      <c r="K36" s="48">
        <v>5994675.7199999997</v>
      </c>
      <c r="L36" s="43"/>
    </row>
    <row r="37" spans="1:12" x14ac:dyDescent="0.2">
      <c r="A37" s="2" t="s">
        <v>45</v>
      </c>
      <c r="B37" s="46">
        <v>24087653.539999999</v>
      </c>
      <c r="C37" s="46">
        <v>5020527.67</v>
      </c>
      <c r="D37" s="46">
        <v>309251.44</v>
      </c>
      <c r="E37" s="46"/>
      <c r="F37" s="46"/>
      <c r="G37" s="46"/>
      <c r="H37" s="47">
        <v>6495682.5700000003</v>
      </c>
      <c r="I37" s="47"/>
      <c r="J37" s="47"/>
      <c r="K37" s="48">
        <v>35913115.219999999</v>
      </c>
      <c r="L37" s="43"/>
    </row>
    <row r="38" spans="1:12" x14ac:dyDescent="0.2">
      <c r="A38" s="2" t="s">
        <v>46</v>
      </c>
      <c r="B38" s="46">
        <v>7868785.9000000004</v>
      </c>
      <c r="C38" s="46">
        <v>1640070.8</v>
      </c>
      <c r="D38" s="46">
        <v>101024.09</v>
      </c>
      <c r="E38" s="46"/>
      <c r="F38" s="46"/>
      <c r="G38" s="46"/>
      <c r="H38" s="47">
        <v>2136561.29</v>
      </c>
      <c r="I38" s="47"/>
      <c r="J38" s="47"/>
      <c r="K38" s="48">
        <v>11746442.08</v>
      </c>
      <c r="L38" s="43"/>
    </row>
    <row r="39" spans="1:12" x14ac:dyDescent="0.2">
      <c r="A39" s="2" t="s">
        <v>47</v>
      </c>
      <c r="B39" s="46">
        <v>4847852.3499999996</v>
      </c>
      <c r="C39" s="46">
        <v>1010425.39</v>
      </c>
      <c r="D39" s="46">
        <v>62239.58</v>
      </c>
      <c r="E39" s="46"/>
      <c r="F39" s="46"/>
      <c r="G39" s="49"/>
      <c r="H39" s="47">
        <v>1524538.81</v>
      </c>
      <c r="I39" s="47"/>
      <c r="J39" s="47"/>
      <c r="K39" s="48">
        <v>7445056.1299999999</v>
      </c>
      <c r="L39" s="43"/>
    </row>
    <row r="40" spans="1:12" x14ac:dyDescent="0.2">
      <c r="A40" s="2" t="s">
        <v>48</v>
      </c>
      <c r="B40" s="46">
        <v>3422815.58</v>
      </c>
      <c r="C40" s="46">
        <v>713408.65</v>
      </c>
      <c r="D40" s="46">
        <v>43944.12</v>
      </c>
      <c r="E40" s="46"/>
      <c r="F40" s="46"/>
      <c r="G40" s="50"/>
      <c r="H40" s="47">
        <v>1325729.53</v>
      </c>
      <c r="I40" s="47"/>
      <c r="J40" s="47"/>
      <c r="K40" s="48">
        <v>5505897.8799999999</v>
      </c>
      <c r="L40" s="43"/>
    </row>
    <row r="41" spans="1:12" x14ac:dyDescent="0.2">
      <c r="A41" s="2" t="s">
        <v>49</v>
      </c>
      <c r="B41" s="46">
        <v>4421504.45</v>
      </c>
      <c r="C41" s="46">
        <v>921562.8</v>
      </c>
      <c r="D41" s="46">
        <v>56765.87</v>
      </c>
      <c r="E41" s="46"/>
      <c r="F41" s="46"/>
      <c r="G41" s="46"/>
      <c r="H41" s="47">
        <v>1473103.75</v>
      </c>
      <c r="I41" s="47"/>
      <c r="J41" s="47"/>
      <c r="K41" s="48">
        <v>6872936.8700000001</v>
      </c>
      <c r="L41" s="43"/>
    </row>
    <row r="42" spans="1:12" x14ac:dyDescent="0.2">
      <c r="A42" s="2" t="s">
        <v>50</v>
      </c>
      <c r="B42" s="46">
        <v>6298959.2999999998</v>
      </c>
      <c r="C42" s="46">
        <v>1312875.8799999999</v>
      </c>
      <c r="D42" s="46">
        <v>80869.740000000005</v>
      </c>
      <c r="E42" s="46"/>
      <c r="F42" s="46"/>
      <c r="G42" s="46"/>
      <c r="H42" s="47">
        <v>1800318.27</v>
      </c>
      <c r="I42" s="47"/>
      <c r="J42" s="47"/>
      <c r="K42" s="48">
        <v>9493023.1899999995</v>
      </c>
      <c r="L42" s="43"/>
    </row>
    <row r="43" spans="1:12" x14ac:dyDescent="0.2">
      <c r="A43" s="2" t="s">
        <v>51</v>
      </c>
      <c r="B43" s="46">
        <v>3531909.3</v>
      </c>
      <c r="C43" s="46">
        <v>736146.77</v>
      </c>
      <c r="D43" s="46">
        <v>45344.73</v>
      </c>
      <c r="E43" s="46"/>
      <c r="F43" s="46"/>
      <c r="G43" s="46"/>
      <c r="H43" s="47">
        <v>1248759.3400000001</v>
      </c>
      <c r="I43" s="47"/>
      <c r="J43" s="47"/>
      <c r="K43" s="48">
        <v>5562160.1399999997</v>
      </c>
      <c r="L43" s="43"/>
    </row>
    <row r="44" spans="1:12" x14ac:dyDescent="0.2">
      <c r="A44" s="2" t="s">
        <v>52</v>
      </c>
      <c r="B44" s="46">
        <v>51290093.32</v>
      </c>
      <c r="C44" s="46">
        <v>10690262.220000001</v>
      </c>
      <c r="D44" s="46">
        <v>658492.34</v>
      </c>
      <c r="E44" s="46"/>
      <c r="F44" s="46"/>
      <c r="G44" s="46"/>
      <c r="H44" s="47">
        <v>8127924.9299999997</v>
      </c>
      <c r="I44" s="47"/>
      <c r="J44" s="47"/>
      <c r="K44" s="48">
        <v>70766772.810000002</v>
      </c>
      <c r="L44" s="43"/>
    </row>
    <row r="45" spans="1:12" x14ac:dyDescent="0.2">
      <c r="A45" s="2" t="s">
        <v>53</v>
      </c>
      <c r="B45" s="46">
        <v>8112642.46</v>
      </c>
      <c r="C45" s="46">
        <v>1690897.2</v>
      </c>
      <c r="D45" s="46">
        <v>104154.87</v>
      </c>
      <c r="E45" s="46"/>
      <c r="F45" s="46"/>
      <c r="G45" s="46"/>
      <c r="H45" s="47">
        <v>1154188.1399999999</v>
      </c>
      <c r="I45" s="47"/>
      <c r="J45" s="47"/>
      <c r="K45" s="48">
        <v>11061882.67</v>
      </c>
      <c r="L45" s="43"/>
    </row>
    <row r="46" spans="1:12" x14ac:dyDescent="0.2">
      <c r="A46" s="2" t="s">
        <v>54</v>
      </c>
      <c r="B46" s="46">
        <v>21550422.300000001</v>
      </c>
      <c r="C46" s="46">
        <v>4491699.09</v>
      </c>
      <c r="D46" s="46">
        <v>276676.98</v>
      </c>
      <c r="E46" s="46"/>
      <c r="F46" s="46"/>
      <c r="G46" s="46"/>
      <c r="H46" s="47">
        <v>6383783.96</v>
      </c>
      <c r="I46" s="47"/>
      <c r="J46" s="47"/>
      <c r="K46" s="48">
        <v>32702582.329999998</v>
      </c>
      <c r="L46" s="43"/>
    </row>
    <row r="47" spans="1:12" x14ac:dyDescent="0.2">
      <c r="A47" s="2" t="s">
        <v>55</v>
      </c>
      <c r="B47" s="46">
        <v>4958149.3099999996</v>
      </c>
      <c r="C47" s="46">
        <v>1033414.31</v>
      </c>
      <c r="D47" s="46">
        <v>63655.63</v>
      </c>
      <c r="E47" s="46"/>
      <c r="F47" s="46"/>
      <c r="G47" s="46"/>
      <c r="H47" s="47">
        <v>1467905.52</v>
      </c>
      <c r="I47" s="47"/>
      <c r="J47" s="47"/>
      <c r="K47" s="48">
        <v>7523124.7699999996</v>
      </c>
      <c r="L47" s="43"/>
    </row>
    <row r="48" spans="1:12" x14ac:dyDescent="0.2">
      <c r="A48" s="2" t="s">
        <v>56</v>
      </c>
      <c r="B48" s="46">
        <v>3862800.19</v>
      </c>
      <c r="C48" s="46">
        <v>805113.51</v>
      </c>
      <c r="D48" s="46">
        <v>49592.9</v>
      </c>
      <c r="E48" s="46"/>
      <c r="F48" s="46"/>
      <c r="G48" s="46"/>
      <c r="H48" s="47">
        <v>1400419.81</v>
      </c>
      <c r="I48" s="47"/>
      <c r="J48" s="47"/>
      <c r="K48" s="48">
        <v>6117926.4100000001</v>
      </c>
      <c r="L48" s="43"/>
    </row>
    <row r="49" spans="1:12" x14ac:dyDescent="0.2">
      <c r="A49" s="2" t="s">
        <v>57</v>
      </c>
      <c r="B49" s="46">
        <v>4505731.22</v>
      </c>
      <c r="C49" s="46">
        <v>939117.97</v>
      </c>
      <c r="D49" s="46">
        <v>57847.22</v>
      </c>
      <c r="E49" s="46"/>
      <c r="F49" s="46"/>
      <c r="G49" s="46"/>
      <c r="H49" s="47">
        <v>1334302.04</v>
      </c>
      <c r="I49" s="47"/>
      <c r="J49" s="47"/>
      <c r="K49" s="48">
        <v>6836998.4500000002</v>
      </c>
      <c r="L49" s="43"/>
    </row>
    <row r="50" spans="1:12" x14ac:dyDescent="0.2">
      <c r="A50" s="2" t="s">
        <v>58</v>
      </c>
      <c r="B50" s="46">
        <v>11327297.59</v>
      </c>
      <c r="C50" s="46">
        <v>2360919.5</v>
      </c>
      <c r="D50" s="46">
        <v>145426.5</v>
      </c>
      <c r="E50" s="46"/>
      <c r="F50" s="46"/>
      <c r="G50" s="46"/>
      <c r="H50" s="47">
        <v>3647876.55</v>
      </c>
      <c r="I50" s="47"/>
      <c r="J50" s="47"/>
      <c r="K50" s="48">
        <v>17481520.140000001</v>
      </c>
      <c r="L50" s="43"/>
    </row>
    <row r="51" spans="1:12" x14ac:dyDescent="0.2">
      <c r="A51" s="2" t="s">
        <v>59</v>
      </c>
      <c r="B51" s="46">
        <v>3987536.03</v>
      </c>
      <c r="C51" s="46">
        <v>831111.88</v>
      </c>
      <c r="D51" s="46">
        <v>51194.33</v>
      </c>
      <c r="E51" s="46"/>
      <c r="F51" s="46"/>
      <c r="G51" s="46"/>
      <c r="H51" s="47">
        <v>1284964.51</v>
      </c>
      <c r="I51" s="47"/>
      <c r="J51" s="47"/>
      <c r="K51" s="48">
        <v>6154806.75</v>
      </c>
      <c r="L51" s="43"/>
    </row>
    <row r="52" spans="1:12" x14ac:dyDescent="0.2">
      <c r="A52" s="2" t="s">
        <v>60</v>
      </c>
      <c r="B52" s="46">
        <v>68698563.840000004</v>
      </c>
      <c r="C52" s="46">
        <v>14318664.949999999</v>
      </c>
      <c r="D52" s="46">
        <v>881992.51</v>
      </c>
      <c r="E52" s="46"/>
      <c r="F52" s="46"/>
      <c r="G52" s="46"/>
      <c r="H52" s="47">
        <v>14201001.01</v>
      </c>
      <c r="I52" s="47"/>
      <c r="J52" s="47"/>
      <c r="K52" s="48">
        <v>98100222.310000002</v>
      </c>
      <c r="L52" s="43"/>
    </row>
    <row r="53" spans="1:12" ht="13.5" thickBot="1" x14ac:dyDescent="0.25">
      <c r="A53" s="4" t="s">
        <v>61</v>
      </c>
      <c r="B53" s="46">
        <v>7406340.8099999996</v>
      </c>
      <c r="C53" s="46">
        <v>1543684.56</v>
      </c>
      <c r="D53" s="46">
        <v>95086.95</v>
      </c>
      <c r="E53" s="46"/>
      <c r="F53" s="46"/>
      <c r="G53" s="46"/>
      <c r="H53" s="47">
        <v>2688849.8</v>
      </c>
      <c r="I53" s="47"/>
      <c r="J53" s="47"/>
      <c r="K53" s="48">
        <v>11733962.119999999</v>
      </c>
      <c r="L53" s="43"/>
    </row>
    <row r="54" spans="1:12" s="52" customFormat="1" ht="13.5" thickBot="1" x14ac:dyDescent="0.25">
      <c r="A54" s="5" t="s">
        <v>13</v>
      </c>
      <c r="B54" s="51">
        <v>401079866.42000002</v>
      </c>
      <c r="C54" s="51">
        <v>83596044.890000001</v>
      </c>
      <c r="D54" s="51">
        <v>5149298.88</v>
      </c>
      <c r="E54" s="51">
        <v>0</v>
      </c>
      <c r="F54" s="51">
        <v>0</v>
      </c>
      <c r="G54" s="51">
        <v>0</v>
      </c>
      <c r="H54" s="51">
        <v>91196913.680000007</v>
      </c>
      <c r="I54" s="51">
        <v>0</v>
      </c>
      <c r="J54" s="51">
        <v>0</v>
      </c>
      <c r="K54" s="51">
        <v>581022123.87</v>
      </c>
      <c r="L54" s="43"/>
    </row>
    <row r="55" spans="1:12" x14ac:dyDescent="0.2">
      <c r="F55" s="43"/>
      <c r="G55" s="43"/>
      <c r="H55" s="43"/>
      <c r="I55" s="43"/>
      <c r="J55" s="43"/>
    </row>
    <row r="56" spans="1:12" x14ac:dyDescent="0.2">
      <c r="F56" s="43"/>
      <c r="G56" s="43"/>
      <c r="H56" s="43"/>
      <c r="I56" s="43"/>
      <c r="J56" s="43"/>
      <c r="K56" s="43"/>
    </row>
    <row r="57" spans="1:12" x14ac:dyDescent="0.2">
      <c r="F57" s="43"/>
      <c r="G57" s="43"/>
      <c r="H57" s="43"/>
      <c r="I57" s="43"/>
      <c r="J57" s="43"/>
    </row>
    <row r="58" spans="1:12" x14ac:dyDescent="0.2">
      <c r="F58" s="43"/>
      <c r="G58" s="43"/>
      <c r="H58" s="43"/>
      <c r="I58" s="43"/>
      <c r="J58" s="43"/>
    </row>
    <row r="59" spans="1:12" x14ac:dyDescent="0.2">
      <c r="F59" s="43"/>
      <c r="G59" s="43"/>
      <c r="H59" s="43"/>
      <c r="I59" s="43"/>
      <c r="J59" s="43"/>
    </row>
    <row r="60" spans="1:12" x14ac:dyDescent="0.2">
      <c r="G60" s="43"/>
      <c r="H60" s="43"/>
      <c r="I60" s="43"/>
      <c r="J60" s="43"/>
    </row>
    <row r="61" spans="1:12" x14ac:dyDescent="0.2">
      <c r="G61" s="43"/>
      <c r="H61" s="43"/>
      <c r="I61" s="43"/>
      <c r="J61" s="43"/>
    </row>
    <row r="62" spans="1:12" x14ac:dyDescent="0.2">
      <c r="G62" s="43"/>
      <c r="H62" s="43"/>
      <c r="I62" s="43"/>
      <c r="J62" s="43"/>
    </row>
    <row r="63" spans="1:12" x14ac:dyDescent="0.2">
      <c r="G63" s="43"/>
      <c r="H63" s="43"/>
      <c r="I63" s="43"/>
      <c r="J63" s="4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2" sqref="A2"/>
      <selection pane="bottomRight" sqref="A1:K1"/>
    </sheetView>
  </sheetViews>
  <sheetFormatPr baseColWidth="10" defaultRowHeight="12.75" x14ac:dyDescent="0.2"/>
  <cols>
    <col min="1" max="1" width="44.7109375" style="3" customWidth="1"/>
    <col min="2" max="4" width="17.140625" style="55" customWidth="1"/>
    <col min="5" max="5" width="17.7109375" style="55" customWidth="1"/>
    <col min="6" max="6" width="15.28515625" style="53" customWidth="1"/>
    <col min="7" max="7" width="12.7109375" style="53" bestFit="1" customWidth="1"/>
    <col min="8" max="8" width="12.7109375" style="53" customWidth="1"/>
    <col min="9" max="10" width="17.140625" style="53" customWidth="1"/>
    <col min="11" max="11" width="15.42578125" style="53" bestFit="1" customWidth="1"/>
    <col min="12" max="12" width="11.7109375" style="53" bestFit="1" customWidth="1"/>
    <col min="13" max="16384" width="11.42578125" style="53"/>
  </cols>
  <sheetData>
    <row r="1" spans="1:13" x14ac:dyDescent="0.2">
      <c r="A1" s="196" t="s">
        <v>14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3" x14ac:dyDescent="0.2">
      <c r="A2" s="198">
        <v>45222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3" ht="11.25" x14ac:dyDescent="0.2">
      <c r="A3" s="54"/>
      <c r="B3" s="53"/>
      <c r="C3" s="53"/>
      <c r="E3" s="53"/>
    </row>
    <row r="4" spans="1:13" ht="13.5" customHeight="1" thickBot="1" x14ac:dyDescent="0.25">
      <c r="A4" s="54"/>
      <c r="B4" s="53"/>
      <c r="C4" s="200"/>
      <c r="D4" s="200"/>
      <c r="E4" s="53"/>
    </row>
    <row r="5" spans="1:13" ht="12.75" customHeight="1" x14ac:dyDescent="0.2">
      <c r="A5" s="201" t="s">
        <v>0</v>
      </c>
      <c r="B5" s="203" t="s">
        <v>9</v>
      </c>
      <c r="C5" s="56" t="s">
        <v>10</v>
      </c>
      <c r="D5" s="56" t="s">
        <v>10</v>
      </c>
      <c r="E5" s="203" t="s">
        <v>1</v>
      </c>
      <c r="F5" s="194" t="s">
        <v>7</v>
      </c>
      <c r="G5" s="194" t="s">
        <v>8</v>
      </c>
      <c r="H5" s="194" t="s">
        <v>2</v>
      </c>
      <c r="I5" s="194" t="s">
        <v>3</v>
      </c>
      <c r="J5" s="194" t="s">
        <v>4</v>
      </c>
      <c r="K5" s="194" t="s">
        <v>5</v>
      </c>
    </row>
    <row r="6" spans="1:13" ht="23.25" customHeight="1" thickBot="1" x14ac:dyDescent="0.25">
      <c r="A6" s="202"/>
      <c r="B6" s="204"/>
      <c r="C6" s="57" t="s">
        <v>11</v>
      </c>
      <c r="D6" s="57" t="s">
        <v>12</v>
      </c>
      <c r="E6" s="204" t="s">
        <v>6</v>
      </c>
      <c r="F6" s="195" t="s">
        <v>6</v>
      </c>
      <c r="G6" s="195" t="s">
        <v>6</v>
      </c>
      <c r="H6" s="195"/>
      <c r="I6" s="195"/>
      <c r="J6" s="195"/>
      <c r="K6" s="195" t="s">
        <v>6</v>
      </c>
    </row>
    <row r="7" spans="1:13" x14ac:dyDescent="0.2">
      <c r="A7" s="1" t="s">
        <v>15</v>
      </c>
      <c r="B7" s="58">
        <v>3157747.69</v>
      </c>
      <c r="C7" s="58">
        <v>454748.98</v>
      </c>
      <c r="D7" s="58">
        <v>41523.949999999997</v>
      </c>
      <c r="E7" s="58">
        <v>5387.98</v>
      </c>
      <c r="F7" s="58">
        <v>10404629.26</v>
      </c>
      <c r="G7" s="58">
        <v>638652.27</v>
      </c>
      <c r="H7" s="59"/>
      <c r="I7" s="59"/>
      <c r="J7" s="59">
        <v>755638.59</v>
      </c>
      <c r="K7" s="60">
        <v>15458328.720000001</v>
      </c>
      <c r="L7" s="55"/>
      <c r="M7" s="55"/>
    </row>
    <row r="8" spans="1:13" x14ac:dyDescent="0.2">
      <c r="A8" s="2" t="s">
        <v>16</v>
      </c>
      <c r="B8" s="58">
        <v>2984666.78</v>
      </c>
      <c r="C8" s="58">
        <v>429823.5</v>
      </c>
      <c r="D8" s="58">
        <v>39247.96</v>
      </c>
      <c r="E8" s="58">
        <v>5075.8900000000003</v>
      </c>
      <c r="F8" s="58">
        <v>7731701.46</v>
      </c>
      <c r="G8" s="58">
        <v>474583.82</v>
      </c>
      <c r="H8" s="59"/>
      <c r="I8" s="59"/>
      <c r="J8" s="59">
        <v>561516.59</v>
      </c>
      <c r="K8" s="60">
        <v>12226616</v>
      </c>
      <c r="L8" s="55"/>
      <c r="M8" s="55"/>
    </row>
    <row r="9" spans="1:13" x14ac:dyDescent="0.2">
      <c r="A9" s="2" t="s">
        <v>17</v>
      </c>
      <c r="B9" s="58"/>
      <c r="C9" s="58"/>
      <c r="E9" s="58"/>
      <c r="F9" s="58">
        <v>2964190.52</v>
      </c>
      <c r="G9" s="58">
        <v>181946.61</v>
      </c>
      <c r="H9" s="59"/>
      <c r="I9" s="59">
        <v>380805.01</v>
      </c>
      <c r="J9" s="59">
        <v>215275.02</v>
      </c>
      <c r="K9" s="60">
        <v>3742217.16</v>
      </c>
      <c r="L9" s="55"/>
      <c r="M9" s="55"/>
    </row>
    <row r="10" spans="1:13" x14ac:dyDescent="0.2">
      <c r="A10" s="2" t="s">
        <v>18</v>
      </c>
      <c r="B10" s="58"/>
      <c r="C10" s="58"/>
      <c r="D10" s="58"/>
      <c r="E10" s="58"/>
      <c r="F10" s="58">
        <v>3332101.33</v>
      </c>
      <c r="G10" s="58">
        <v>204529.54</v>
      </c>
      <c r="H10" s="59"/>
      <c r="I10" s="59">
        <v>779321.87</v>
      </c>
      <c r="J10" s="59">
        <v>241994.62</v>
      </c>
      <c r="K10" s="60">
        <v>4557947.3600000003</v>
      </c>
      <c r="L10" s="55"/>
      <c r="M10" s="55"/>
    </row>
    <row r="11" spans="1:13" x14ac:dyDescent="0.2">
      <c r="A11" s="2" t="s">
        <v>19</v>
      </c>
      <c r="B11" s="58"/>
      <c r="C11" s="58"/>
      <c r="D11" s="58"/>
      <c r="E11" s="58"/>
      <c r="F11" s="58">
        <v>3312590.91</v>
      </c>
      <c r="G11" s="58">
        <v>203331.96</v>
      </c>
      <c r="H11" s="59"/>
      <c r="I11" s="59"/>
      <c r="J11" s="59">
        <v>240577.67</v>
      </c>
      <c r="K11" s="60">
        <v>3756500.54</v>
      </c>
      <c r="L11" s="55"/>
      <c r="M11" s="55"/>
    </row>
    <row r="12" spans="1:13" x14ac:dyDescent="0.2">
      <c r="A12" s="2" t="s">
        <v>20</v>
      </c>
      <c r="B12" s="58"/>
      <c r="C12" s="58"/>
      <c r="D12" s="58"/>
      <c r="E12" s="58"/>
      <c r="F12" s="58">
        <v>2905659.26</v>
      </c>
      <c r="G12" s="58">
        <v>178353.87</v>
      </c>
      <c r="H12" s="59"/>
      <c r="I12" s="59">
        <v>316915.78999999998</v>
      </c>
      <c r="J12" s="59">
        <v>211024.17</v>
      </c>
      <c r="K12" s="60">
        <v>3611953.09</v>
      </c>
      <c r="L12" s="55"/>
      <c r="M12" s="55"/>
    </row>
    <row r="13" spans="1:13" x14ac:dyDescent="0.2">
      <c r="A13" s="2" t="s">
        <v>21</v>
      </c>
      <c r="B13" s="58"/>
      <c r="C13" s="58"/>
      <c r="D13" s="58"/>
      <c r="E13" s="58"/>
      <c r="F13" s="58">
        <v>3496546.32</v>
      </c>
      <c r="G13" s="58">
        <v>214623.43</v>
      </c>
      <c r="H13" s="59"/>
      <c r="I13" s="59"/>
      <c r="J13" s="59">
        <v>253937.48</v>
      </c>
      <c r="K13" s="60">
        <v>3965107.23</v>
      </c>
      <c r="L13" s="55"/>
      <c r="M13" s="55"/>
    </row>
    <row r="14" spans="1:13" x14ac:dyDescent="0.2">
      <c r="A14" s="2" t="s">
        <v>22</v>
      </c>
      <c r="B14" s="58"/>
      <c r="C14" s="58"/>
      <c r="D14" s="58"/>
      <c r="E14" s="58"/>
      <c r="F14" s="58">
        <v>3357186.16</v>
      </c>
      <c r="G14" s="58">
        <v>206069.29</v>
      </c>
      <c r="H14" s="59"/>
      <c r="I14" s="59"/>
      <c r="J14" s="59">
        <v>243816.41</v>
      </c>
      <c r="K14" s="60">
        <v>3807071.86</v>
      </c>
      <c r="L14" s="55"/>
      <c r="M14" s="55"/>
    </row>
    <row r="15" spans="1:13" x14ac:dyDescent="0.2">
      <c r="A15" s="2" t="s">
        <v>23</v>
      </c>
      <c r="B15" s="58"/>
      <c r="C15" s="58"/>
      <c r="D15" s="58"/>
      <c r="E15" s="58"/>
      <c r="F15" s="58">
        <v>3358579.76</v>
      </c>
      <c r="G15" s="58">
        <v>206154.83</v>
      </c>
      <c r="H15" s="59"/>
      <c r="I15" s="59"/>
      <c r="J15" s="59">
        <v>243917.63</v>
      </c>
      <c r="K15" s="60">
        <v>3808652.22</v>
      </c>
      <c r="L15" s="55"/>
      <c r="M15" s="55"/>
    </row>
    <row r="16" spans="1:13" x14ac:dyDescent="0.2">
      <c r="A16" s="2" t="s">
        <v>24</v>
      </c>
      <c r="B16" s="58"/>
      <c r="C16" s="58"/>
      <c r="D16" s="58"/>
      <c r="E16" s="58"/>
      <c r="F16" s="58">
        <v>4675533.24</v>
      </c>
      <c r="G16" s="58">
        <v>286991.48</v>
      </c>
      <c r="H16" s="59"/>
      <c r="I16" s="59"/>
      <c r="J16" s="59">
        <v>339561.67</v>
      </c>
      <c r="K16" s="60">
        <v>5302086.3899999997</v>
      </c>
      <c r="L16" s="55"/>
      <c r="M16" s="55"/>
    </row>
    <row r="17" spans="1:13" x14ac:dyDescent="0.2">
      <c r="A17" s="2" t="s">
        <v>25</v>
      </c>
      <c r="B17" s="58"/>
      <c r="C17" s="58"/>
      <c r="D17" s="58"/>
      <c r="E17" s="58"/>
      <c r="F17" s="58">
        <v>3049200.22</v>
      </c>
      <c r="G17" s="58">
        <v>187164.64</v>
      </c>
      <c r="H17" s="59"/>
      <c r="I17" s="59"/>
      <c r="J17" s="59">
        <v>221448.86</v>
      </c>
      <c r="K17" s="60">
        <v>3457813.72</v>
      </c>
      <c r="L17" s="55"/>
      <c r="M17" s="55"/>
    </row>
    <row r="18" spans="1:13" x14ac:dyDescent="0.2">
      <c r="A18" s="2" t="s">
        <v>26</v>
      </c>
      <c r="B18" s="58"/>
      <c r="C18" s="58"/>
      <c r="D18" s="58"/>
      <c r="E18" s="58"/>
      <c r="F18" s="58">
        <v>2735639.87</v>
      </c>
      <c r="G18" s="58">
        <v>167917.81</v>
      </c>
      <c r="H18" s="59"/>
      <c r="I18" s="59">
        <v>132838.96</v>
      </c>
      <c r="J18" s="59">
        <v>198676.47</v>
      </c>
      <c r="K18" s="60">
        <v>3235073.11</v>
      </c>
      <c r="L18" s="55"/>
      <c r="M18" s="55"/>
    </row>
    <row r="19" spans="1:13" x14ac:dyDescent="0.2">
      <c r="A19" s="2" t="s">
        <v>27</v>
      </c>
      <c r="B19" s="58"/>
      <c r="C19" s="58"/>
      <c r="D19" s="58"/>
      <c r="E19" s="58"/>
      <c r="F19" s="58">
        <v>3128635.51</v>
      </c>
      <c r="G19" s="58">
        <v>192040.5</v>
      </c>
      <c r="H19" s="59"/>
      <c r="I19" s="59">
        <v>558556.18000000005</v>
      </c>
      <c r="J19" s="59">
        <v>227217.87</v>
      </c>
      <c r="K19" s="60">
        <v>4106450.06</v>
      </c>
      <c r="L19" s="55"/>
      <c r="M19" s="55"/>
    </row>
    <row r="20" spans="1:13" x14ac:dyDescent="0.2">
      <c r="A20" s="2" t="s">
        <v>28</v>
      </c>
      <c r="B20" s="58"/>
      <c r="C20" s="58"/>
      <c r="D20" s="58"/>
      <c r="E20" s="58"/>
      <c r="F20" s="58">
        <v>4456737.79</v>
      </c>
      <c r="G20" s="58">
        <v>273561.46999999997</v>
      </c>
      <c r="H20" s="60"/>
      <c r="I20" s="60"/>
      <c r="J20" s="60">
        <v>323671.59999999998</v>
      </c>
      <c r="K20" s="60">
        <v>5053970.8600000003</v>
      </c>
      <c r="L20" s="55"/>
      <c r="M20" s="55"/>
    </row>
    <row r="21" spans="1:13" x14ac:dyDescent="0.2">
      <c r="A21" s="2" t="s">
        <v>29</v>
      </c>
      <c r="B21" s="58"/>
      <c r="C21" s="58"/>
      <c r="D21" s="58"/>
      <c r="E21" s="58"/>
      <c r="F21" s="58">
        <v>4290899.21</v>
      </c>
      <c r="G21" s="58">
        <v>263382.03999999998</v>
      </c>
      <c r="H21" s="60"/>
      <c r="I21" s="60"/>
      <c r="J21" s="60">
        <v>311627.53999999998</v>
      </c>
      <c r="K21" s="60">
        <v>4865908.79</v>
      </c>
      <c r="L21" s="55"/>
      <c r="M21" s="55"/>
    </row>
    <row r="22" spans="1:13" x14ac:dyDescent="0.2">
      <c r="A22" s="2" t="s">
        <v>30</v>
      </c>
      <c r="B22" s="58"/>
      <c r="C22" s="58"/>
      <c r="D22" s="58"/>
      <c r="E22" s="58"/>
      <c r="F22" s="58">
        <v>3153720.33</v>
      </c>
      <c r="G22" s="58">
        <v>193580.24</v>
      </c>
      <c r="H22" s="60"/>
      <c r="I22" s="60">
        <v>585756.54</v>
      </c>
      <c r="J22" s="60">
        <v>229039.66</v>
      </c>
      <c r="K22" s="60">
        <v>4162096.77</v>
      </c>
      <c r="L22" s="55"/>
      <c r="M22" s="55"/>
    </row>
    <row r="23" spans="1:13" x14ac:dyDescent="0.2">
      <c r="A23" s="2" t="s">
        <v>31</v>
      </c>
      <c r="B23" s="58"/>
      <c r="C23" s="58"/>
      <c r="D23" s="58"/>
      <c r="E23" s="58"/>
      <c r="F23" s="58">
        <v>2972552.13</v>
      </c>
      <c r="G23" s="58">
        <v>182459.86</v>
      </c>
      <c r="H23" s="60"/>
      <c r="I23" s="60"/>
      <c r="J23" s="60">
        <v>215882.28</v>
      </c>
      <c r="K23" s="60">
        <v>3370894.27</v>
      </c>
      <c r="L23" s="55"/>
      <c r="M23" s="55"/>
    </row>
    <row r="24" spans="1:13" x14ac:dyDescent="0.2">
      <c r="A24" s="2" t="s">
        <v>32</v>
      </c>
      <c r="B24" s="58"/>
      <c r="C24" s="58"/>
      <c r="D24" s="58"/>
      <c r="E24" s="58"/>
      <c r="F24" s="58">
        <v>3952254.03</v>
      </c>
      <c r="G24" s="58">
        <v>242595.48</v>
      </c>
      <c r="H24" s="60"/>
      <c r="I24" s="60"/>
      <c r="J24" s="60">
        <v>287033.36</v>
      </c>
      <c r="K24" s="60">
        <v>4481882.87</v>
      </c>
      <c r="L24" s="55"/>
      <c r="M24" s="55"/>
    </row>
    <row r="25" spans="1:13" x14ac:dyDescent="0.2">
      <c r="A25" s="2" t="s">
        <v>33</v>
      </c>
      <c r="B25" s="58"/>
      <c r="C25" s="58"/>
      <c r="D25" s="58"/>
      <c r="E25" s="58"/>
      <c r="F25" s="58">
        <v>3255453.25</v>
      </c>
      <c r="G25" s="58">
        <v>199824.77</v>
      </c>
      <c r="H25" s="60"/>
      <c r="I25" s="60"/>
      <c r="J25" s="60">
        <v>236428.04</v>
      </c>
      <c r="K25" s="60">
        <v>3691706.06</v>
      </c>
      <c r="L25" s="55"/>
      <c r="M25" s="55"/>
    </row>
    <row r="26" spans="1:13" x14ac:dyDescent="0.2">
      <c r="A26" s="2" t="s">
        <v>34</v>
      </c>
      <c r="B26" s="58"/>
      <c r="C26" s="58"/>
      <c r="D26" s="58"/>
      <c r="E26" s="58"/>
      <c r="F26" s="58">
        <v>3928562.8</v>
      </c>
      <c r="G26" s="58">
        <v>241141.27</v>
      </c>
      <c r="H26" s="60"/>
      <c r="I26" s="60"/>
      <c r="J26" s="60">
        <v>285312.77</v>
      </c>
      <c r="K26" s="60">
        <v>4455016.84</v>
      </c>
      <c r="L26" s="55"/>
      <c r="M26" s="55"/>
    </row>
    <row r="27" spans="1:13" x14ac:dyDescent="0.2">
      <c r="A27" s="2" t="s">
        <v>35</v>
      </c>
      <c r="B27" s="58"/>
      <c r="C27" s="58"/>
      <c r="D27" s="58"/>
      <c r="E27" s="58"/>
      <c r="F27" s="58">
        <v>3224794.01</v>
      </c>
      <c r="G27" s="58">
        <v>197942.85</v>
      </c>
      <c r="H27" s="60"/>
      <c r="I27" s="60">
        <v>661664.51</v>
      </c>
      <c r="J27" s="60">
        <v>234201.4</v>
      </c>
      <c r="K27" s="60">
        <v>4318602.7699999996</v>
      </c>
      <c r="L27" s="55"/>
      <c r="M27" s="55"/>
    </row>
    <row r="28" spans="1:13" x14ac:dyDescent="0.2">
      <c r="A28" s="2" t="s">
        <v>36</v>
      </c>
      <c r="B28" s="58"/>
      <c r="C28" s="58"/>
      <c r="D28" s="58"/>
      <c r="E28" s="58"/>
      <c r="F28" s="58">
        <v>4129241.43</v>
      </c>
      <c r="G28" s="58">
        <v>253459.24</v>
      </c>
      <c r="H28" s="60"/>
      <c r="I28" s="60"/>
      <c r="J28" s="60">
        <v>299887.11</v>
      </c>
      <c r="K28" s="60">
        <v>4682587.78</v>
      </c>
      <c r="L28" s="55"/>
      <c r="M28" s="55"/>
    </row>
    <row r="29" spans="1:13" x14ac:dyDescent="0.2">
      <c r="A29" s="2" t="s">
        <v>37</v>
      </c>
      <c r="B29" s="58">
        <v>3462793.01</v>
      </c>
      <c r="C29" s="58">
        <v>498678.72</v>
      </c>
      <c r="D29" s="58">
        <v>45535.25</v>
      </c>
      <c r="E29" s="58">
        <v>5910.65</v>
      </c>
      <c r="F29" s="58">
        <v>8597128.0299999993</v>
      </c>
      <c r="G29" s="58">
        <v>527705.04</v>
      </c>
      <c r="H29" s="60"/>
      <c r="I29" s="60">
        <v>3913688.66</v>
      </c>
      <c r="J29" s="60">
        <v>624368.39</v>
      </c>
      <c r="K29" s="60">
        <v>17675807.75</v>
      </c>
      <c r="L29" s="55"/>
      <c r="M29" s="55"/>
    </row>
    <row r="30" spans="1:13" x14ac:dyDescent="0.2">
      <c r="A30" s="2" t="s">
        <v>38</v>
      </c>
      <c r="B30" s="58">
        <v>4384977.51</v>
      </c>
      <c r="C30" s="58">
        <v>631483.02</v>
      </c>
      <c r="D30" s="58">
        <v>57661.85</v>
      </c>
      <c r="E30" s="58">
        <v>7166.58</v>
      </c>
      <c r="F30" s="58">
        <v>12776539.119999999</v>
      </c>
      <c r="G30" s="58">
        <v>784243.77</v>
      </c>
      <c r="H30" s="60"/>
      <c r="I30" s="60"/>
      <c r="J30" s="60">
        <v>927899.08</v>
      </c>
      <c r="K30" s="60">
        <v>19569970.93</v>
      </c>
      <c r="L30" s="55"/>
      <c r="M30" s="55"/>
    </row>
    <row r="31" spans="1:13" x14ac:dyDescent="0.2">
      <c r="A31" s="2" t="s">
        <v>39</v>
      </c>
      <c r="B31" s="58">
        <v>119181088.63</v>
      </c>
      <c r="C31" s="58">
        <v>17163334.050000001</v>
      </c>
      <c r="D31" s="58">
        <v>1567214.86</v>
      </c>
      <c r="E31" s="58">
        <v>193692.05</v>
      </c>
      <c r="F31" s="58">
        <v>557440624.64999998</v>
      </c>
      <c r="G31" s="58">
        <v>34216569.530000001</v>
      </c>
      <c r="H31" s="60"/>
      <c r="I31" s="60">
        <v>534657820.13999999</v>
      </c>
      <c r="J31" s="60">
        <v>40484253.210000001</v>
      </c>
      <c r="K31" s="60">
        <v>1304904597.1199999</v>
      </c>
      <c r="L31" s="55"/>
      <c r="M31" s="55"/>
    </row>
    <row r="32" spans="1:13" x14ac:dyDescent="0.2">
      <c r="A32" s="2" t="s">
        <v>40</v>
      </c>
      <c r="B32" s="58">
        <v>3728288.17</v>
      </c>
      <c r="C32" s="58">
        <v>536912.82999999996</v>
      </c>
      <c r="D32" s="58">
        <v>49026.47</v>
      </c>
      <c r="E32" s="58">
        <v>6432.37</v>
      </c>
      <c r="F32" s="58">
        <v>10946740.27</v>
      </c>
      <c r="G32" s="58">
        <v>671927.88</v>
      </c>
      <c r="H32" s="60"/>
      <c r="I32" s="60"/>
      <c r="J32" s="60">
        <v>795009.52</v>
      </c>
      <c r="K32" s="60">
        <v>16734337.51</v>
      </c>
      <c r="L32" s="55"/>
      <c r="M32" s="55"/>
    </row>
    <row r="33" spans="1:13" x14ac:dyDescent="0.2">
      <c r="A33" s="2" t="s">
        <v>41</v>
      </c>
      <c r="B33" s="58">
        <v>5974424.1699999999</v>
      </c>
      <c r="C33" s="58">
        <v>860380.11</v>
      </c>
      <c r="D33" s="58">
        <v>78562.850000000006</v>
      </c>
      <c r="E33" s="58">
        <v>9295.2099999999991</v>
      </c>
      <c r="F33" s="58">
        <v>17616517.34</v>
      </c>
      <c r="G33" s="58">
        <v>1081329.1399999999</v>
      </c>
      <c r="H33" s="60"/>
      <c r="I33" s="60"/>
      <c r="J33" s="60">
        <v>1279403.6100000001</v>
      </c>
      <c r="K33" s="60">
        <v>26899912.43</v>
      </c>
      <c r="L33" s="55"/>
      <c r="M33" s="55"/>
    </row>
    <row r="34" spans="1:13" x14ac:dyDescent="0.2">
      <c r="A34" s="2" t="s">
        <v>42</v>
      </c>
      <c r="B34" s="58">
        <v>4362265.54</v>
      </c>
      <c r="C34" s="58">
        <v>628212.26</v>
      </c>
      <c r="D34" s="58">
        <v>57363.19</v>
      </c>
      <c r="E34" s="58">
        <v>7418.9</v>
      </c>
      <c r="F34" s="58">
        <v>15999939.529999999</v>
      </c>
      <c r="G34" s="58">
        <v>982101.09</v>
      </c>
      <c r="H34" s="60"/>
      <c r="I34" s="60"/>
      <c r="J34" s="60">
        <v>1161999.28</v>
      </c>
      <c r="K34" s="60">
        <v>23199299.789999999</v>
      </c>
      <c r="L34" s="55"/>
      <c r="M34" s="55"/>
    </row>
    <row r="35" spans="1:13" x14ac:dyDescent="0.2">
      <c r="A35" s="2" t="s">
        <v>43</v>
      </c>
      <c r="B35" s="58">
        <v>6186272.0800000001</v>
      </c>
      <c r="C35" s="58">
        <v>890888.44</v>
      </c>
      <c r="D35" s="58">
        <v>81348.62</v>
      </c>
      <c r="E35" s="58">
        <v>9814.08</v>
      </c>
      <c r="F35" s="58">
        <v>22612578.940000001</v>
      </c>
      <c r="G35" s="58">
        <v>1387995.14</v>
      </c>
      <c r="H35" s="60"/>
      <c r="I35" s="60"/>
      <c r="J35" s="60">
        <v>1642243.73</v>
      </c>
      <c r="K35" s="60">
        <v>32811141.030000001</v>
      </c>
      <c r="L35" s="55"/>
      <c r="M35" s="55"/>
    </row>
    <row r="36" spans="1:13" x14ac:dyDescent="0.2">
      <c r="A36" s="2" t="s">
        <v>44</v>
      </c>
      <c r="B36" s="58">
        <v>3669550.3</v>
      </c>
      <c r="C36" s="58">
        <v>528453.94999999995</v>
      </c>
      <c r="D36" s="58">
        <v>48254.080000000002</v>
      </c>
      <c r="E36" s="58">
        <v>6240.76</v>
      </c>
      <c r="F36" s="58">
        <v>10628999.109999999</v>
      </c>
      <c r="G36" s="58">
        <v>652424.43999999994</v>
      </c>
      <c r="H36" s="60"/>
      <c r="I36" s="60"/>
      <c r="J36" s="60">
        <v>771933.5</v>
      </c>
      <c r="K36" s="60">
        <v>16305856.140000001</v>
      </c>
      <c r="L36" s="55"/>
      <c r="M36" s="55"/>
    </row>
    <row r="37" spans="1:13" x14ac:dyDescent="0.2">
      <c r="A37" s="2" t="s">
        <v>45</v>
      </c>
      <c r="B37" s="58">
        <v>23517466.91</v>
      </c>
      <c r="C37" s="58">
        <v>3386763.33</v>
      </c>
      <c r="D37" s="58">
        <v>309251.44</v>
      </c>
      <c r="E37" s="58">
        <v>39102.67</v>
      </c>
      <c r="F37" s="58">
        <v>61850824.509999998</v>
      </c>
      <c r="G37" s="58">
        <v>3796499.48</v>
      </c>
      <c r="H37" s="59"/>
      <c r="I37" s="59"/>
      <c r="J37" s="59">
        <v>4491930.3099999996</v>
      </c>
      <c r="K37" s="60">
        <v>97391838.650000006</v>
      </c>
      <c r="L37" s="55"/>
      <c r="M37" s="55"/>
    </row>
    <row r="38" spans="1:13" x14ac:dyDescent="0.2">
      <c r="A38" s="2" t="s">
        <v>46</v>
      </c>
      <c r="B38" s="58">
        <v>7682521.3300000001</v>
      </c>
      <c r="C38" s="58">
        <v>1106364.1200000001</v>
      </c>
      <c r="D38" s="58">
        <v>101024.09</v>
      </c>
      <c r="E38" s="58">
        <v>12199.78</v>
      </c>
      <c r="F38" s="58">
        <v>22933107.300000001</v>
      </c>
      <c r="G38" s="58">
        <v>1407669.67</v>
      </c>
      <c r="H38" s="59"/>
      <c r="I38" s="59"/>
      <c r="J38" s="59">
        <v>1665522.18</v>
      </c>
      <c r="K38" s="60">
        <v>34908408.469999999</v>
      </c>
      <c r="L38" s="55"/>
      <c r="M38" s="55"/>
    </row>
    <row r="39" spans="1:13" x14ac:dyDescent="0.2">
      <c r="A39" s="2" t="s">
        <v>47</v>
      </c>
      <c r="B39" s="58">
        <v>4733097.2699999996</v>
      </c>
      <c r="C39" s="58">
        <v>681615.94</v>
      </c>
      <c r="D39" s="58">
        <v>62239.58</v>
      </c>
      <c r="E39" s="58">
        <v>7738.58</v>
      </c>
      <c r="F39" s="58">
        <v>13431531.85</v>
      </c>
      <c r="G39" s="61">
        <v>824448.24</v>
      </c>
      <c r="H39" s="59"/>
      <c r="I39" s="59">
        <v>7169508.21</v>
      </c>
      <c r="J39" s="59">
        <v>975468.08</v>
      </c>
      <c r="K39" s="60">
        <v>27885647.75</v>
      </c>
      <c r="L39" s="55"/>
      <c r="M39" s="55"/>
    </row>
    <row r="40" spans="1:13" x14ac:dyDescent="0.2">
      <c r="A40" s="2" t="s">
        <v>48</v>
      </c>
      <c r="B40" s="58">
        <v>3341793.01</v>
      </c>
      <c r="C40" s="58">
        <v>481253.45</v>
      </c>
      <c r="D40" s="58">
        <v>43944.12</v>
      </c>
      <c r="E40" s="58">
        <v>5683.94</v>
      </c>
      <c r="F40" s="58">
        <v>14853005.439999999</v>
      </c>
      <c r="G40" s="62">
        <v>911700.49</v>
      </c>
      <c r="H40" s="59"/>
      <c r="I40" s="59"/>
      <c r="J40" s="59">
        <v>1078702.93</v>
      </c>
      <c r="K40" s="60">
        <v>20716083.379999999</v>
      </c>
      <c r="L40" s="55"/>
      <c r="M40" s="55"/>
    </row>
    <row r="41" spans="1:13" x14ac:dyDescent="0.2">
      <c r="A41" s="2" t="s">
        <v>49</v>
      </c>
      <c r="B41" s="58">
        <v>4316841.59</v>
      </c>
      <c r="C41" s="58">
        <v>621670.73</v>
      </c>
      <c r="D41" s="58">
        <v>56765.87</v>
      </c>
      <c r="E41" s="58">
        <v>7019.55</v>
      </c>
      <c r="F41" s="58">
        <v>10014420.82</v>
      </c>
      <c r="G41" s="58">
        <v>614700.67000000004</v>
      </c>
      <c r="H41" s="59"/>
      <c r="I41" s="59">
        <v>4868231.45</v>
      </c>
      <c r="J41" s="59">
        <v>727299.61</v>
      </c>
      <c r="K41" s="60">
        <v>21226950.289999999</v>
      </c>
      <c r="L41" s="55"/>
      <c r="M41" s="55"/>
    </row>
    <row r="42" spans="1:13" x14ac:dyDescent="0.2">
      <c r="A42" s="2" t="s">
        <v>50</v>
      </c>
      <c r="B42" s="58">
        <v>6149854.5999999996</v>
      </c>
      <c r="C42" s="58">
        <v>885643.94</v>
      </c>
      <c r="D42" s="58">
        <v>80869.740000000005</v>
      </c>
      <c r="E42" s="58">
        <v>10459.120000000001</v>
      </c>
      <c r="F42" s="58">
        <v>29857913.460000001</v>
      </c>
      <c r="G42" s="58">
        <v>1832725</v>
      </c>
      <c r="H42" s="59"/>
      <c r="I42" s="59"/>
      <c r="J42" s="59">
        <v>2168437.81</v>
      </c>
      <c r="K42" s="60">
        <v>40985903.670000002</v>
      </c>
      <c r="L42" s="55"/>
      <c r="M42" s="55"/>
    </row>
    <row r="43" spans="1:13" x14ac:dyDescent="0.2">
      <c r="A43" s="2" t="s">
        <v>51</v>
      </c>
      <c r="B43" s="58">
        <v>3448304.34</v>
      </c>
      <c r="C43" s="58">
        <v>496592.2</v>
      </c>
      <c r="D43" s="58">
        <v>45344.73</v>
      </c>
      <c r="E43" s="58">
        <v>5896.42</v>
      </c>
      <c r="F43" s="58">
        <v>15786718.49</v>
      </c>
      <c r="G43" s="58">
        <v>969013.25</v>
      </c>
      <c r="H43" s="59"/>
      <c r="I43" s="59"/>
      <c r="J43" s="59">
        <v>1146514.05</v>
      </c>
      <c r="K43" s="60">
        <v>21898383.48</v>
      </c>
      <c r="L43" s="55"/>
      <c r="M43" s="55"/>
    </row>
    <row r="44" spans="1:13" x14ac:dyDescent="0.2">
      <c r="A44" s="2" t="s">
        <v>52</v>
      </c>
      <c r="B44" s="58">
        <v>50075988.939999998</v>
      </c>
      <c r="C44" s="58">
        <v>7211470.6799999997</v>
      </c>
      <c r="D44" s="58">
        <v>658492.34</v>
      </c>
      <c r="E44" s="58">
        <v>85164.17</v>
      </c>
      <c r="F44" s="58">
        <v>135177957.88</v>
      </c>
      <c r="G44" s="58">
        <v>8297432.5800000001</v>
      </c>
      <c r="H44" s="59"/>
      <c r="I44" s="59"/>
      <c r="J44" s="59">
        <v>9817330.1899999995</v>
      </c>
      <c r="K44" s="60">
        <v>211323836.78</v>
      </c>
      <c r="L44" s="55"/>
      <c r="M44" s="55"/>
    </row>
    <row r="45" spans="1:13" x14ac:dyDescent="0.2">
      <c r="A45" s="2" t="s">
        <v>53</v>
      </c>
      <c r="B45" s="58">
        <v>7920605.4800000004</v>
      </c>
      <c r="C45" s="58">
        <v>1140650.75</v>
      </c>
      <c r="D45" s="58">
        <v>104154.87</v>
      </c>
      <c r="E45" s="58">
        <v>13469.94</v>
      </c>
      <c r="F45" s="58">
        <v>26617789.829999998</v>
      </c>
      <c r="G45" s="58">
        <v>1633841.19</v>
      </c>
      <c r="H45" s="59"/>
      <c r="I45" s="59">
        <v>27481849.690000001</v>
      </c>
      <c r="J45" s="59">
        <v>1933123.09</v>
      </c>
      <c r="K45" s="60">
        <v>66845484.840000004</v>
      </c>
      <c r="L45" s="55"/>
      <c r="M45" s="55"/>
    </row>
    <row r="46" spans="1:13" x14ac:dyDescent="0.2">
      <c r="A46" s="2" t="s">
        <v>54</v>
      </c>
      <c r="B46" s="58">
        <v>21040295.289999999</v>
      </c>
      <c r="C46" s="58">
        <v>3030024.48</v>
      </c>
      <c r="D46" s="58">
        <v>276676.98</v>
      </c>
      <c r="E46" s="58">
        <v>35783.56</v>
      </c>
      <c r="F46" s="58">
        <v>60404266.090000004</v>
      </c>
      <c r="G46" s="58">
        <v>3707707.48</v>
      </c>
      <c r="H46" s="59"/>
      <c r="I46" s="59"/>
      <c r="J46" s="59">
        <v>4386873.68</v>
      </c>
      <c r="K46" s="60">
        <v>92881627.560000002</v>
      </c>
      <c r="L46" s="55"/>
      <c r="M46" s="55"/>
    </row>
    <row r="47" spans="1:13" x14ac:dyDescent="0.2">
      <c r="A47" s="2" t="s">
        <v>55</v>
      </c>
      <c r="B47" s="58">
        <v>4840783.3499999996</v>
      </c>
      <c r="C47" s="58">
        <v>697123.87</v>
      </c>
      <c r="D47" s="58">
        <v>63655.63</v>
      </c>
      <c r="E47" s="58">
        <v>8358.9500000000007</v>
      </c>
      <c r="F47" s="58">
        <v>15298957.939999999</v>
      </c>
      <c r="G47" s="58">
        <v>939073.75</v>
      </c>
      <c r="H47" s="59"/>
      <c r="I47" s="59">
        <v>8428948.0299999993</v>
      </c>
      <c r="J47" s="59">
        <v>1111090.33</v>
      </c>
      <c r="K47" s="60">
        <v>31387991.850000001</v>
      </c>
      <c r="L47" s="55"/>
      <c r="M47" s="55"/>
    </row>
    <row r="48" spans="1:13" x14ac:dyDescent="0.2">
      <c r="A48" s="2" t="s">
        <v>56</v>
      </c>
      <c r="B48" s="58">
        <v>3771362.6</v>
      </c>
      <c r="C48" s="58">
        <v>543116</v>
      </c>
      <c r="D48" s="58">
        <v>49592.9</v>
      </c>
      <c r="E48" s="58">
        <v>6433.32</v>
      </c>
      <c r="F48" s="58">
        <v>8611064.0500000007</v>
      </c>
      <c r="G48" s="58">
        <v>528560.46</v>
      </c>
      <c r="H48" s="59"/>
      <c r="I48" s="59">
        <v>3923177.16</v>
      </c>
      <c r="J48" s="59">
        <v>625380.5</v>
      </c>
      <c r="K48" s="60">
        <v>18058686.989999998</v>
      </c>
      <c r="L48" s="55"/>
      <c r="M48" s="55"/>
    </row>
    <row r="49" spans="1:13" x14ac:dyDescent="0.2">
      <c r="A49" s="2" t="s">
        <v>57</v>
      </c>
      <c r="B49" s="58">
        <v>4399074.5999999996</v>
      </c>
      <c r="C49" s="58">
        <v>633513.15</v>
      </c>
      <c r="D49" s="58">
        <v>57847.22</v>
      </c>
      <c r="E49" s="58">
        <v>7331.63</v>
      </c>
      <c r="F49" s="58">
        <v>10378150.83</v>
      </c>
      <c r="G49" s="58">
        <v>637026.98</v>
      </c>
      <c r="H49" s="59"/>
      <c r="I49" s="59">
        <v>5113034.67</v>
      </c>
      <c r="J49" s="59">
        <v>753715.58</v>
      </c>
      <c r="K49" s="60">
        <v>21979694.66</v>
      </c>
      <c r="L49" s="55"/>
      <c r="M49" s="55"/>
    </row>
    <row r="50" spans="1:13" x14ac:dyDescent="0.2">
      <c r="A50" s="2" t="s">
        <v>58</v>
      </c>
      <c r="B50" s="58">
        <v>11059165.470000001</v>
      </c>
      <c r="C50" s="58">
        <v>1592636.49</v>
      </c>
      <c r="D50" s="58">
        <v>145426.5</v>
      </c>
      <c r="E50" s="58">
        <v>16908.57</v>
      </c>
      <c r="F50" s="58">
        <v>29632150.010000002</v>
      </c>
      <c r="G50" s="58">
        <v>1818867.29</v>
      </c>
      <c r="H50" s="59"/>
      <c r="I50" s="59">
        <v>33594339.359999999</v>
      </c>
      <c r="J50" s="59">
        <v>2152041.69</v>
      </c>
      <c r="K50" s="60">
        <v>80011535.379999995</v>
      </c>
      <c r="L50" s="55"/>
      <c r="M50" s="55"/>
    </row>
    <row r="51" spans="1:13" x14ac:dyDescent="0.2">
      <c r="A51" s="2" t="s">
        <v>59</v>
      </c>
      <c r="B51" s="58">
        <v>3893145.78</v>
      </c>
      <c r="C51" s="58">
        <v>560654.06000000006</v>
      </c>
      <c r="D51" s="58">
        <v>51194.33</v>
      </c>
      <c r="E51" s="58">
        <v>6383.99</v>
      </c>
      <c r="F51" s="58">
        <v>8333737.3399999999</v>
      </c>
      <c r="G51" s="58">
        <v>511537.71</v>
      </c>
      <c r="H51" s="59"/>
      <c r="I51" s="59"/>
      <c r="J51" s="59">
        <v>605239.59</v>
      </c>
      <c r="K51" s="60">
        <v>13961892.800000001</v>
      </c>
      <c r="L51" s="55"/>
      <c r="M51" s="55"/>
    </row>
    <row r="52" spans="1:13" x14ac:dyDescent="0.2">
      <c r="A52" s="2" t="s">
        <v>60</v>
      </c>
      <c r="B52" s="58">
        <v>67072377.920000002</v>
      </c>
      <c r="C52" s="58">
        <v>9659129.9900000002</v>
      </c>
      <c r="D52" s="58">
        <v>881992.51</v>
      </c>
      <c r="E52" s="58">
        <v>116179.18</v>
      </c>
      <c r="F52" s="58">
        <v>161142148.56999999</v>
      </c>
      <c r="G52" s="58">
        <v>9891154.8399999999</v>
      </c>
      <c r="H52" s="59"/>
      <c r="I52" s="59"/>
      <c r="J52" s="59">
        <v>11702985.5</v>
      </c>
      <c r="K52" s="60">
        <v>260465968.50999999</v>
      </c>
      <c r="L52" s="55"/>
      <c r="M52" s="55"/>
    </row>
    <row r="53" spans="1:13" ht="13.5" thickBot="1" x14ac:dyDescent="0.25">
      <c r="A53" s="4" t="s">
        <v>61</v>
      </c>
      <c r="B53" s="58">
        <v>7231022.9299999997</v>
      </c>
      <c r="C53" s="58">
        <v>1041343.58</v>
      </c>
      <c r="D53" s="58">
        <v>95086.95</v>
      </c>
      <c r="E53" s="58">
        <v>308039.5</v>
      </c>
      <c r="F53" s="58">
        <v>24842341.440000001</v>
      </c>
      <c r="G53" s="58">
        <v>1524861.42</v>
      </c>
      <c r="H53" s="59"/>
      <c r="I53" s="59"/>
      <c r="J53" s="59">
        <v>1804180.74</v>
      </c>
      <c r="K53" s="60">
        <v>36846876.560000002</v>
      </c>
      <c r="L53" s="55"/>
      <c r="M53" s="55"/>
    </row>
    <row r="54" spans="1:13" s="64" customFormat="1" ht="13.5" thickBot="1" x14ac:dyDescent="0.25">
      <c r="A54" s="5" t="s">
        <v>13</v>
      </c>
      <c r="B54" s="63">
        <v>391585775.29000002</v>
      </c>
      <c r="C54" s="63">
        <v>56392482.619999997</v>
      </c>
      <c r="D54" s="63">
        <v>5149298.88</v>
      </c>
      <c r="E54" s="63">
        <v>948587.34</v>
      </c>
      <c r="F54" s="63">
        <v>1393601561.6400001</v>
      </c>
      <c r="G54" s="63">
        <v>85541423.799999997</v>
      </c>
      <c r="H54" s="63">
        <v>0</v>
      </c>
      <c r="I54" s="63">
        <v>632566456.23000002</v>
      </c>
      <c r="J54" s="63">
        <v>101210632.98999999</v>
      </c>
      <c r="K54" s="63">
        <v>2666996218.79</v>
      </c>
      <c r="L54" s="55"/>
      <c r="M54" s="55"/>
    </row>
    <row r="55" spans="1:13" x14ac:dyDescent="0.2">
      <c r="F55" s="55"/>
      <c r="G55" s="55"/>
      <c r="H55" s="55"/>
      <c r="I55" s="55"/>
      <c r="J55" s="55"/>
    </row>
    <row r="56" spans="1:13" x14ac:dyDescent="0.2">
      <c r="F56" s="55"/>
      <c r="G56" s="55"/>
      <c r="H56" s="55"/>
      <c r="I56" s="55"/>
      <c r="J56" s="55"/>
      <c r="K56" s="55"/>
    </row>
    <row r="57" spans="1:13" x14ac:dyDescent="0.2">
      <c r="F57" s="55"/>
      <c r="G57" s="55"/>
      <c r="H57" s="55"/>
      <c r="I57" s="55"/>
      <c r="J57" s="55"/>
    </row>
    <row r="58" spans="1:13" x14ac:dyDescent="0.2">
      <c r="F58" s="55"/>
      <c r="G58" s="55"/>
      <c r="H58" s="55"/>
      <c r="I58" s="55"/>
      <c r="J58" s="55"/>
    </row>
    <row r="59" spans="1:13" x14ac:dyDescent="0.2">
      <c r="F59" s="55"/>
      <c r="G59" s="55"/>
      <c r="H59" s="55"/>
      <c r="I59" s="55"/>
      <c r="J59" s="55"/>
    </row>
    <row r="60" spans="1:13" x14ac:dyDescent="0.2">
      <c r="G60" s="55"/>
      <c r="H60" s="55"/>
      <c r="I60" s="55"/>
      <c r="J60" s="55"/>
    </row>
    <row r="61" spans="1:13" x14ac:dyDescent="0.2">
      <c r="G61" s="55"/>
      <c r="H61" s="55"/>
      <c r="I61" s="55"/>
      <c r="J61" s="55"/>
    </row>
    <row r="62" spans="1:13" x14ac:dyDescent="0.2">
      <c r="G62" s="55"/>
      <c r="H62" s="55"/>
      <c r="I62" s="55"/>
      <c r="J62" s="55"/>
    </row>
    <row r="63" spans="1:13" x14ac:dyDescent="0.2">
      <c r="G63" s="55"/>
      <c r="H63" s="55"/>
      <c r="I63" s="55"/>
      <c r="J63" s="5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7" customWidth="1"/>
    <col min="5" max="5" width="17.7109375" style="67" customWidth="1"/>
    <col min="6" max="6" width="15.28515625" style="65" customWidth="1"/>
    <col min="7" max="7" width="12.7109375" style="65" bestFit="1" customWidth="1"/>
    <col min="8" max="8" width="12.7109375" style="65" customWidth="1"/>
    <col min="9" max="10" width="17.140625" style="65" customWidth="1"/>
    <col min="11" max="11" width="15.42578125" style="65" bestFit="1" customWidth="1"/>
    <col min="12" max="12" width="11.7109375" style="65" bestFit="1" customWidth="1"/>
    <col min="13" max="16384" width="11.42578125" style="65"/>
  </cols>
  <sheetData>
    <row r="1" spans="1:13" x14ac:dyDescent="0.2">
      <c r="A1" s="207" t="s">
        <v>14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3" x14ac:dyDescent="0.2">
      <c r="A2" s="209">
        <v>45231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3" ht="11.25" x14ac:dyDescent="0.2">
      <c r="A3" s="66"/>
      <c r="B3" s="65"/>
      <c r="C3" s="65"/>
      <c r="E3" s="65"/>
    </row>
    <row r="4" spans="1:13" ht="13.5" customHeight="1" thickBot="1" x14ac:dyDescent="0.25">
      <c r="A4" s="66"/>
      <c r="B4" s="65"/>
      <c r="C4" s="211"/>
      <c r="D4" s="211"/>
      <c r="E4" s="65"/>
    </row>
    <row r="5" spans="1:13" ht="12.75" customHeight="1" x14ac:dyDescent="0.2">
      <c r="A5" s="212" t="s">
        <v>0</v>
      </c>
      <c r="B5" s="214" t="s">
        <v>9</v>
      </c>
      <c r="C5" s="68" t="s">
        <v>10</v>
      </c>
      <c r="D5" s="68" t="s">
        <v>10</v>
      </c>
      <c r="E5" s="214" t="s">
        <v>1</v>
      </c>
      <c r="F5" s="205" t="s">
        <v>7</v>
      </c>
      <c r="G5" s="205" t="s">
        <v>8</v>
      </c>
      <c r="H5" s="205" t="s">
        <v>2</v>
      </c>
      <c r="I5" s="205" t="s">
        <v>3</v>
      </c>
      <c r="J5" s="205" t="s">
        <v>4</v>
      </c>
      <c r="K5" s="205" t="s">
        <v>5</v>
      </c>
    </row>
    <row r="6" spans="1:13" ht="23.25" customHeight="1" thickBot="1" x14ac:dyDescent="0.25">
      <c r="A6" s="213"/>
      <c r="B6" s="215"/>
      <c r="C6" s="69" t="s">
        <v>11</v>
      </c>
      <c r="D6" s="69" t="s">
        <v>12</v>
      </c>
      <c r="E6" s="215" t="s">
        <v>6</v>
      </c>
      <c r="F6" s="206" t="s">
        <v>6</v>
      </c>
      <c r="G6" s="206" t="s">
        <v>6</v>
      </c>
      <c r="H6" s="206"/>
      <c r="I6" s="206"/>
      <c r="J6" s="206"/>
      <c r="K6" s="206" t="s">
        <v>6</v>
      </c>
    </row>
    <row r="7" spans="1:13" x14ac:dyDescent="0.2">
      <c r="A7" s="1" t="s">
        <v>15</v>
      </c>
      <c r="B7" s="70">
        <v>8069343.04</v>
      </c>
      <c r="C7" s="70">
        <v>1005876.54</v>
      </c>
      <c r="D7" s="70">
        <v>72666.91</v>
      </c>
      <c r="E7" s="70"/>
      <c r="F7" s="70"/>
      <c r="G7" s="70">
        <v>7182.8</v>
      </c>
      <c r="H7" s="71"/>
      <c r="I7" s="71"/>
      <c r="J7" s="71"/>
      <c r="K7" s="72">
        <v>9155069.2899999991</v>
      </c>
      <c r="L7" s="67"/>
      <c r="M7" s="67"/>
    </row>
    <row r="8" spans="1:13" x14ac:dyDescent="0.2">
      <c r="A8" s="2" t="s">
        <v>16</v>
      </c>
      <c r="B8" s="70">
        <v>7627050.1799999997</v>
      </c>
      <c r="C8" s="70">
        <v>950742.93</v>
      </c>
      <c r="D8" s="70">
        <v>68683.92</v>
      </c>
      <c r="E8" s="70"/>
      <c r="F8" s="70"/>
      <c r="G8" s="70">
        <v>5337.56</v>
      </c>
      <c r="H8" s="71"/>
      <c r="I8" s="71"/>
      <c r="J8" s="71"/>
      <c r="K8" s="72">
        <v>8651814.5899999999</v>
      </c>
      <c r="L8" s="67"/>
      <c r="M8" s="67"/>
    </row>
    <row r="9" spans="1:13" x14ac:dyDescent="0.2">
      <c r="A9" s="2" t="s">
        <v>17</v>
      </c>
      <c r="B9" s="70"/>
      <c r="C9" s="70"/>
      <c r="E9" s="70"/>
      <c r="F9" s="70"/>
      <c r="G9" s="70">
        <v>2046.32</v>
      </c>
      <c r="H9" s="71"/>
      <c r="I9" s="71"/>
      <c r="J9" s="71"/>
      <c r="K9" s="72">
        <v>2046.32</v>
      </c>
      <c r="L9" s="67"/>
      <c r="M9" s="67"/>
    </row>
    <row r="10" spans="1:13" x14ac:dyDescent="0.2">
      <c r="A10" s="2" t="s">
        <v>18</v>
      </c>
      <c r="B10" s="70"/>
      <c r="C10" s="70"/>
      <c r="D10" s="70"/>
      <c r="E10" s="70"/>
      <c r="F10" s="70"/>
      <c r="G10" s="70">
        <v>2300.31</v>
      </c>
      <c r="H10" s="71"/>
      <c r="I10" s="71"/>
      <c r="J10" s="71"/>
      <c r="K10" s="72">
        <v>2300.31</v>
      </c>
      <c r="L10" s="67"/>
      <c r="M10" s="67"/>
    </row>
    <row r="11" spans="1:13" x14ac:dyDescent="0.2">
      <c r="A11" s="2" t="s">
        <v>19</v>
      </c>
      <c r="B11" s="70"/>
      <c r="C11" s="70"/>
      <c r="D11" s="70"/>
      <c r="E11" s="70"/>
      <c r="F11" s="70"/>
      <c r="G11" s="70">
        <v>2286.84</v>
      </c>
      <c r="H11" s="71"/>
      <c r="I11" s="71"/>
      <c r="J11" s="71"/>
      <c r="K11" s="72">
        <v>2286.84</v>
      </c>
      <c r="L11" s="67"/>
      <c r="M11" s="67"/>
    </row>
    <row r="12" spans="1:13" x14ac:dyDescent="0.2">
      <c r="A12" s="2" t="s">
        <v>20</v>
      </c>
      <c r="B12" s="70"/>
      <c r="C12" s="70"/>
      <c r="D12" s="70"/>
      <c r="E12" s="70"/>
      <c r="F12" s="70"/>
      <c r="G12" s="70">
        <v>2005.91</v>
      </c>
      <c r="H12" s="71"/>
      <c r="I12" s="71"/>
      <c r="J12" s="71"/>
      <c r="K12" s="72">
        <v>2005.91</v>
      </c>
      <c r="L12" s="67"/>
      <c r="M12" s="67"/>
    </row>
    <row r="13" spans="1:13" x14ac:dyDescent="0.2">
      <c r="A13" s="2" t="s">
        <v>21</v>
      </c>
      <c r="B13" s="70"/>
      <c r="C13" s="70"/>
      <c r="D13" s="70"/>
      <c r="E13" s="70"/>
      <c r="F13" s="70"/>
      <c r="G13" s="70">
        <v>2413.83</v>
      </c>
      <c r="H13" s="71"/>
      <c r="I13" s="71"/>
      <c r="J13" s="71"/>
      <c r="K13" s="72">
        <v>2413.83</v>
      </c>
      <c r="L13" s="67"/>
      <c r="M13" s="67"/>
    </row>
    <row r="14" spans="1:13" x14ac:dyDescent="0.2">
      <c r="A14" s="2" t="s">
        <v>22</v>
      </c>
      <c r="B14" s="70"/>
      <c r="C14" s="70"/>
      <c r="D14" s="70"/>
      <c r="E14" s="70"/>
      <c r="F14" s="70"/>
      <c r="G14" s="70">
        <v>2317.62</v>
      </c>
      <c r="H14" s="71"/>
      <c r="I14" s="71"/>
      <c r="J14" s="71"/>
      <c r="K14" s="72">
        <v>2317.62</v>
      </c>
      <c r="L14" s="67"/>
      <c r="M14" s="67"/>
    </row>
    <row r="15" spans="1:13" x14ac:dyDescent="0.2">
      <c r="A15" s="2" t="s">
        <v>23</v>
      </c>
      <c r="B15" s="70"/>
      <c r="C15" s="70"/>
      <c r="D15" s="70"/>
      <c r="E15" s="70"/>
      <c r="F15" s="70"/>
      <c r="G15" s="70">
        <v>2318.59</v>
      </c>
      <c r="H15" s="71"/>
      <c r="I15" s="71"/>
      <c r="J15" s="71"/>
      <c r="K15" s="72">
        <v>2318.59</v>
      </c>
      <c r="L15" s="67"/>
      <c r="M15" s="67"/>
    </row>
    <row r="16" spans="1:13" x14ac:dyDescent="0.2">
      <c r="A16" s="2" t="s">
        <v>24</v>
      </c>
      <c r="B16" s="70"/>
      <c r="C16" s="70"/>
      <c r="D16" s="70"/>
      <c r="E16" s="70"/>
      <c r="F16" s="70"/>
      <c r="G16" s="70">
        <v>3227.74</v>
      </c>
      <c r="H16" s="71"/>
      <c r="I16" s="71"/>
      <c r="J16" s="71"/>
      <c r="K16" s="72">
        <v>3227.74</v>
      </c>
      <c r="L16" s="67"/>
      <c r="M16" s="67"/>
    </row>
    <row r="17" spans="1:13" x14ac:dyDescent="0.2">
      <c r="A17" s="2" t="s">
        <v>25</v>
      </c>
      <c r="B17" s="70"/>
      <c r="C17" s="70"/>
      <c r="D17" s="70"/>
      <c r="E17" s="70"/>
      <c r="F17" s="70"/>
      <c r="G17" s="70">
        <v>2105.0100000000002</v>
      </c>
      <c r="H17" s="71"/>
      <c r="I17" s="71"/>
      <c r="J17" s="71"/>
      <c r="K17" s="72">
        <v>2105.0100000000002</v>
      </c>
      <c r="L17" s="67"/>
      <c r="M17" s="67"/>
    </row>
    <row r="18" spans="1:13" x14ac:dyDescent="0.2">
      <c r="A18" s="2" t="s">
        <v>26</v>
      </c>
      <c r="B18" s="70"/>
      <c r="C18" s="70"/>
      <c r="D18" s="70"/>
      <c r="E18" s="70"/>
      <c r="F18" s="70"/>
      <c r="G18" s="70">
        <v>1888.54</v>
      </c>
      <c r="H18" s="71"/>
      <c r="I18" s="71"/>
      <c r="J18" s="71"/>
      <c r="K18" s="72">
        <v>1888.54</v>
      </c>
      <c r="L18" s="67"/>
      <c r="M18" s="67"/>
    </row>
    <row r="19" spans="1:13" x14ac:dyDescent="0.2">
      <c r="A19" s="2" t="s">
        <v>27</v>
      </c>
      <c r="B19" s="70"/>
      <c r="C19" s="70"/>
      <c r="D19" s="70"/>
      <c r="E19" s="70"/>
      <c r="F19" s="70"/>
      <c r="G19" s="70">
        <v>2159.84</v>
      </c>
      <c r="H19" s="71"/>
      <c r="I19" s="71"/>
      <c r="J19" s="71"/>
      <c r="K19" s="72">
        <v>2159.84</v>
      </c>
      <c r="L19" s="67"/>
      <c r="M19" s="67"/>
    </row>
    <row r="20" spans="1:13" x14ac:dyDescent="0.2">
      <c r="A20" s="2" t="s">
        <v>28</v>
      </c>
      <c r="B20" s="70"/>
      <c r="C20" s="70"/>
      <c r="D20" s="70"/>
      <c r="E20" s="70"/>
      <c r="F20" s="70"/>
      <c r="G20" s="70">
        <v>3076.7</v>
      </c>
      <c r="H20" s="72"/>
      <c r="I20" s="72"/>
      <c r="J20" s="72"/>
      <c r="K20" s="72">
        <v>3076.7</v>
      </c>
      <c r="L20" s="67"/>
      <c r="M20" s="67"/>
    </row>
    <row r="21" spans="1:13" x14ac:dyDescent="0.2">
      <c r="A21" s="2" t="s">
        <v>29</v>
      </c>
      <c r="B21" s="70"/>
      <c r="C21" s="70"/>
      <c r="D21" s="70"/>
      <c r="E21" s="70"/>
      <c r="F21" s="70"/>
      <c r="G21" s="70">
        <v>2962.21</v>
      </c>
      <c r="H21" s="72"/>
      <c r="I21" s="72"/>
      <c r="J21" s="72"/>
      <c r="K21" s="72">
        <v>2962.21</v>
      </c>
      <c r="L21" s="67"/>
      <c r="M21" s="67"/>
    </row>
    <row r="22" spans="1:13" x14ac:dyDescent="0.2">
      <c r="A22" s="2" t="s">
        <v>30</v>
      </c>
      <c r="B22" s="70"/>
      <c r="C22" s="70"/>
      <c r="D22" s="70"/>
      <c r="E22" s="70"/>
      <c r="F22" s="70"/>
      <c r="G22" s="70">
        <v>2177.16</v>
      </c>
      <c r="H22" s="72"/>
      <c r="I22" s="72"/>
      <c r="J22" s="72"/>
      <c r="K22" s="72">
        <v>2177.16</v>
      </c>
      <c r="L22" s="67"/>
      <c r="M22" s="67"/>
    </row>
    <row r="23" spans="1:13" x14ac:dyDescent="0.2">
      <c r="A23" s="2" t="s">
        <v>31</v>
      </c>
      <c r="B23" s="70"/>
      <c r="C23" s="70"/>
      <c r="D23" s="70"/>
      <c r="E23" s="70"/>
      <c r="F23" s="70"/>
      <c r="G23" s="70">
        <v>2052.09</v>
      </c>
      <c r="H23" s="72"/>
      <c r="I23" s="72"/>
      <c r="J23" s="72"/>
      <c r="K23" s="72">
        <v>2052.09</v>
      </c>
      <c r="L23" s="67"/>
      <c r="M23" s="67"/>
    </row>
    <row r="24" spans="1:13" x14ac:dyDescent="0.2">
      <c r="A24" s="2" t="s">
        <v>32</v>
      </c>
      <c r="B24" s="70"/>
      <c r="C24" s="70"/>
      <c r="D24" s="70"/>
      <c r="E24" s="70"/>
      <c r="F24" s="70"/>
      <c r="G24" s="70">
        <v>2728.43</v>
      </c>
      <c r="H24" s="72"/>
      <c r="I24" s="72"/>
      <c r="J24" s="72"/>
      <c r="K24" s="72">
        <v>2728.43</v>
      </c>
      <c r="L24" s="67"/>
      <c r="M24" s="67"/>
    </row>
    <row r="25" spans="1:13" x14ac:dyDescent="0.2">
      <c r="A25" s="2" t="s">
        <v>33</v>
      </c>
      <c r="B25" s="70"/>
      <c r="C25" s="70"/>
      <c r="D25" s="70"/>
      <c r="E25" s="70"/>
      <c r="F25" s="70"/>
      <c r="G25" s="70">
        <v>2247.39</v>
      </c>
      <c r="H25" s="72"/>
      <c r="I25" s="72"/>
      <c r="J25" s="72"/>
      <c r="K25" s="72">
        <v>2247.39</v>
      </c>
      <c r="L25" s="67"/>
      <c r="M25" s="67"/>
    </row>
    <row r="26" spans="1:13" x14ac:dyDescent="0.2">
      <c r="A26" s="2" t="s">
        <v>34</v>
      </c>
      <c r="B26" s="70"/>
      <c r="C26" s="70"/>
      <c r="D26" s="70"/>
      <c r="E26" s="70"/>
      <c r="F26" s="70"/>
      <c r="G26" s="70">
        <v>2712.07</v>
      </c>
      <c r="H26" s="72"/>
      <c r="I26" s="72"/>
      <c r="J26" s="72"/>
      <c r="K26" s="72">
        <v>2712.07</v>
      </c>
      <c r="L26" s="67"/>
      <c r="M26" s="67"/>
    </row>
    <row r="27" spans="1:13" x14ac:dyDescent="0.2">
      <c r="A27" s="2" t="s">
        <v>35</v>
      </c>
      <c r="B27" s="70"/>
      <c r="C27" s="70"/>
      <c r="D27" s="70"/>
      <c r="E27" s="70"/>
      <c r="F27" s="70"/>
      <c r="G27" s="70">
        <v>2226.23</v>
      </c>
      <c r="H27" s="72"/>
      <c r="I27" s="72"/>
      <c r="J27" s="72"/>
      <c r="K27" s="72">
        <v>2226.23</v>
      </c>
      <c r="L27" s="67"/>
      <c r="M27" s="67"/>
    </row>
    <row r="28" spans="1:13" x14ac:dyDescent="0.2">
      <c r="A28" s="2" t="s">
        <v>36</v>
      </c>
      <c r="B28" s="70"/>
      <c r="C28" s="70"/>
      <c r="D28" s="70"/>
      <c r="E28" s="70"/>
      <c r="F28" s="70"/>
      <c r="G28" s="70">
        <v>2850.61</v>
      </c>
      <c r="H28" s="72"/>
      <c r="I28" s="72"/>
      <c r="J28" s="72"/>
      <c r="K28" s="72">
        <v>2850.61</v>
      </c>
      <c r="L28" s="67"/>
      <c r="M28" s="67"/>
    </row>
    <row r="29" spans="1:13" x14ac:dyDescent="0.2">
      <c r="A29" s="2" t="s">
        <v>37</v>
      </c>
      <c r="B29" s="70">
        <v>8848859.1799999997</v>
      </c>
      <c r="C29" s="70">
        <v>1103046.4099999999</v>
      </c>
      <c r="D29" s="70">
        <v>79686.69</v>
      </c>
      <c r="E29" s="70"/>
      <c r="F29" s="70"/>
      <c r="G29" s="70">
        <v>5935</v>
      </c>
      <c r="H29" s="72"/>
      <c r="I29" s="72"/>
      <c r="J29" s="72"/>
      <c r="K29" s="72">
        <v>10037527.279999999</v>
      </c>
      <c r="L29" s="67"/>
      <c r="M29" s="67"/>
    </row>
    <row r="30" spans="1:13" x14ac:dyDescent="0.2">
      <c r="A30" s="2" t="s">
        <v>38</v>
      </c>
      <c r="B30" s="70">
        <v>11205419.560000001</v>
      </c>
      <c r="C30" s="70">
        <v>1396801.28</v>
      </c>
      <c r="D30" s="70">
        <v>100908.24</v>
      </c>
      <c r="E30" s="70"/>
      <c r="F30" s="70"/>
      <c r="G30" s="70">
        <v>8820.25</v>
      </c>
      <c r="H30" s="72"/>
      <c r="I30" s="72"/>
      <c r="J30" s="72"/>
      <c r="K30" s="72">
        <v>12711949.33</v>
      </c>
      <c r="L30" s="67"/>
      <c r="M30" s="67"/>
    </row>
    <row r="31" spans="1:13" x14ac:dyDescent="0.2">
      <c r="A31" s="2" t="s">
        <v>39</v>
      </c>
      <c r="B31" s="70">
        <v>304556659.19</v>
      </c>
      <c r="C31" s="70">
        <v>37964230.450000003</v>
      </c>
      <c r="D31" s="70">
        <v>2742626.01</v>
      </c>
      <c r="E31" s="70"/>
      <c r="F31" s="70"/>
      <c r="G31" s="70">
        <v>384827.45</v>
      </c>
      <c r="H31" s="72"/>
      <c r="I31" s="72"/>
      <c r="J31" s="72"/>
      <c r="K31" s="72">
        <v>345648343.10000002</v>
      </c>
      <c r="L31" s="67"/>
      <c r="M31" s="67"/>
    </row>
    <row r="32" spans="1:13" x14ac:dyDescent="0.2">
      <c r="A32" s="2" t="s">
        <v>40</v>
      </c>
      <c r="B32" s="70">
        <v>9527308.4100000001</v>
      </c>
      <c r="C32" s="70">
        <v>1187617.8700000001</v>
      </c>
      <c r="D32" s="70">
        <v>85796.33</v>
      </c>
      <c r="E32" s="70"/>
      <c r="F32" s="70"/>
      <c r="G32" s="70">
        <v>7557.05</v>
      </c>
      <c r="H32" s="72"/>
      <c r="I32" s="72"/>
      <c r="J32" s="72"/>
      <c r="K32" s="72">
        <v>10808279.66</v>
      </c>
      <c r="L32" s="67"/>
      <c r="M32" s="67"/>
    </row>
    <row r="33" spans="1:13" x14ac:dyDescent="0.2">
      <c r="A33" s="2" t="s">
        <v>41</v>
      </c>
      <c r="B33" s="70">
        <v>15267108.970000001</v>
      </c>
      <c r="C33" s="70">
        <v>1903107.44</v>
      </c>
      <c r="D33" s="70">
        <v>137484.99</v>
      </c>
      <c r="E33" s="70"/>
      <c r="F33" s="70"/>
      <c r="G33" s="70">
        <v>12161.51</v>
      </c>
      <c r="H33" s="72"/>
      <c r="I33" s="72"/>
      <c r="J33" s="72"/>
      <c r="K33" s="72">
        <v>17319862.91</v>
      </c>
      <c r="L33" s="67"/>
      <c r="M33" s="67"/>
    </row>
    <row r="34" spans="1:13" x14ac:dyDescent="0.2">
      <c r="A34" s="2" t="s">
        <v>42</v>
      </c>
      <c r="B34" s="70">
        <v>11147381.130000001</v>
      </c>
      <c r="C34" s="70">
        <v>1389566.55</v>
      </c>
      <c r="D34" s="70">
        <v>100385.58</v>
      </c>
      <c r="E34" s="70"/>
      <c r="F34" s="70"/>
      <c r="G34" s="70">
        <v>11045.51</v>
      </c>
      <c r="H34" s="72"/>
      <c r="I34" s="72"/>
      <c r="J34" s="72"/>
      <c r="K34" s="72">
        <v>12648378.77</v>
      </c>
      <c r="L34" s="67"/>
      <c r="M34" s="67"/>
    </row>
    <row r="35" spans="1:13" x14ac:dyDescent="0.2">
      <c r="A35" s="2" t="s">
        <v>43</v>
      </c>
      <c r="B35" s="70">
        <v>15808467.42</v>
      </c>
      <c r="C35" s="70">
        <v>1970589.98</v>
      </c>
      <c r="D35" s="70">
        <v>142360.09</v>
      </c>
      <c r="E35" s="70"/>
      <c r="F35" s="70"/>
      <c r="G35" s="70">
        <v>15610.53</v>
      </c>
      <c r="H35" s="72"/>
      <c r="I35" s="72"/>
      <c r="J35" s="72"/>
      <c r="K35" s="72">
        <v>17937028.02</v>
      </c>
      <c r="L35" s="67"/>
      <c r="M35" s="67"/>
    </row>
    <row r="36" spans="1:13" x14ac:dyDescent="0.2">
      <c r="A36" s="2" t="s">
        <v>44</v>
      </c>
      <c r="B36" s="70">
        <v>9377209.0299999993</v>
      </c>
      <c r="C36" s="70">
        <v>1168907.3700000001</v>
      </c>
      <c r="D36" s="70">
        <v>84444.64</v>
      </c>
      <c r="E36" s="70"/>
      <c r="F36" s="70"/>
      <c r="G36" s="70">
        <v>7337.7</v>
      </c>
      <c r="H36" s="72"/>
      <c r="I36" s="72"/>
      <c r="J36" s="72"/>
      <c r="K36" s="72">
        <v>10637898.74</v>
      </c>
      <c r="L36" s="67"/>
      <c r="M36" s="67"/>
    </row>
    <row r="37" spans="1:13" x14ac:dyDescent="0.2">
      <c r="A37" s="2" t="s">
        <v>45</v>
      </c>
      <c r="B37" s="70">
        <v>60096792.5</v>
      </c>
      <c r="C37" s="70">
        <v>7491310.4400000004</v>
      </c>
      <c r="D37" s="70">
        <v>541190.02</v>
      </c>
      <c r="E37" s="70"/>
      <c r="F37" s="70"/>
      <c r="G37" s="70">
        <v>42698.52</v>
      </c>
      <c r="H37" s="71"/>
      <c r="I37" s="71"/>
      <c r="J37" s="71"/>
      <c r="K37" s="72">
        <v>68171991.480000004</v>
      </c>
      <c r="L37" s="67"/>
      <c r="M37" s="67"/>
    </row>
    <row r="38" spans="1:13" x14ac:dyDescent="0.2">
      <c r="A38" s="2" t="s">
        <v>46</v>
      </c>
      <c r="B38" s="70">
        <v>19631999.129999999</v>
      </c>
      <c r="C38" s="70">
        <v>2447208.81</v>
      </c>
      <c r="D38" s="70">
        <v>176792.17</v>
      </c>
      <c r="E38" s="70"/>
      <c r="F38" s="70"/>
      <c r="G38" s="70">
        <v>15831.8</v>
      </c>
      <c r="H38" s="71"/>
      <c r="I38" s="71"/>
      <c r="J38" s="71"/>
      <c r="K38" s="72">
        <v>22271831.91</v>
      </c>
      <c r="L38" s="67"/>
      <c r="M38" s="67"/>
    </row>
    <row r="39" spans="1:13" x14ac:dyDescent="0.2">
      <c r="A39" s="2" t="s">
        <v>47</v>
      </c>
      <c r="B39" s="70">
        <v>12095008.59</v>
      </c>
      <c r="C39" s="70">
        <v>1507692.18</v>
      </c>
      <c r="D39" s="70">
        <v>108919.26</v>
      </c>
      <c r="E39" s="70"/>
      <c r="F39" s="70"/>
      <c r="G39" s="73">
        <v>9272.42</v>
      </c>
      <c r="H39" s="71"/>
      <c r="I39" s="71"/>
      <c r="J39" s="71"/>
      <c r="K39" s="72">
        <v>13720892.449999999</v>
      </c>
      <c r="L39" s="67"/>
      <c r="M39" s="67"/>
    </row>
    <row r="40" spans="1:13" x14ac:dyDescent="0.2">
      <c r="A40" s="2" t="s">
        <v>48</v>
      </c>
      <c r="B40" s="70">
        <v>8539654.4499999993</v>
      </c>
      <c r="C40" s="70">
        <v>1064502.78</v>
      </c>
      <c r="D40" s="70">
        <v>76902.2</v>
      </c>
      <c r="E40" s="70"/>
      <c r="F40" s="70"/>
      <c r="G40" s="74">
        <v>10253.73</v>
      </c>
      <c r="H40" s="71"/>
      <c r="I40" s="71"/>
      <c r="J40" s="71"/>
      <c r="K40" s="72">
        <v>9691313.1600000001</v>
      </c>
      <c r="L40" s="67"/>
      <c r="M40" s="67"/>
    </row>
    <row r="41" spans="1:13" x14ac:dyDescent="0.2">
      <c r="A41" s="2" t="s">
        <v>49</v>
      </c>
      <c r="B41" s="70">
        <v>11031304.27</v>
      </c>
      <c r="C41" s="70">
        <v>1375097.1</v>
      </c>
      <c r="D41" s="70">
        <v>99340.27</v>
      </c>
      <c r="E41" s="70"/>
      <c r="F41" s="70"/>
      <c r="G41" s="70">
        <v>6913.43</v>
      </c>
      <c r="H41" s="71"/>
      <c r="I41" s="71"/>
      <c r="J41" s="71"/>
      <c r="K41" s="72">
        <v>12512655.07</v>
      </c>
      <c r="L41" s="67"/>
      <c r="M41" s="67"/>
    </row>
    <row r="42" spans="1:13" x14ac:dyDescent="0.2">
      <c r="A42" s="2" t="s">
        <v>50</v>
      </c>
      <c r="B42" s="70">
        <v>15715405.800000001</v>
      </c>
      <c r="C42" s="70">
        <v>1958989.47</v>
      </c>
      <c r="D42" s="70">
        <v>141522.04</v>
      </c>
      <c r="E42" s="70"/>
      <c r="F42" s="70"/>
      <c r="G42" s="70">
        <v>20612.32</v>
      </c>
      <c r="H42" s="71"/>
      <c r="I42" s="71"/>
      <c r="J42" s="71"/>
      <c r="K42" s="72">
        <v>17836529.629999999</v>
      </c>
      <c r="L42" s="67"/>
      <c r="M42" s="67"/>
    </row>
    <row r="43" spans="1:13" x14ac:dyDescent="0.2">
      <c r="A43" s="2" t="s">
        <v>51</v>
      </c>
      <c r="B43" s="70">
        <v>8811834.6699999999</v>
      </c>
      <c r="C43" s="70">
        <v>1098431.1499999999</v>
      </c>
      <c r="D43" s="70">
        <v>79353.27</v>
      </c>
      <c r="E43" s="70"/>
      <c r="F43" s="70"/>
      <c r="G43" s="70">
        <v>10898.31</v>
      </c>
      <c r="H43" s="71"/>
      <c r="I43" s="71"/>
      <c r="J43" s="71"/>
      <c r="K43" s="72">
        <v>10000517.4</v>
      </c>
      <c r="L43" s="67"/>
      <c r="M43" s="67"/>
    </row>
    <row r="44" spans="1:13" x14ac:dyDescent="0.2">
      <c r="A44" s="2" t="s">
        <v>52</v>
      </c>
      <c r="B44" s="70">
        <v>127964730.58</v>
      </c>
      <c r="C44" s="70">
        <v>15951325.890000001</v>
      </c>
      <c r="D44" s="70">
        <v>1152361.6000000001</v>
      </c>
      <c r="E44" s="70"/>
      <c r="F44" s="70"/>
      <c r="G44" s="70">
        <v>93319.69</v>
      </c>
      <c r="H44" s="71"/>
      <c r="I44" s="71"/>
      <c r="J44" s="71"/>
      <c r="K44" s="72">
        <v>145161737.75999999</v>
      </c>
      <c r="L44" s="67"/>
      <c r="M44" s="67"/>
    </row>
    <row r="45" spans="1:13" x14ac:dyDescent="0.2">
      <c r="A45" s="2" t="s">
        <v>53</v>
      </c>
      <c r="B45" s="70">
        <v>20240401.98</v>
      </c>
      <c r="C45" s="70">
        <v>2523048.71</v>
      </c>
      <c r="D45" s="70">
        <v>182271.02</v>
      </c>
      <c r="E45" s="70"/>
      <c r="F45" s="70"/>
      <c r="G45" s="70">
        <v>18375.509999999998</v>
      </c>
      <c r="H45" s="71"/>
      <c r="I45" s="71"/>
      <c r="J45" s="71"/>
      <c r="K45" s="72">
        <v>22964097.219999999</v>
      </c>
      <c r="L45" s="67"/>
      <c r="M45" s="67"/>
    </row>
    <row r="46" spans="1:13" x14ac:dyDescent="0.2">
      <c r="A46" s="2" t="s">
        <v>54</v>
      </c>
      <c r="B46" s="70">
        <v>53766601.020000003</v>
      </c>
      <c r="C46" s="70">
        <v>6702226.2400000002</v>
      </c>
      <c r="D46" s="70">
        <v>484184.71</v>
      </c>
      <c r="E46" s="70"/>
      <c r="F46" s="70"/>
      <c r="G46" s="70">
        <v>41699.9</v>
      </c>
      <c r="H46" s="71"/>
      <c r="I46" s="71"/>
      <c r="J46" s="71"/>
      <c r="K46" s="72">
        <v>60994711.869999997</v>
      </c>
      <c r="L46" s="67"/>
      <c r="M46" s="67"/>
    </row>
    <row r="47" spans="1:13" x14ac:dyDescent="0.2">
      <c r="A47" s="2" t="s">
        <v>55</v>
      </c>
      <c r="B47" s="70">
        <v>12370190.800000001</v>
      </c>
      <c r="C47" s="70">
        <v>1541994.77</v>
      </c>
      <c r="D47" s="70">
        <v>111397.36</v>
      </c>
      <c r="E47" s="70"/>
      <c r="F47" s="70"/>
      <c r="G47" s="70">
        <v>10561.59</v>
      </c>
      <c r="H47" s="71"/>
      <c r="I47" s="71"/>
      <c r="J47" s="71"/>
      <c r="K47" s="72">
        <v>14034144.52</v>
      </c>
      <c r="L47" s="67"/>
      <c r="M47" s="67"/>
    </row>
    <row r="48" spans="1:13" x14ac:dyDescent="0.2">
      <c r="A48" s="2" t="s">
        <v>56</v>
      </c>
      <c r="B48" s="70">
        <v>9637381.3000000007</v>
      </c>
      <c r="C48" s="70">
        <v>1201338.9099999999</v>
      </c>
      <c r="D48" s="70">
        <v>86787.57</v>
      </c>
      <c r="E48" s="70"/>
      <c r="F48" s="70"/>
      <c r="G48" s="70">
        <v>5944.62</v>
      </c>
      <c r="H48" s="71"/>
      <c r="I48" s="71"/>
      <c r="J48" s="71"/>
      <c r="K48" s="72">
        <v>10931452.4</v>
      </c>
      <c r="L48" s="67"/>
      <c r="M48" s="67"/>
    </row>
    <row r="49" spans="1:13" x14ac:dyDescent="0.2">
      <c r="A49" s="2" t="s">
        <v>57</v>
      </c>
      <c r="B49" s="70">
        <v>11241443.41</v>
      </c>
      <c r="C49" s="70">
        <v>1401291.8</v>
      </c>
      <c r="D49" s="70">
        <v>101232.64</v>
      </c>
      <c r="E49" s="70"/>
      <c r="F49" s="70"/>
      <c r="G49" s="70">
        <v>7164.53</v>
      </c>
      <c r="H49" s="71"/>
      <c r="I49" s="71"/>
      <c r="J49" s="71"/>
      <c r="K49" s="72">
        <v>12751132.380000001</v>
      </c>
      <c r="L49" s="67"/>
      <c r="M49" s="67"/>
    </row>
    <row r="50" spans="1:13" x14ac:dyDescent="0.2">
      <c r="A50" s="2" t="s">
        <v>58</v>
      </c>
      <c r="B50" s="70">
        <v>28260712.550000001</v>
      </c>
      <c r="C50" s="70">
        <v>3522813.15</v>
      </c>
      <c r="D50" s="70">
        <v>254496.37</v>
      </c>
      <c r="E50" s="70"/>
      <c r="F50" s="70"/>
      <c r="G50" s="70">
        <v>20456.47</v>
      </c>
      <c r="H50" s="71"/>
      <c r="I50" s="71"/>
      <c r="J50" s="71"/>
      <c r="K50" s="72">
        <v>32058478.539999999</v>
      </c>
      <c r="L50" s="67"/>
      <c r="M50" s="67"/>
    </row>
    <row r="51" spans="1:13" x14ac:dyDescent="0.2">
      <c r="A51" s="2" t="s">
        <v>59</v>
      </c>
      <c r="B51" s="70">
        <v>9948587.3599999994</v>
      </c>
      <c r="C51" s="70">
        <v>1240132.01</v>
      </c>
      <c r="D51" s="70">
        <v>89590.080000000002</v>
      </c>
      <c r="E51" s="70"/>
      <c r="F51" s="70"/>
      <c r="G51" s="70">
        <v>5753.17</v>
      </c>
      <c r="H51" s="71"/>
      <c r="I51" s="71"/>
      <c r="J51" s="71"/>
      <c r="K51" s="72">
        <v>11284062.619999999</v>
      </c>
      <c r="L51" s="67"/>
      <c r="M51" s="67"/>
    </row>
    <row r="52" spans="1:13" x14ac:dyDescent="0.2">
      <c r="A52" s="2" t="s">
        <v>60</v>
      </c>
      <c r="B52" s="70">
        <v>171397489.16</v>
      </c>
      <c r="C52" s="70">
        <v>21365396.489999998</v>
      </c>
      <c r="D52" s="70">
        <v>1543486.89</v>
      </c>
      <c r="E52" s="70"/>
      <c r="F52" s="70"/>
      <c r="G52" s="70">
        <v>111243.99</v>
      </c>
      <c r="H52" s="71"/>
      <c r="I52" s="71"/>
      <c r="J52" s="71"/>
      <c r="K52" s="72">
        <v>194417616.53</v>
      </c>
      <c r="L52" s="67"/>
      <c r="M52" s="67"/>
    </row>
    <row r="53" spans="1:13" ht="13.5" thickBot="1" x14ac:dyDescent="0.25">
      <c r="A53" s="4" t="s">
        <v>61</v>
      </c>
      <c r="B53" s="70">
        <v>18478235.18</v>
      </c>
      <c r="C53" s="70">
        <v>2303387.42</v>
      </c>
      <c r="D53" s="70">
        <v>166402.17000000001</v>
      </c>
      <c r="E53" s="70"/>
      <c r="F53" s="70"/>
      <c r="G53" s="70">
        <v>17149.84</v>
      </c>
      <c r="H53" s="71"/>
      <c r="I53" s="71"/>
      <c r="J53" s="71"/>
      <c r="K53" s="72">
        <v>20965174.609999999</v>
      </c>
      <c r="L53" s="67"/>
      <c r="M53" s="67"/>
    </row>
    <row r="54" spans="1:13" s="76" customFormat="1" ht="13.5" thickBot="1" x14ac:dyDescent="0.25">
      <c r="A54" s="5" t="s">
        <v>13</v>
      </c>
      <c r="B54" s="75">
        <v>1000662578.86</v>
      </c>
      <c r="C54" s="75">
        <v>124736674.14</v>
      </c>
      <c r="D54" s="75">
        <v>9011273.0399999991</v>
      </c>
      <c r="E54" s="75">
        <v>0</v>
      </c>
      <c r="F54" s="75">
        <v>0</v>
      </c>
      <c r="G54" s="75">
        <v>962068.64</v>
      </c>
      <c r="H54" s="75">
        <v>0</v>
      </c>
      <c r="I54" s="75">
        <v>0</v>
      </c>
      <c r="J54" s="75">
        <v>0</v>
      </c>
      <c r="K54" s="75">
        <v>1135372594.6800001</v>
      </c>
      <c r="L54" s="67"/>
      <c r="M54" s="67"/>
    </row>
    <row r="55" spans="1:13" x14ac:dyDescent="0.2">
      <c r="F55" s="67"/>
      <c r="G55" s="67"/>
      <c r="H55" s="67"/>
      <c r="I55" s="67"/>
      <c r="J55" s="67"/>
    </row>
    <row r="56" spans="1:13" x14ac:dyDescent="0.2">
      <c r="F56" s="67"/>
      <c r="G56" s="67"/>
      <c r="H56" s="67"/>
      <c r="I56" s="67"/>
      <c r="J56" s="67"/>
      <c r="K56" s="67"/>
    </row>
    <row r="57" spans="1:13" x14ac:dyDescent="0.2">
      <c r="F57" s="67"/>
      <c r="G57" s="67"/>
      <c r="H57" s="67"/>
      <c r="I57" s="67"/>
      <c r="J57" s="67"/>
    </row>
    <row r="58" spans="1:13" x14ac:dyDescent="0.2">
      <c r="F58" s="67"/>
      <c r="G58" s="67"/>
      <c r="H58" s="67"/>
      <c r="I58" s="67"/>
      <c r="J58" s="67"/>
    </row>
    <row r="59" spans="1:13" x14ac:dyDescent="0.2">
      <c r="F59" s="67"/>
      <c r="G59" s="67"/>
      <c r="H59" s="67"/>
      <c r="I59" s="67"/>
      <c r="J59" s="67"/>
    </row>
    <row r="60" spans="1:13" x14ac:dyDescent="0.2">
      <c r="G60" s="67"/>
      <c r="H60" s="67"/>
      <c r="I60" s="67"/>
      <c r="J60" s="67"/>
    </row>
    <row r="61" spans="1:13" x14ac:dyDescent="0.2">
      <c r="G61" s="67"/>
      <c r="H61" s="67"/>
      <c r="I61" s="67"/>
      <c r="J61" s="67"/>
    </row>
    <row r="62" spans="1:13" x14ac:dyDescent="0.2">
      <c r="G62" s="67"/>
      <c r="H62" s="67"/>
      <c r="I62" s="67"/>
      <c r="J62" s="67"/>
    </row>
    <row r="63" spans="1:13" x14ac:dyDescent="0.2">
      <c r="G63" s="67"/>
      <c r="H63" s="67"/>
      <c r="I63" s="67"/>
      <c r="J63" s="6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9" customWidth="1"/>
    <col min="5" max="5" width="17.7109375" style="79" customWidth="1"/>
    <col min="6" max="6" width="15.28515625" style="77" customWidth="1"/>
    <col min="7" max="7" width="12.7109375" style="77" bestFit="1" customWidth="1"/>
    <col min="8" max="8" width="12.7109375" style="77" customWidth="1"/>
    <col min="9" max="10" width="17.140625" style="77" customWidth="1"/>
    <col min="11" max="11" width="15.42578125" style="77" bestFit="1" customWidth="1"/>
    <col min="12" max="12" width="11.7109375" style="77" bestFit="1" customWidth="1"/>
    <col min="13" max="16384" width="11.42578125" style="77"/>
  </cols>
  <sheetData>
    <row r="1" spans="1:13" x14ac:dyDescent="0.2">
      <c r="A1" s="218" t="s">
        <v>14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3" x14ac:dyDescent="0.2">
      <c r="A2" s="220">
        <v>45238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ht="11.25" x14ac:dyDescent="0.2">
      <c r="A3" s="78"/>
      <c r="B3" s="77"/>
      <c r="C3" s="77"/>
      <c r="E3" s="77"/>
    </row>
    <row r="4" spans="1:13" ht="13.5" customHeight="1" thickBot="1" x14ac:dyDescent="0.25">
      <c r="A4" s="78"/>
      <c r="B4" s="77"/>
      <c r="C4" s="222"/>
      <c r="D4" s="222"/>
      <c r="E4" s="77"/>
    </row>
    <row r="5" spans="1:13" ht="12.75" customHeight="1" x14ac:dyDescent="0.2">
      <c r="A5" s="223" t="s">
        <v>0</v>
      </c>
      <c r="B5" s="225" t="s">
        <v>9</v>
      </c>
      <c r="C5" s="80" t="s">
        <v>10</v>
      </c>
      <c r="D5" s="80" t="s">
        <v>10</v>
      </c>
      <c r="E5" s="225" t="s">
        <v>1</v>
      </c>
      <c r="F5" s="216" t="s">
        <v>7</v>
      </c>
      <c r="G5" s="216" t="s">
        <v>8</v>
      </c>
      <c r="H5" s="216" t="s">
        <v>2</v>
      </c>
      <c r="I5" s="216" t="s">
        <v>3</v>
      </c>
      <c r="J5" s="216" t="s">
        <v>4</v>
      </c>
      <c r="K5" s="216" t="s">
        <v>5</v>
      </c>
    </row>
    <row r="6" spans="1:13" ht="23.25" customHeight="1" thickBot="1" x14ac:dyDescent="0.25">
      <c r="A6" s="224"/>
      <c r="B6" s="226"/>
      <c r="C6" s="81" t="s">
        <v>11</v>
      </c>
      <c r="D6" s="81" t="s">
        <v>12</v>
      </c>
      <c r="E6" s="226" t="s">
        <v>6</v>
      </c>
      <c r="F6" s="217" t="s">
        <v>6</v>
      </c>
      <c r="G6" s="217" t="s">
        <v>6</v>
      </c>
      <c r="H6" s="217"/>
      <c r="I6" s="217"/>
      <c r="J6" s="217"/>
      <c r="K6" s="217" t="s">
        <v>6</v>
      </c>
    </row>
    <row r="7" spans="1:13" x14ac:dyDescent="0.2">
      <c r="A7" s="1" t="s">
        <v>15</v>
      </c>
      <c r="B7" s="82">
        <v>617788.80000000005</v>
      </c>
      <c r="C7" s="82">
        <v>67911.48</v>
      </c>
      <c r="D7" s="82">
        <v>41523.949999999997</v>
      </c>
      <c r="E7" s="82"/>
      <c r="F7" s="82">
        <v>2358010.66</v>
      </c>
      <c r="G7" s="82">
        <v>66604.039999999994</v>
      </c>
      <c r="H7" s="83"/>
      <c r="I7" s="83"/>
      <c r="J7" s="83"/>
      <c r="K7" s="84">
        <v>3151838.93</v>
      </c>
      <c r="L7" s="79"/>
      <c r="M7" s="79"/>
    </row>
    <row r="8" spans="1:13" x14ac:dyDescent="0.2">
      <c r="A8" s="2" t="s">
        <v>16</v>
      </c>
      <c r="B8" s="82">
        <v>583926.86</v>
      </c>
      <c r="C8" s="82">
        <v>64189.15</v>
      </c>
      <c r="D8" s="82">
        <v>39247.96</v>
      </c>
      <c r="E8" s="82"/>
      <c r="F8" s="82">
        <v>1752242.59</v>
      </c>
      <c r="G8" s="82">
        <v>49493.599999999999</v>
      </c>
      <c r="H8" s="83"/>
      <c r="I8" s="83"/>
      <c r="J8" s="83"/>
      <c r="K8" s="84">
        <v>2489100.16</v>
      </c>
      <c r="L8" s="79"/>
      <c r="M8" s="79"/>
    </row>
    <row r="9" spans="1:13" x14ac:dyDescent="0.2">
      <c r="A9" s="2" t="s">
        <v>17</v>
      </c>
      <c r="B9" s="82"/>
      <c r="C9" s="82"/>
      <c r="E9" s="82"/>
      <c r="F9" s="82">
        <v>671777.21</v>
      </c>
      <c r="G9" s="82">
        <v>18974.93</v>
      </c>
      <c r="H9" s="83"/>
      <c r="I9" s="83"/>
      <c r="J9" s="83"/>
      <c r="K9" s="84">
        <v>690752.14</v>
      </c>
      <c r="L9" s="79"/>
      <c r="M9" s="79"/>
    </row>
    <row r="10" spans="1:13" x14ac:dyDescent="0.2">
      <c r="A10" s="2" t="s">
        <v>18</v>
      </c>
      <c r="B10" s="82"/>
      <c r="C10" s="82"/>
      <c r="D10" s="82"/>
      <c r="E10" s="82"/>
      <c r="F10" s="82">
        <v>755157.18</v>
      </c>
      <c r="G10" s="82">
        <v>21330.06</v>
      </c>
      <c r="H10" s="83"/>
      <c r="I10" s="83"/>
      <c r="J10" s="83"/>
      <c r="K10" s="84">
        <v>776487.24</v>
      </c>
      <c r="L10" s="79"/>
      <c r="M10" s="79"/>
    </row>
    <row r="11" spans="1:13" x14ac:dyDescent="0.2">
      <c r="A11" s="2" t="s">
        <v>19</v>
      </c>
      <c r="B11" s="82"/>
      <c r="C11" s="82"/>
      <c r="D11" s="82"/>
      <c r="E11" s="82"/>
      <c r="F11" s="82">
        <v>750735.51</v>
      </c>
      <c r="G11" s="82">
        <v>21205.17</v>
      </c>
      <c r="H11" s="83"/>
      <c r="I11" s="83"/>
      <c r="J11" s="83"/>
      <c r="K11" s="84">
        <v>771940.68</v>
      </c>
      <c r="L11" s="79"/>
      <c r="M11" s="79"/>
    </row>
    <row r="12" spans="1:13" x14ac:dyDescent="0.2">
      <c r="A12" s="2" t="s">
        <v>20</v>
      </c>
      <c r="B12" s="82"/>
      <c r="C12" s="82"/>
      <c r="D12" s="82"/>
      <c r="E12" s="82"/>
      <c r="F12" s="82">
        <v>658512.22</v>
      </c>
      <c r="G12" s="82">
        <v>18600.240000000002</v>
      </c>
      <c r="H12" s="83"/>
      <c r="I12" s="83"/>
      <c r="J12" s="83"/>
      <c r="K12" s="84">
        <v>677112.46</v>
      </c>
      <c r="L12" s="79"/>
      <c r="M12" s="79"/>
    </row>
    <row r="13" spans="1:13" x14ac:dyDescent="0.2">
      <c r="A13" s="2" t="s">
        <v>21</v>
      </c>
      <c r="B13" s="82"/>
      <c r="C13" s="82"/>
      <c r="D13" s="82"/>
      <c r="E13" s="82"/>
      <c r="F13" s="82">
        <v>792425.5</v>
      </c>
      <c r="G13" s="82">
        <v>22382.74</v>
      </c>
      <c r="H13" s="83"/>
      <c r="I13" s="83"/>
      <c r="J13" s="83"/>
      <c r="K13" s="84">
        <v>814808.24</v>
      </c>
      <c r="L13" s="79"/>
      <c r="M13" s="79"/>
    </row>
    <row r="14" spans="1:13" x14ac:dyDescent="0.2">
      <c r="A14" s="2" t="s">
        <v>22</v>
      </c>
      <c r="B14" s="82"/>
      <c r="C14" s="82"/>
      <c r="D14" s="82"/>
      <c r="E14" s="82"/>
      <c r="F14" s="82">
        <v>760842.18</v>
      </c>
      <c r="G14" s="82">
        <v>21490.639999999999</v>
      </c>
      <c r="H14" s="83"/>
      <c r="I14" s="83"/>
      <c r="J14" s="83"/>
      <c r="K14" s="84">
        <v>782332.82</v>
      </c>
      <c r="L14" s="79"/>
      <c r="M14" s="79"/>
    </row>
    <row r="15" spans="1:13" x14ac:dyDescent="0.2">
      <c r="A15" s="2" t="s">
        <v>23</v>
      </c>
      <c r="B15" s="82"/>
      <c r="C15" s="82"/>
      <c r="D15" s="82"/>
      <c r="E15" s="82"/>
      <c r="F15" s="82">
        <v>761158.01</v>
      </c>
      <c r="G15" s="82">
        <v>21499.56</v>
      </c>
      <c r="H15" s="83"/>
      <c r="I15" s="83"/>
      <c r="J15" s="83"/>
      <c r="K15" s="84">
        <v>782657.57</v>
      </c>
      <c r="L15" s="79"/>
      <c r="M15" s="79"/>
    </row>
    <row r="16" spans="1:13" x14ac:dyDescent="0.2">
      <c r="A16" s="2" t="s">
        <v>24</v>
      </c>
      <c r="B16" s="82"/>
      <c r="C16" s="82"/>
      <c r="D16" s="82"/>
      <c r="E16" s="82"/>
      <c r="F16" s="82">
        <v>1059620.3799999999</v>
      </c>
      <c r="G16" s="82">
        <v>29929.89</v>
      </c>
      <c r="H16" s="83"/>
      <c r="I16" s="83"/>
      <c r="J16" s="83"/>
      <c r="K16" s="84">
        <v>1089550.27</v>
      </c>
      <c r="L16" s="79"/>
      <c r="M16" s="79"/>
    </row>
    <row r="17" spans="1:13" x14ac:dyDescent="0.2">
      <c r="A17" s="2" t="s">
        <v>25</v>
      </c>
      <c r="B17" s="82"/>
      <c r="C17" s="82"/>
      <c r="D17" s="82"/>
      <c r="E17" s="82"/>
      <c r="F17" s="82">
        <v>691043.04</v>
      </c>
      <c r="G17" s="82">
        <v>19519.11</v>
      </c>
      <c r="H17" s="83"/>
      <c r="I17" s="83"/>
      <c r="J17" s="83"/>
      <c r="K17" s="84">
        <v>710562.15</v>
      </c>
      <c r="L17" s="79"/>
      <c r="M17" s="79"/>
    </row>
    <row r="18" spans="1:13" x14ac:dyDescent="0.2">
      <c r="A18" s="2" t="s">
        <v>26</v>
      </c>
      <c r="B18" s="82"/>
      <c r="C18" s="82"/>
      <c r="D18" s="82"/>
      <c r="E18" s="82"/>
      <c r="F18" s="82">
        <v>619980.56999999995</v>
      </c>
      <c r="G18" s="82">
        <v>17511.88</v>
      </c>
      <c r="H18" s="83"/>
      <c r="I18" s="83"/>
      <c r="J18" s="83"/>
      <c r="K18" s="84">
        <v>637492.44999999995</v>
      </c>
      <c r="L18" s="79"/>
      <c r="M18" s="79"/>
    </row>
    <row r="19" spans="1:13" x14ac:dyDescent="0.2">
      <c r="A19" s="2" t="s">
        <v>27</v>
      </c>
      <c r="B19" s="82"/>
      <c r="C19" s="82"/>
      <c r="D19" s="82"/>
      <c r="E19" s="82"/>
      <c r="F19" s="82">
        <v>709045.53</v>
      </c>
      <c r="G19" s="82">
        <v>20027.599999999999</v>
      </c>
      <c r="H19" s="83"/>
      <c r="I19" s="83"/>
      <c r="J19" s="83"/>
      <c r="K19" s="84">
        <v>729073.13</v>
      </c>
      <c r="L19" s="79"/>
      <c r="M19" s="79"/>
    </row>
    <row r="20" spans="1:13" x14ac:dyDescent="0.2">
      <c r="A20" s="2" t="s">
        <v>28</v>
      </c>
      <c r="B20" s="82"/>
      <c r="C20" s="82"/>
      <c r="D20" s="82"/>
      <c r="E20" s="82"/>
      <c r="F20" s="82">
        <v>1010034.57</v>
      </c>
      <c r="G20" s="82">
        <v>28529.3</v>
      </c>
      <c r="H20" s="84"/>
      <c r="I20" s="84"/>
      <c r="J20" s="84"/>
      <c r="K20" s="84">
        <v>1038563.87</v>
      </c>
      <c r="L20" s="79"/>
      <c r="M20" s="79"/>
    </row>
    <row r="21" spans="1:13" x14ac:dyDescent="0.2">
      <c r="A21" s="2" t="s">
        <v>29</v>
      </c>
      <c r="B21" s="82"/>
      <c r="C21" s="82"/>
      <c r="D21" s="82"/>
      <c r="E21" s="82"/>
      <c r="F21" s="82">
        <v>972450.42</v>
      </c>
      <c r="G21" s="82">
        <v>27467.7</v>
      </c>
      <c r="H21" s="84"/>
      <c r="I21" s="84"/>
      <c r="J21" s="84"/>
      <c r="K21" s="84">
        <v>999918.12</v>
      </c>
      <c r="L21" s="79"/>
      <c r="M21" s="79"/>
    </row>
    <row r="22" spans="1:13" x14ac:dyDescent="0.2">
      <c r="A22" s="2" t="s">
        <v>30</v>
      </c>
      <c r="B22" s="82"/>
      <c r="C22" s="82"/>
      <c r="D22" s="82"/>
      <c r="E22" s="82"/>
      <c r="F22" s="82">
        <v>714730.53</v>
      </c>
      <c r="G22" s="82">
        <v>20188.18</v>
      </c>
      <c r="H22" s="84"/>
      <c r="I22" s="84"/>
      <c r="J22" s="84"/>
      <c r="K22" s="84">
        <v>734918.71</v>
      </c>
      <c r="L22" s="79"/>
      <c r="M22" s="79"/>
    </row>
    <row r="23" spans="1:13" x14ac:dyDescent="0.2">
      <c r="A23" s="2" t="s">
        <v>31</v>
      </c>
      <c r="B23" s="82"/>
      <c r="C23" s="82"/>
      <c r="D23" s="82"/>
      <c r="E23" s="82"/>
      <c r="F23" s="82">
        <v>673672.21</v>
      </c>
      <c r="G23" s="82">
        <v>19028.45</v>
      </c>
      <c r="H23" s="84"/>
      <c r="I23" s="84"/>
      <c r="J23" s="84"/>
      <c r="K23" s="84">
        <v>692700.66</v>
      </c>
      <c r="L23" s="79"/>
      <c r="M23" s="79"/>
    </row>
    <row r="24" spans="1:13" x14ac:dyDescent="0.2">
      <c r="A24" s="2" t="s">
        <v>32</v>
      </c>
      <c r="B24" s="82"/>
      <c r="C24" s="82"/>
      <c r="D24" s="82"/>
      <c r="E24" s="82"/>
      <c r="F24" s="82">
        <v>895702.95</v>
      </c>
      <c r="G24" s="82">
        <v>25299.9</v>
      </c>
      <c r="H24" s="84"/>
      <c r="I24" s="84"/>
      <c r="J24" s="84"/>
      <c r="K24" s="84">
        <v>921002.85</v>
      </c>
      <c r="L24" s="79"/>
      <c r="M24" s="79"/>
    </row>
    <row r="25" spans="1:13" x14ac:dyDescent="0.2">
      <c r="A25" s="2" t="s">
        <v>33</v>
      </c>
      <c r="B25" s="82"/>
      <c r="C25" s="82"/>
      <c r="D25" s="82"/>
      <c r="E25" s="82"/>
      <c r="F25" s="82">
        <v>737786.35</v>
      </c>
      <c r="G25" s="82">
        <v>20839.41</v>
      </c>
      <c r="H25" s="84"/>
      <c r="I25" s="84"/>
      <c r="J25" s="84"/>
      <c r="K25" s="84">
        <v>758625.76</v>
      </c>
      <c r="L25" s="79"/>
      <c r="M25" s="79"/>
    </row>
    <row r="26" spans="1:13" x14ac:dyDescent="0.2">
      <c r="A26" s="2" t="s">
        <v>34</v>
      </c>
      <c r="B26" s="82"/>
      <c r="C26" s="82"/>
      <c r="D26" s="82"/>
      <c r="E26" s="82"/>
      <c r="F26" s="82">
        <v>890333.79</v>
      </c>
      <c r="G26" s="82">
        <v>25148.240000000002</v>
      </c>
      <c r="H26" s="84"/>
      <c r="I26" s="84"/>
      <c r="J26" s="84"/>
      <c r="K26" s="84">
        <v>915482.03</v>
      </c>
      <c r="L26" s="79"/>
      <c r="M26" s="79"/>
    </row>
    <row r="27" spans="1:13" x14ac:dyDescent="0.2">
      <c r="A27" s="2" t="s">
        <v>35</v>
      </c>
      <c r="B27" s="82"/>
      <c r="C27" s="82"/>
      <c r="D27" s="82"/>
      <c r="E27" s="82"/>
      <c r="F27" s="82">
        <v>730838.02</v>
      </c>
      <c r="G27" s="82">
        <v>20643.150000000001</v>
      </c>
      <c r="H27" s="84"/>
      <c r="I27" s="84"/>
      <c r="J27" s="84"/>
      <c r="K27" s="84">
        <v>751481.17</v>
      </c>
      <c r="L27" s="79"/>
      <c r="M27" s="79"/>
    </row>
    <row r="28" spans="1:13" x14ac:dyDescent="0.2">
      <c r="A28" s="2" t="s">
        <v>36</v>
      </c>
      <c r="B28" s="82"/>
      <c r="C28" s="82"/>
      <c r="D28" s="82"/>
      <c r="E28" s="82"/>
      <c r="F28" s="82">
        <v>935813.77</v>
      </c>
      <c r="G28" s="82">
        <v>26432.86</v>
      </c>
      <c r="H28" s="84"/>
      <c r="I28" s="84"/>
      <c r="J28" s="84"/>
      <c r="K28" s="84">
        <v>962246.63</v>
      </c>
      <c r="L28" s="79"/>
      <c r="M28" s="79"/>
    </row>
    <row r="29" spans="1:13" x14ac:dyDescent="0.2">
      <c r="A29" s="2" t="s">
        <v>37</v>
      </c>
      <c r="B29" s="82">
        <v>677468.54</v>
      </c>
      <c r="C29" s="82">
        <v>74471.88</v>
      </c>
      <c r="D29" s="82">
        <v>45535.25</v>
      </c>
      <c r="E29" s="82"/>
      <c r="F29" s="82">
        <v>1948375</v>
      </c>
      <c r="G29" s="82">
        <v>55033.53</v>
      </c>
      <c r="H29" s="84"/>
      <c r="I29" s="84"/>
      <c r="J29" s="84"/>
      <c r="K29" s="84">
        <v>2800884.2</v>
      </c>
      <c r="L29" s="79"/>
      <c r="M29" s="79"/>
    </row>
    <row r="30" spans="1:13" x14ac:dyDescent="0.2">
      <c r="A30" s="2" t="s">
        <v>38</v>
      </c>
      <c r="B30" s="82">
        <v>857886.77</v>
      </c>
      <c r="C30" s="82">
        <v>94304.66</v>
      </c>
      <c r="D30" s="82">
        <v>57661.85</v>
      </c>
      <c r="E30" s="82"/>
      <c r="F30" s="82">
        <v>2895558.77</v>
      </c>
      <c r="G30" s="82">
        <v>81787.55</v>
      </c>
      <c r="H30" s="84"/>
      <c r="I30" s="84"/>
      <c r="J30" s="84"/>
      <c r="K30" s="84">
        <v>3987199.6</v>
      </c>
      <c r="L30" s="79"/>
      <c r="M30" s="79"/>
    </row>
    <row r="31" spans="1:13" x14ac:dyDescent="0.2">
      <c r="A31" s="2" t="s">
        <v>39</v>
      </c>
      <c r="B31" s="82">
        <v>23316853.77</v>
      </c>
      <c r="C31" s="82">
        <v>2563144.66</v>
      </c>
      <c r="D31" s="82">
        <v>1567214.86</v>
      </c>
      <c r="E31" s="82"/>
      <c r="F31" s="82">
        <v>126333279.58</v>
      </c>
      <c r="G31" s="82">
        <v>3568392.15</v>
      </c>
      <c r="H31" s="84"/>
      <c r="I31" s="84"/>
      <c r="J31" s="84"/>
      <c r="K31" s="84">
        <v>157348885.02000001</v>
      </c>
      <c r="L31" s="79"/>
      <c r="M31" s="79"/>
    </row>
    <row r="32" spans="1:13" x14ac:dyDescent="0.2">
      <c r="A32" s="2" t="s">
        <v>40</v>
      </c>
      <c r="B32" s="82">
        <v>729410.61</v>
      </c>
      <c r="C32" s="82">
        <v>80181.7</v>
      </c>
      <c r="D32" s="82">
        <v>49026.47</v>
      </c>
      <c r="E32" s="82"/>
      <c r="F32" s="82">
        <v>2480869.7799999998</v>
      </c>
      <c r="G32" s="82">
        <v>70074.3</v>
      </c>
      <c r="H32" s="84"/>
      <c r="I32" s="84"/>
      <c r="J32" s="84"/>
      <c r="K32" s="84">
        <v>3409562.86</v>
      </c>
      <c r="L32" s="79"/>
      <c r="M32" s="79"/>
    </row>
    <row r="33" spans="1:13" x14ac:dyDescent="0.2">
      <c r="A33" s="2" t="s">
        <v>41</v>
      </c>
      <c r="B33" s="82">
        <v>1168849.6599999999</v>
      </c>
      <c r="C33" s="82">
        <v>128487.78</v>
      </c>
      <c r="D33" s="82">
        <v>78562.850000000006</v>
      </c>
      <c r="E33" s="82"/>
      <c r="F33" s="82">
        <v>3992447.47</v>
      </c>
      <c r="G33" s="82">
        <v>112770.11</v>
      </c>
      <c r="H33" s="84"/>
      <c r="I33" s="84"/>
      <c r="J33" s="84"/>
      <c r="K33" s="84">
        <v>5481117.8700000001</v>
      </c>
      <c r="L33" s="79"/>
      <c r="M33" s="79"/>
    </row>
    <row r="34" spans="1:13" x14ac:dyDescent="0.2">
      <c r="A34" s="2" t="s">
        <v>42</v>
      </c>
      <c r="B34" s="82">
        <v>853443.35</v>
      </c>
      <c r="C34" s="82">
        <v>93816.21</v>
      </c>
      <c r="D34" s="82">
        <v>57363.19</v>
      </c>
      <c r="E34" s="82"/>
      <c r="F34" s="82">
        <v>3626080.96</v>
      </c>
      <c r="G34" s="82">
        <v>102421.78</v>
      </c>
      <c r="H34" s="84"/>
      <c r="I34" s="84"/>
      <c r="J34" s="84"/>
      <c r="K34" s="84">
        <v>4733125.49</v>
      </c>
      <c r="L34" s="79"/>
      <c r="M34" s="79"/>
    </row>
    <row r="35" spans="1:13" x14ac:dyDescent="0.2">
      <c r="A35" s="2" t="s">
        <v>43</v>
      </c>
      <c r="B35" s="82">
        <v>1210296.06</v>
      </c>
      <c r="C35" s="82">
        <v>133043.84</v>
      </c>
      <c r="D35" s="82">
        <v>81348.62</v>
      </c>
      <c r="E35" s="82"/>
      <c r="F35" s="82">
        <v>5124709.49</v>
      </c>
      <c r="G35" s="82">
        <v>144751.82999999999</v>
      </c>
      <c r="H35" s="84"/>
      <c r="I35" s="84"/>
      <c r="J35" s="84"/>
      <c r="K35" s="84">
        <v>6694149.8399999999</v>
      </c>
      <c r="L35" s="79"/>
      <c r="M35" s="79"/>
    </row>
    <row r="36" spans="1:13" x14ac:dyDescent="0.2">
      <c r="A36" s="2" t="s">
        <v>44</v>
      </c>
      <c r="B36" s="82">
        <v>717919</v>
      </c>
      <c r="C36" s="82">
        <v>78918.460000000006</v>
      </c>
      <c r="D36" s="82">
        <v>48254.080000000002</v>
      </c>
      <c r="E36" s="82"/>
      <c r="F36" s="82">
        <v>2408859.81</v>
      </c>
      <c r="G36" s="82">
        <v>68040.320000000007</v>
      </c>
      <c r="H36" s="84"/>
      <c r="I36" s="84"/>
      <c r="J36" s="84"/>
      <c r="K36" s="84">
        <v>3321991.67</v>
      </c>
      <c r="L36" s="79"/>
      <c r="M36" s="79"/>
    </row>
    <row r="37" spans="1:13" x14ac:dyDescent="0.2">
      <c r="A37" s="2" t="s">
        <v>45</v>
      </c>
      <c r="B37" s="82">
        <v>4601009.63</v>
      </c>
      <c r="C37" s="82">
        <v>505773.78</v>
      </c>
      <c r="D37" s="82">
        <v>309251.44</v>
      </c>
      <c r="E37" s="82"/>
      <c r="F37" s="82">
        <v>14017309.039999999</v>
      </c>
      <c r="G37" s="82">
        <v>395930.95</v>
      </c>
      <c r="H37" s="83"/>
      <c r="I37" s="83"/>
      <c r="J37" s="83"/>
      <c r="K37" s="84">
        <v>19829274.84</v>
      </c>
      <c r="L37" s="79"/>
      <c r="M37" s="79"/>
    </row>
    <row r="38" spans="1:13" x14ac:dyDescent="0.2">
      <c r="A38" s="2" t="s">
        <v>46</v>
      </c>
      <c r="B38" s="82">
        <v>1503025.59</v>
      </c>
      <c r="C38" s="82">
        <v>165222.63</v>
      </c>
      <c r="D38" s="82">
        <v>101024.09</v>
      </c>
      <c r="E38" s="82"/>
      <c r="F38" s="82">
        <v>5197351.12</v>
      </c>
      <c r="G38" s="82">
        <v>146803.65</v>
      </c>
      <c r="H38" s="83"/>
      <c r="I38" s="83"/>
      <c r="J38" s="83"/>
      <c r="K38" s="84">
        <v>7113427.0800000001</v>
      </c>
      <c r="L38" s="79"/>
      <c r="M38" s="79"/>
    </row>
    <row r="39" spans="1:13" x14ac:dyDescent="0.2">
      <c r="A39" s="2" t="s">
        <v>47</v>
      </c>
      <c r="B39" s="82">
        <v>925993.7</v>
      </c>
      <c r="C39" s="82">
        <v>101791.43</v>
      </c>
      <c r="D39" s="82">
        <v>62239.58</v>
      </c>
      <c r="E39" s="82"/>
      <c r="F39" s="82">
        <v>3044000.37</v>
      </c>
      <c r="G39" s="85">
        <v>85980.41</v>
      </c>
      <c r="H39" s="83"/>
      <c r="I39" s="83"/>
      <c r="J39" s="83"/>
      <c r="K39" s="84">
        <v>4220005.49</v>
      </c>
      <c r="L39" s="79"/>
      <c r="M39" s="79"/>
    </row>
    <row r="40" spans="1:13" x14ac:dyDescent="0.2">
      <c r="A40" s="2" t="s">
        <v>48</v>
      </c>
      <c r="B40" s="82">
        <v>653795.82999999996</v>
      </c>
      <c r="C40" s="82">
        <v>71869.61</v>
      </c>
      <c r="D40" s="82">
        <v>43944.12</v>
      </c>
      <c r="E40" s="82"/>
      <c r="F40" s="82">
        <v>3366150.23</v>
      </c>
      <c r="G40" s="86">
        <v>95079.81</v>
      </c>
      <c r="H40" s="83"/>
      <c r="I40" s="83"/>
      <c r="J40" s="83"/>
      <c r="K40" s="84">
        <v>4230839.5999999996</v>
      </c>
      <c r="L40" s="79"/>
      <c r="M40" s="79"/>
    </row>
    <row r="41" spans="1:13" x14ac:dyDescent="0.2">
      <c r="A41" s="2" t="s">
        <v>49</v>
      </c>
      <c r="B41" s="82">
        <v>844556.51</v>
      </c>
      <c r="C41" s="82">
        <v>92839.31</v>
      </c>
      <c r="D41" s="82">
        <v>56765.87</v>
      </c>
      <c r="E41" s="82"/>
      <c r="F41" s="82">
        <v>2269577.37</v>
      </c>
      <c r="G41" s="82">
        <v>64106.16</v>
      </c>
      <c r="H41" s="83"/>
      <c r="I41" s="83"/>
      <c r="J41" s="83"/>
      <c r="K41" s="84">
        <v>3327845.22</v>
      </c>
      <c r="L41" s="79"/>
      <c r="M41" s="79"/>
    </row>
    <row r="42" spans="1:13" x14ac:dyDescent="0.2">
      <c r="A42" s="2" t="s">
        <v>50</v>
      </c>
      <c r="B42" s="82">
        <v>1203171.26</v>
      </c>
      <c r="C42" s="82">
        <v>132260.64000000001</v>
      </c>
      <c r="D42" s="82">
        <v>80869.740000000005</v>
      </c>
      <c r="E42" s="82"/>
      <c r="F42" s="82">
        <v>6766726.29</v>
      </c>
      <c r="G42" s="82">
        <v>191132</v>
      </c>
      <c r="H42" s="83"/>
      <c r="I42" s="83"/>
      <c r="J42" s="83"/>
      <c r="K42" s="84">
        <v>8374159.9299999997</v>
      </c>
      <c r="L42" s="79"/>
      <c r="M42" s="79"/>
    </row>
    <row r="43" spans="1:13" x14ac:dyDescent="0.2">
      <c r="A43" s="2" t="s">
        <v>51</v>
      </c>
      <c r="B43" s="82">
        <v>674633.95</v>
      </c>
      <c r="C43" s="82">
        <v>74160.28</v>
      </c>
      <c r="D43" s="82">
        <v>45344.73</v>
      </c>
      <c r="E43" s="82"/>
      <c r="F43" s="82">
        <v>3577758.48</v>
      </c>
      <c r="G43" s="82">
        <v>101056.87</v>
      </c>
      <c r="H43" s="83"/>
      <c r="I43" s="83"/>
      <c r="J43" s="83"/>
      <c r="K43" s="84">
        <v>4472954.3099999996</v>
      </c>
      <c r="L43" s="79"/>
      <c r="M43" s="79"/>
    </row>
    <row r="44" spans="1:13" x14ac:dyDescent="0.2">
      <c r="A44" s="2" t="s">
        <v>52</v>
      </c>
      <c r="B44" s="82">
        <v>9796978.0700000003</v>
      </c>
      <c r="C44" s="82">
        <v>1076949.4099999999</v>
      </c>
      <c r="D44" s="82">
        <v>658492.34</v>
      </c>
      <c r="E44" s="82"/>
      <c r="F44" s="82">
        <v>30635504.469999999</v>
      </c>
      <c r="G44" s="82">
        <v>865326.17</v>
      </c>
      <c r="H44" s="83"/>
      <c r="I44" s="83"/>
      <c r="J44" s="83"/>
      <c r="K44" s="84">
        <v>43033250.460000001</v>
      </c>
      <c r="L44" s="79"/>
      <c r="M44" s="79"/>
    </row>
    <row r="45" spans="1:13" x14ac:dyDescent="0.2">
      <c r="A45" s="2" t="s">
        <v>53</v>
      </c>
      <c r="B45" s="82">
        <v>1549604.91</v>
      </c>
      <c r="C45" s="82">
        <v>170342.94</v>
      </c>
      <c r="D45" s="82">
        <v>104154.87</v>
      </c>
      <c r="E45" s="82"/>
      <c r="F45" s="82">
        <v>6032414.0999999996</v>
      </c>
      <c r="G45" s="82">
        <v>170390.72</v>
      </c>
      <c r="H45" s="83"/>
      <c r="I45" s="83"/>
      <c r="J45" s="83"/>
      <c r="K45" s="84">
        <v>8026907.54</v>
      </c>
      <c r="L45" s="79"/>
      <c r="M45" s="79"/>
    </row>
    <row r="46" spans="1:13" x14ac:dyDescent="0.2">
      <c r="A46" s="2" t="s">
        <v>54</v>
      </c>
      <c r="B46" s="82">
        <v>4116370.26</v>
      </c>
      <c r="C46" s="82">
        <v>452498.98</v>
      </c>
      <c r="D46" s="82">
        <v>276676.98</v>
      </c>
      <c r="E46" s="82"/>
      <c r="F46" s="82">
        <v>13689474.18</v>
      </c>
      <c r="G46" s="82">
        <v>386670.97</v>
      </c>
      <c r="H46" s="83"/>
      <c r="I46" s="83"/>
      <c r="J46" s="83"/>
      <c r="K46" s="84">
        <v>18921691.370000001</v>
      </c>
      <c r="L46" s="79"/>
      <c r="M46" s="79"/>
    </row>
    <row r="47" spans="1:13" x14ac:dyDescent="0.2">
      <c r="A47" s="2" t="s">
        <v>55</v>
      </c>
      <c r="B47" s="82">
        <v>947061.64</v>
      </c>
      <c r="C47" s="82">
        <v>104107.36</v>
      </c>
      <c r="D47" s="82">
        <v>63655.63</v>
      </c>
      <c r="E47" s="82"/>
      <c r="F47" s="82">
        <v>3467216.86</v>
      </c>
      <c r="G47" s="82">
        <v>97934.52</v>
      </c>
      <c r="H47" s="83"/>
      <c r="I47" s="83"/>
      <c r="J47" s="83"/>
      <c r="K47" s="84">
        <v>4679976.01</v>
      </c>
      <c r="L47" s="79"/>
      <c r="M47" s="79"/>
    </row>
    <row r="48" spans="1:13" x14ac:dyDescent="0.2">
      <c r="A48" s="2" t="s">
        <v>56</v>
      </c>
      <c r="B48" s="82">
        <v>737837.78</v>
      </c>
      <c r="C48" s="82">
        <v>81108.070000000007</v>
      </c>
      <c r="D48" s="82">
        <v>49592.9</v>
      </c>
      <c r="E48" s="82"/>
      <c r="F48" s="82">
        <v>1951533.34</v>
      </c>
      <c r="G48" s="82">
        <v>55122.74</v>
      </c>
      <c r="H48" s="83"/>
      <c r="I48" s="83"/>
      <c r="J48" s="83"/>
      <c r="K48" s="84">
        <v>2875194.83</v>
      </c>
      <c r="L48" s="79"/>
      <c r="M48" s="79"/>
    </row>
    <row r="49" spans="1:13" x14ac:dyDescent="0.2">
      <c r="A49" s="2" t="s">
        <v>57</v>
      </c>
      <c r="B49" s="82">
        <v>860644.76</v>
      </c>
      <c r="C49" s="82">
        <v>94607.83</v>
      </c>
      <c r="D49" s="82">
        <v>57847.22</v>
      </c>
      <c r="E49" s="82"/>
      <c r="F49" s="82">
        <v>2352009.83</v>
      </c>
      <c r="G49" s="82">
        <v>66434.539999999994</v>
      </c>
      <c r="H49" s="83"/>
      <c r="I49" s="83"/>
      <c r="J49" s="83"/>
      <c r="K49" s="84">
        <v>3431544.18</v>
      </c>
      <c r="L49" s="79"/>
      <c r="M49" s="79"/>
    </row>
    <row r="50" spans="1:13" x14ac:dyDescent="0.2">
      <c r="A50" s="2" t="s">
        <v>58</v>
      </c>
      <c r="B50" s="82">
        <v>2163639.7799999998</v>
      </c>
      <c r="C50" s="82">
        <v>237841.77</v>
      </c>
      <c r="D50" s="82">
        <v>145426.5</v>
      </c>
      <c r="E50" s="82"/>
      <c r="F50" s="82">
        <v>6715561.3099999996</v>
      </c>
      <c r="G50" s="82">
        <v>189686.81</v>
      </c>
      <c r="H50" s="83"/>
      <c r="I50" s="83"/>
      <c r="J50" s="83"/>
      <c r="K50" s="84">
        <v>9452156.1699999999</v>
      </c>
      <c r="L50" s="79"/>
      <c r="M50" s="79"/>
    </row>
    <row r="51" spans="1:13" x14ac:dyDescent="0.2">
      <c r="A51" s="2" t="s">
        <v>59</v>
      </c>
      <c r="B51" s="82">
        <v>761663.72</v>
      </c>
      <c r="C51" s="82">
        <v>83727.17</v>
      </c>
      <c r="D51" s="82">
        <v>51194.33</v>
      </c>
      <c r="E51" s="82"/>
      <c r="F51" s="82">
        <v>1888682.53</v>
      </c>
      <c r="G51" s="82">
        <v>53347.46</v>
      </c>
      <c r="H51" s="83"/>
      <c r="I51" s="83"/>
      <c r="J51" s="83"/>
      <c r="K51" s="84">
        <v>2838615.21</v>
      </c>
      <c r="L51" s="79"/>
      <c r="M51" s="79"/>
    </row>
    <row r="52" spans="1:13" x14ac:dyDescent="0.2">
      <c r="A52" s="2" t="s">
        <v>60</v>
      </c>
      <c r="B52" s="82">
        <v>13122189.48</v>
      </c>
      <c r="C52" s="82">
        <v>1442478.91</v>
      </c>
      <c r="D52" s="82">
        <v>881992.51</v>
      </c>
      <c r="E52" s="82"/>
      <c r="F52" s="82">
        <v>36519792.799999997</v>
      </c>
      <c r="G52" s="82">
        <v>1031532.96</v>
      </c>
      <c r="H52" s="83"/>
      <c r="I52" s="83"/>
      <c r="J52" s="83"/>
      <c r="K52" s="84">
        <v>52997986.659999996</v>
      </c>
      <c r="L52" s="79"/>
      <c r="M52" s="79"/>
    </row>
    <row r="53" spans="1:13" ht="13.5" thickBot="1" x14ac:dyDescent="0.25">
      <c r="A53" s="4" t="s">
        <v>61</v>
      </c>
      <c r="B53" s="82">
        <v>1414693.44</v>
      </c>
      <c r="C53" s="82">
        <v>155512.57</v>
      </c>
      <c r="D53" s="82">
        <v>95086.95</v>
      </c>
      <c r="E53" s="82"/>
      <c r="F53" s="82">
        <v>5630042.6100000003</v>
      </c>
      <c r="G53" s="82">
        <v>159025.4</v>
      </c>
      <c r="H53" s="83"/>
      <c r="I53" s="83"/>
      <c r="J53" s="83"/>
      <c r="K53" s="84">
        <v>7454360.9699999997</v>
      </c>
      <c r="L53" s="79"/>
      <c r="M53" s="79"/>
    </row>
    <row r="54" spans="1:13" s="88" customFormat="1" ht="13.5" thickBot="1" x14ac:dyDescent="0.25">
      <c r="A54" s="5" t="s">
        <v>13</v>
      </c>
      <c r="B54" s="87">
        <v>76610713.730000004</v>
      </c>
      <c r="C54" s="87">
        <v>8421562.5099999998</v>
      </c>
      <c r="D54" s="87">
        <v>5149298.88</v>
      </c>
      <c r="E54" s="87">
        <v>0</v>
      </c>
      <c r="F54" s="87">
        <v>315833198.98000002</v>
      </c>
      <c r="G54" s="87">
        <v>8920980.3599999994</v>
      </c>
      <c r="H54" s="87">
        <v>0</v>
      </c>
      <c r="I54" s="87">
        <v>0</v>
      </c>
      <c r="J54" s="87">
        <v>0</v>
      </c>
      <c r="K54" s="87">
        <v>414935754.45999998</v>
      </c>
      <c r="L54" s="79"/>
      <c r="M54" s="79"/>
    </row>
    <row r="55" spans="1:13" x14ac:dyDescent="0.2">
      <c r="F55" s="79"/>
      <c r="G55" s="79"/>
      <c r="H55" s="79"/>
      <c r="I55" s="79"/>
      <c r="J55" s="79"/>
    </row>
    <row r="56" spans="1:13" x14ac:dyDescent="0.2">
      <c r="F56" s="79"/>
      <c r="G56" s="79"/>
      <c r="H56" s="79"/>
      <c r="I56" s="79"/>
      <c r="J56" s="79"/>
      <c r="K56" s="79"/>
    </row>
    <row r="57" spans="1:13" x14ac:dyDescent="0.2">
      <c r="F57" s="79"/>
      <c r="G57" s="79"/>
      <c r="H57" s="79"/>
      <c r="I57" s="79"/>
      <c r="J57" s="79"/>
    </row>
    <row r="58" spans="1:13" x14ac:dyDescent="0.2">
      <c r="F58" s="79"/>
      <c r="G58" s="79"/>
      <c r="H58" s="79"/>
      <c r="I58" s="79"/>
      <c r="J58" s="79"/>
    </row>
    <row r="59" spans="1:13" x14ac:dyDescent="0.2">
      <c r="F59" s="79"/>
      <c r="G59" s="79"/>
      <c r="H59" s="79"/>
      <c r="I59" s="79"/>
      <c r="J59" s="79"/>
    </row>
    <row r="60" spans="1:13" x14ac:dyDescent="0.2">
      <c r="G60" s="79"/>
      <c r="H60" s="79"/>
      <c r="I60" s="79"/>
      <c r="J60" s="79"/>
    </row>
    <row r="61" spans="1:13" x14ac:dyDescent="0.2">
      <c r="G61" s="79"/>
      <c r="H61" s="79"/>
      <c r="I61" s="79"/>
      <c r="J61" s="79"/>
    </row>
    <row r="62" spans="1:13" x14ac:dyDescent="0.2">
      <c r="G62" s="79"/>
      <c r="H62" s="79"/>
      <c r="I62" s="79"/>
      <c r="J62" s="79"/>
    </row>
    <row r="63" spans="1:13" x14ac:dyDescent="0.2">
      <c r="G63" s="79"/>
      <c r="H63" s="79"/>
      <c r="I63" s="79"/>
      <c r="J63" s="7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91" customWidth="1"/>
    <col min="5" max="5" width="17.7109375" style="91" customWidth="1"/>
    <col min="6" max="6" width="14.28515625" style="89" bestFit="1" customWidth="1"/>
    <col min="7" max="7" width="12.7109375" style="89" bestFit="1" customWidth="1"/>
    <col min="8" max="8" width="12.7109375" style="89" customWidth="1"/>
    <col min="9" max="10" width="17.140625" style="89" customWidth="1"/>
    <col min="11" max="11" width="15.42578125" style="89" bestFit="1" customWidth="1"/>
    <col min="12" max="12" width="11.28515625" style="89" bestFit="1" customWidth="1"/>
    <col min="13" max="16384" width="11.42578125" style="89"/>
  </cols>
  <sheetData>
    <row r="1" spans="1:13" x14ac:dyDescent="0.2">
      <c r="A1" s="229" t="s">
        <v>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3" x14ac:dyDescent="0.2">
      <c r="A2" s="231">
        <v>45245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3" ht="11.25" x14ac:dyDescent="0.2">
      <c r="A3" s="90"/>
      <c r="B3" s="89"/>
      <c r="C3" s="89"/>
      <c r="E3" s="89"/>
    </row>
    <row r="4" spans="1:13" ht="13.5" customHeight="1" thickBot="1" x14ac:dyDescent="0.25">
      <c r="A4" s="90"/>
      <c r="B4" s="89"/>
      <c r="C4" s="233"/>
      <c r="D4" s="233"/>
      <c r="E4" s="89"/>
    </row>
    <row r="5" spans="1:13" ht="12.75" customHeight="1" x14ac:dyDescent="0.2">
      <c r="A5" s="234" t="s">
        <v>0</v>
      </c>
      <c r="B5" s="236" t="s">
        <v>9</v>
      </c>
      <c r="C5" s="92" t="s">
        <v>10</v>
      </c>
      <c r="D5" s="92" t="s">
        <v>10</v>
      </c>
      <c r="E5" s="236" t="s">
        <v>1</v>
      </c>
      <c r="F5" s="227" t="s">
        <v>7</v>
      </c>
      <c r="G5" s="227" t="s">
        <v>8</v>
      </c>
      <c r="H5" s="227" t="s">
        <v>2</v>
      </c>
      <c r="I5" s="227" t="s">
        <v>3</v>
      </c>
      <c r="J5" s="227" t="s">
        <v>4</v>
      </c>
      <c r="K5" s="227" t="s">
        <v>5</v>
      </c>
    </row>
    <row r="6" spans="1:13" ht="23.25" customHeight="1" thickBot="1" x14ac:dyDescent="0.25">
      <c r="A6" s="235"/>
      <c r="B6" s="237"/>
      <c r="C6" s="93" t="s">
        <v>11</v>
      </c>
      <c r="D6" s="93" t="s">
        <v>12</v>
      </c>
      <c r="E6" s="237" t="s">
        <v>6</v>
      </c>
      <c r="F6" s="228" t="s">
        <v>6</v>
      </c>
      <c r="G6" s="228" t="s">
        <v>6</v>
      </c>
      <c r="H6" s="228"/>
      <c r="I6" s="228"/>
      <c r="J6" s="228"/>
      <c r="K6" s="228" t="s">
        <v>6</v>
      </c>
    </row>
    <row r="7" spans="1:13" x14ac:dyDescent="0.2">
      <c r="A7" s="1" t="s">
        <v>15</v>
      </c>
      <c r="B7" s="94">
        <v>3857281.38</v>
      </c>
      <c r="C7" s="94">
        <v>669063.09</v>
      </c>
      <c r="D7" s="94">
        <v>51904.93</v>
      </c>
      <c r="E7" s="94">
        <v>117098.23</v>
      </c>
      <c r="F7" s="94"/>
      <c r="G7" s="94"/>
      <c r="H7" s="95">
        <v>918121.4</v>
      </c>
      <c r="I7" s="95"/>
      <c r="J7" s="95"/>
      <c r="K7" s="96">
        <v>5613469.0300000003</v>
      </c>
      <c r="L7" s="91"/>
      <c r="M7" s="91"/>
    </row>
    <row r="8" spans="1:13" x14ac:dyDescent="0.2">
      <c r="A8" s="2" t="s">
        <v>16</v>
      </c>
      <c r="B8" s="94">
        <v>3645857.97</v>
      </c>
      <c r="C8" s="94">
        <v>632390.73</v>
      </c>
      <c r="D8" s="94">
        <v>49059.95</v>
      </c>
      <c r="E8" s="94">
        <v>110315.6</v>
      </c>
      <c r="F8" s="94"/>
      <c r="G8" s="94"/>
      <c r="H8" s="95">
        <v>896383.99</v>
      </c>
      <c r="I8" s="95"/>
      <c r="J8" s="95"/>
      <c r="K8" s="96">
        <v>5334008.24</v>
      </c>
      <c r="L8" s="91"/>
      <c r="M8" s="91"/>
    </row>
    <row r="9" spans="1:13" x14ac:dyDescent="0.2">
      <c r="A9" s="2" t="s">
        <v>17</v>
      </c>
      <c r="B9" s="94"/>
      <c r="C9" s="94"/>
      <c r="E9" s="94"/>
      <c r="F9" s="94"/>
      <c r="G9" s="94"/>
      <c r="H9" s="95"/>
      <c r="I9" s="95"/>
      <c r="J9" s="95"/>
      <c r="K9" s="96"/>
      <c r="L9" s="91"/>
      <c r="M9" s="91"/>
    </row>
    <row r="10" spans="1:13" x14ac:dyDescent="0.2">
      <c r="A10" s="2" t="s">
        <v>18</v>
      </c>
      <c r="B10" s="94"/>
      <c r="C10" s="94"/>
      <c r="D10" s="94"/>
      <c r="E10" s="94"/>
      <c r="F10" s="94"/>
      <c r="G10" s="94"/>
      <c r="H10" s="95"/>
      <c r="I10" s="95"/>
      <c r="J10" s="95"/>
      <c r="K10" s="96"/>
      <c r="L10" s="91"/>
      <c r="M10" s="91"/>
    </row>
    <row r="11" spans="1:13" x14ac:dyDescent="0.2">
      <c r="A11" s="2" t="s">
        <v>19</v>
      </c>
      <c r="B11" s="94"/>
      <c r="C11" s="94"/>
      <c r="D11" s="94"/>
      <c r="E11" s="94"/>
      <c r="F11" s="94"/>
      <c r="G11" s="94"/>
      <c r="H11" s="95"/>
      <c r="I11" s="95"/>
      <c r="J11" s="95"/>
      <c r="K11" s="96"/>
      <c r="L11" s="91"/>
      <c r="M11" s="91"/>
    </row>
    <row r="12" spans="1:13" x14ac:dyDescent="0.2">
      <c r="A12" s="2" t="s">
        <v>20</v>
      </c>
      <c r="B12" s="94"/>
      <c r="C12" s="94"/>
      <c r="D12" s="94"/>
      <c r="E12" s="94"/>
      <c r="F12" s="94"/>
      <c r="G12" s="94"/>
      <c r="H12" s="95"/>
      <c r="I12" s="95"/>
      <c r="J12" s="95"/>
      <c r="K12" s="96"/>
      <c r="L12" s="91"/>
      <c r="M12" s="91"/>
    </row>
    <row r="13" spans="1:13" x14ac:dyDescent="0.2">
      <c r="A13" s="2" t="s">
        <v>21</v>
      </c>
      <c r="B13" s="94"/>
      <c r="C13" s="94"/>
      <c r="D13" s="94"/>
      <c r="E13" s="94"/>
      <c r="F13" s="94"/>
      <c r="G13" s="94"/>
      <c r="H13" s="95"/>
      <c r="I13" s="95"/>
      <c r="J13" s="95"/>
      <c r="K13" s="96"/>
      <c r="L13" s="91"/>
      <c r="M13" s="91"/>
    </row>
    <row r="14" spans="1:13" x14ac:dyDescent="0.2">
      <c r="A14" s="2" t="s">
        <v>22</v>
      </c>
      <c r="B14" s="94"/>
      <c r="C14" s="94"/>
      <c r="D14" s="94"/>
      <c r="E14" s="94"/>
      <c r="F14" s="94"/>
      <c r="G14" s="94"/>
      <c r="H14" s="95"/>
      <c r="I14" s="95"/>
      <c r="J14" s="95"/>
      <c r="K14" s="96"/>
      <c r="L14" s="91"/>
      <c r="M14" s="91"/>
    </row>
    <row r="15" spans="1:13" x14ac:dyDescent="0.2">
      <c r="A15" s="2" t="s">
        <v>23</v>
      </c>
      <c r="B15" s="94"/>
      <c r="C15" s="94"/>
      <c r="D15" s="94"/>
      <c r="E15" s="94"/>
      <c r="F15" s="94"/>
      <c r="G15" s="94"/>
      <c r="H15" s="95"/>
      <c r="I15" s="95"/>
      <c r="J15" s="95"/>
      <c r="K15" s="96"/>
      <c r="L15" s="91"/>
      <c r="M15" s="91"/>
    </row>
    <row r="16" spans="1:13" x14ac:dyDescent="0.2">
      <c r="A16" s="2" t="s">
        <v>24</v>
      </c>
      <c r="B16" s="94"/>
      <c r="C16" s="94"/>
      <c r="D16" s="94"/>
      <c r="E16" s="94"/>
      <c r="F16" s="94"/>
      <c r="G16" s="94"/>
      <c r="H16" s="95"/>
      <c r="I16" s="95"/>
      <c r="J16" s="95"/>
      <c r="K16" s="96"/>
      <c r="L16" s="91"/>
      <c r="M16" s="91"/>
    </row>
    <row r="17" spans="1:13" x14ac:dyDescent="0.2">
      <c r="A17" s="2" t="s">
        <v>25</v>
      </c>
      <c r="B17" s="94"/>
      <c r="C17" s="94"/>
      <c r="D17" s="94"/>
      <c r="E17" s="94"/>
      <c r="F17" s="94"/>
      <c r="G17" s="94"/>
      <c r="H17" s="95"/>
      <c r="I17" s="95"/>
      <c r="J17" s="95"/>
      <c r="K17" s="96"/>
      <c r="L17" s="91"/>
      <c r="M17" s="91"/>
    </row>
    <row r="18" spans="1:13" x14ac:dyDescent="0.2">
      <c r="A18" s="2" t="s">
        <v>26</v>
      </c>
      <c r="B18" s="94"/>
      <c r="C18" s="94"/>
      <c r="D18" s="94"/>
      <c r="E18" s="94"/>
      <c r="F18" s="94"/>
      <c r="G18" s="94"/>
      <c r="H18" s="95"/>
      <c r="I18" s="95"/>
      <c r="J18" s="95"/>
      <c r="K18" s="96"/>
      <c r="L18" s="91"/>
      <c r="M18" s="91"/>
    </row>
    <row r="19" spans="1:13" x14ac:dyDescent="0.2">
      <c r="A19" s="2" t="s">
        <v>27</v>
      </c>
      <c r="B19" s="94"/>
      <c r="C19" s="94"/>
      <c r="D19" s="94"/>
      <c r="E19" s="94"/>
      <c r="F19" s="94"/>
      <c r="G19" s="94"/>
      <c r="H19" s="95"/>
      <c r="I19" s="95"/>
      <c r="J19" s="95"/>
      <c r="K19" s="96"/>
      <c r="L19" s="91"/>
      <c r="M19" s="91"/>
    </row>
    <row r="20" spans="1:13" x14ac:dyDescent="0.2">
      <c r="A20" s="2" t="s">
        <v>28</v>
      </c>
      <c r="B20" s="94"/>
      <c r="C20" s="94"/>
      <c r="D20" s="94"/>
      <c r="E20" s="94"/>
      <c r="F20" s="94"/>
      <c r="G20" s="94"/>
      <c r="H20" s="96"/>
      <c r="I20" s="96"/>
      <c r="J20" s="96"/>
      <c r="K20" s="96"/>
      <c r="L20" s="91"/>
      <c r="M20" s="91"/>
    </row>
    <row r="21" spans="1:13" x14ac:dyDescent="0.2">
      <c r="A21" s="2" t="s">
        <v>29</v>
      </c>
      <c r="B21" s="94"/>
      <c r="C21" s="94"/>
      <c r="D21" s="94"/>
      <c r="E21" s="94"/>
      <c r="F21" s="94"/>
      <c r="G21" s="94"/>
      <c r="H21" s="96"/>
      <c r="I21" s="96"/>
      <c r="J21" s="96"/>
      <c r="K21" s="96"/>
      <c r="L21" s="91"/>
      <c r="M21" s="91"/>
    </row>
    <row r="22" spans="1:13" x14ac:dyDescent="0.2">
      <c r="A22" s="2" t="s">
        <v>30</v>
      </c>
      <c r="B22" s="94"/>
      <c r="C22" s="94"/>
      <c r="D22" s="94"/>
      <c r="E22" s="94"/>
      <c r="F22" s="94"/>
      <c r="G22" s="94"/>
      <c r="H22" s="96"/>
      <c r="I22" s="96"/>
      <c r="J22" s="96"/>
      <c r="K22" s="96"/>
      <c r="L22" s="91"/>
      <c r="M22" s="91"/>
    </row>
    <row r="23" spans="1:13" x14ac:dyDescent="0.2">
      <c r="A23" s="2" t="s">
        <v>31</v>
      </c>
      <c r="B23" s="94"/>
      <c r="C23" s="94"/>
      <c r="D23" s="94"/>
      <c r="E23" s="94"/>
      <c r="F23" s="94"/>
      <c r="G23" s="94"/>
      <c r="H23" s="96"/>
      <c r="I23" s="96"/>
      <c r="J23" s="96"/>
      <c r="K23" s="96"/>
      <c r="L23" s="91"/>
      <c r="M23" s="91"/>
    </row>
    <row r="24" spans="1:13" x14ac:dyDescent="0.2">
      <c r="A24" s="2" t="s">
        <v>32</v>
      </c>
      <c r="B24" s="94"/>
      <c r="C24" s="94"/>
      <c r="D24" s="94"/>
      <c r="E24" s="94"/>
      <c r="F24" s="94"/>
      <c r="G24" s="94"/>
      <c r="H24" s="96"/>
      <c r="I24" s="96"/>
      <c r="J24" s="96"/>
      <c r="K24" s="96"/>
      <c r="L24" s="91"/>
      <c r="M24" s="91"/>
    </row>
    <row r="25" spans="1:13" x14ac:dyDescent="0.2">
      <c r="A25" s="2" t="s">
        <v>33</v>
      </c>
      <c r="B25" s="94"/>
      <c r="C25" s="94"/>
      <c r="D25" s="94"/>
      <c r="E25" s="94"/>
      <c r="F25" s="94"/>
      <c r="G25" s="94"/>
      <c r="H25" s="96"/>
      <c r="I25" s="96"/>
      <c r="J25" s="96"/>
      <c r="K25" s="96"/>
      <c r="L25" s="91"/>
      <c r="M25" s="91"/>
    </row>
    <row r="26" spans="1:13" x14ac:dyDescent="0.2">
      <c r="A26" s="2" t="s">
        <v>34</v>
      </c>
      <c r="B26" s="94"/>
      <c r="C26" s="94"/>
      <c r="D26" s="94"/>
      <c r="E26" s="94"/>
      <c r="F26" s="94"/>
      <c r="G26" s="94"/>
      <c r="H26" s="96"/>
      <c r="I26" s="96"/>
      <c r="J26" s="96"/>
      <c r="K26" s="96"/>
      <c r="L26" s="91"/>
      <c r="M26" s="91"/>
    </row>
    <row r="27" spans="1:13" x14ac:dyDescent="0.2">
      <c r="A27" s="2" t="s">
        <v>35</v>
      </c>
      <c r="B27" s="94"/>
      <c r="C27" s="94"/>
      <c r="D27" s="94"/>
      <c r="E27" s="94"/>
      <c r="F27" s="94"/>
      <c r="G27" s="94"/>
      <c r="H27" s="96"/>
      <c r="I27" s="96"/>
      <c r="J27" s="96"/>
      <c r="K27" s="96"/>
      <c r="L27" s="91"/>
      <c r="M27" s="91"/>
    </row>
    <row r="28" spans="1:13" x14ac:dyDescent="0.2">
      <c r="A28" s="2" t="s">
        <v>36</v>
      </c>
      <c r="B28" s="94"/>
      <c r="C28" s="94"/>
      <c r="D28" s="94"/>
      <c r="E28" s="94"/>
      <c r="F28" s="94"/>
      <c r="G28" s="94"/>
      <c r="H28" s="96"/>
      <c r="I28" s="96"/>
      <c r="J28" s="96"/>
      <c r="K28" s="96"/>
      <c r="L28" s="91"/>
      <c r="M28" s="91"/>
    </row>
    <row r="29" spans="1:13" x14ac:dyDescent="0.2">
      <c r="A29" s="2" t="s">
        <v>37</v>
      </c>
      <c r="B29" s="94">
        <v>4229903.18</v>
      </c>
      <c r="C29" s="94">
        <v>733696.04</v>
      </c>
      <c r="D29" s="94">
        <v>56919.06</v>
      </c>
      <c r="E29" s="94">
        <v>128457.58</v>
      </c>
      <c r="F29" s="94"/>
      <c r="G29" s="94"/>
      <c r="H29" s="96">
        <v>1003253.26</v>
      </c>
      <c r="I29" s="96"/>
      <c r="J29" s="96"/>
      <c r="K29" s="96">
        <v>6152229.1200000001</v>
      </c>
      <c r="L29" s="91"/>
      <c r="M29" s="91"/>
    </row>
    <row r="30" spans="1:13" x14ac:dyDescent="0.2">
      <c r="A30" s="2" t="s">
        <v>38</v>
      </c>
      <c r="B30" s="94">
        <v>5356378.59</v>
      </c>
      <c r="C30" s="94">
        <v>929088.35</v>
      </c>
      <c r="D30" s="94">
        <v>72077.31</v>
      </c>
      <c r="E30" s="94">
        <v>155753.01</v>
      </c>
      <c r="F30" s="94"/>
      <c r="G30" s="94"/>
      <c r="H30" s="96">
        <v>1407023.69</v>
      </c>
      <c r="I30" s="96"/>
      <c r="J30" s="96"/>
      <c r="K30" s="96">
        <v>7920320.9500000002</v>
      </c>
      <c r="L30" s="91"/>
      <c r="M30" s="91"/>
    </row>
    <row r="31" spans="1:13" x14ac:dyDescent="0.2">
      <c r="A31" s="2" t="s">
        <v>39</v>
      </c>
      <c r="B31" s="94">
        <v>145583193.84999999</v>
      </c>
      <c r="C31" s="94">
        <v>25252070.350000001</v>
      </c>
      <c r="D31" s="94">
        <v>1959018.57</v>
      </c>
      <c r="E31" s="94">
        <v>4209557.54</v>
      </c>
      <c r="F31" s="94"/>
      <c r="G31" s="94"/>
      <c r="H31" s="96">
        <v>16779081.27</v>
      </c>
      <c r="I31" s="96"/>
      <c r="J31" s="96"/>
      <c r="K31" s="96">
        <v>193782921.58000001</v>
      </c>
      <c r="L31" s="91"/>
      <c r="M31" s="91"/>
    </row>
    <row r="32" spans="1:13" x14ac:dyDescent="0.2">
      <c r="A32" s="2" t="s">
        <v>40</v>
      </c>
      <c r="B32" s="94">
        <v>4554213.3</v>
      </c>
      <c r="C32" s="94">
        <v>789949.11</v>
      </c>
      <c r="D32" s="94">
        <v>61283.09</v>
      </c>
      <c r="E32" s="94">
        <v>139796.32</v>
      </c>
      <c r="F32" s="94"/>
      <c r="G32" s="94"/>
      <c r="H32" s="96">
        <v>1279022.93</v>
      </c>
      <c r="I32" s="96"/>
      <c r="J32" s="96"/>
      <c r="K32" s="96">
        <v>6824264.75</v>
      </c>
      <c r="L32" s="91"/>
      <c r="M32" s="91"/>
    </row>
    <row r="33" spans="1:13" x14ac:dyDescent="0.2">
      <c r="A33" s="2" t="s">
        <v>41</v>
      </c>
      <c r="B33" s="94">
        <v>7297934.2800000003</v>
      </c>
      <c r="C33" s="94">
        <v>1265860.06</v>
      </c>
      <c r="D33" s="94">
        <v>98203.57</v>
      </c>
      <c r="E33" s="94">
        <v>202015.06</v>
      </c>
      <c r="F33" s="94"/>
      <c r="G33" s="94"/>
      <c r="H33" s="96">
        <v>1317044.46</v>
      </c>
      <c r="I33" s="96"/>
      <c r="J33" s="96"/>
      <c r="K33" s="96">
        <v>10181057.43</v>
      </c>
      <c r="L33" s="91"/>
      <c r="M33" s="91"/>
    </row>
    <row r="34" spans="1:13" x14ac:dyDescent="0.2">
      <c r="A34" s="2" t="s">
        <v>42</v>
      </c>
      <c r="B34" s="94">
        <v>5328635.24</v>
      </c>
      <c r="C34" s="94">
        <v>924276.14</v>
      </c>
      <c r="D34" s="94">
        <v>71703.990000000005</v>
      </c>
      <c r="E34" s="94">
        <v>161236.84</v>
      </c>
      <c r="F34" s="94"/>
      <c r="G34" s="94"/>
      <c r="H34" s="96">
        <v>1296140.19</v>
      </c>
      <c r="I34" s="96"/>
      <c r="J34" s="96"/>
      <c r="K34" s="96">
        <v>7781992.4000000004</v>
      </c>
      <c r="L34" s="91"/>
      <c r="M34" s="91"/>
    </row>
    <row r="35" spans="1:13" x14ac:dyDescent="0.2">
      <c r="A35" s="2" t="s">
        <v>43</v>
      </c>
      <c r="B35" s="94">
        <v>7556712.71</v>
      </c>
      <c r="C35" s="94">
        <v>1310746.3600000001</v>
      </c>
      <c r="D35" s="94">
        <v>101685.78</v>
      </c>
      <c r="E35" s="94">
        <v>213291.95</v>
      </c>
      <c r="F35" s="94"/>
      <c r="G35" s="94"/>
      <c r="H35" s="96">
        <v>1760426.96</v>
      </c>
      <c r="I35" s="96"/>
      <c r="J35" s="96"/>
      <c r="K35" s="96">
        <v>10942863.76</v>
      </c>
      <c r="L35" s="91"/>
      <c r="M35" s="91"/>
    </row>
    <row r="36" spans="1:13" x14ac:dyDescent="0.2">
      <c r="A36" s="2" t="s">
        <v>44</v>
      </c>
      <c r="B36" s="94">
        <v>4482463.2699999996</v>
      </c>
      <c r="C36" s="94">
        <v>777503.74</v>
      </c>
      <c r="D36" s="94">
        <v>60317.599999999999</v>
      </c>
      <c r="E36" s="94">
        <v>135631.91</v>
      </c>
      <c r="F36" s="94"/>
      <c r="G36" s="94"/>
      <c r="H36" s="96">
        <v>1166473.1599999999</v>
      </c>
      <c r="I36" s="96"/>
      <c r="J36" s="96"/>
      <c r="K36" s="96">
        <v>6622389.6799999997</v>
      </c>
      <c r="L36" s="91"/>
      <c r="M36" s="91"/>
    </row>
    <row r="37" spans="1:13" x14ac:dyDescent="0.2">
      <c r="A37" s="2" t="s">
        <v>45</v>
      </c>
      <c r="B37" s="94">
        <v>28727275.300000001</v>
      </c>
      <c r="C37" s="94">
        <v>4982877.2</v>
      </c>
      <c r="D37" s="94">
        <v>386564.3</v>
      </c>
      <c r="E37" s="94">
        <v>849828.01</v>
      </c>
      <c r="F37" s="94"/>
      <c r="G37" s="94"/>
      <c r="H37" s="95">
        <v>5394739.5300000003</v>
      </c>
      <c r="I37" s="95"/>
      <c r="J37" s="95"/>
      <c r="K37" s="96">
        <v>40341284.340000004</v>
      </c>
      <c r="L37" s="91"/>
      <c r="M37" s="91"/>
    </row>
    <row r="38" spans="1:13" x14ac:dyDescent="0.2">
      <c r="A38" s="2" t="s">
        <v>46</v>
      </c>
      <c r="B38" s="94">
        <v>9384425.0299999993</v>
      </c>
      <c r="C38" s="94">
        <v>1627771.41</v>
      </c>
      <c r="D38" s="94">
        <v>126280.12</v>
      </c>
      <c r="E38" s="94">
        <v>265140.90000000002</v>
      </c>
      <c r="F38" s="94"/>
      <c r="G38" s="94"/>
      <c r="H38" s="95">
        <v>1774438.88</v>
      </c>
      <c r="I38" s="95"/>
      <c r="J38" s="95"/>
      <c r="K38" s="96">
        <v>13178056.34</v>
      </c>
      <c r="L38" s="91"/>
      <c r="M38" s="91"/>
    </row>
    <row r="39" spans="1:13" x14ac:dyDescent="0.2">
      <c r="A39" s="2" t="s">
        <v>47</v>
      </c>
      <c r="B39" s="94">
        <v>5781617.0700000003</v>
      </c>
      <c r="C39" s="94">
        <v>1002847.91</v>
      </c>
      <c r="D39" s="94">
        <v>77799.47</v>
      </c>
      <c r="E39" s="94">
        <v>168184.39</v>
      </c>
      <c r="F39" s="94"/>
      <c r="G39" s="97"/>
      <c r="H39" s="95">
        <v>1266147.1200000001</v>
      </c>
      <c r="I39" s="95"/>
      <c r="J39" s="95"/>
      <c r="K39" s="96">
        <v>8296595.96</v>
      </c>
      <c r="L39" s="91"/>
      <c r="M39" s="91"/>
    </row>
    <row r="40" spans="1:13" x14ac:dyDescent="0.2">
      <c r="A40" s="2" t="s">
        <v>48</v>
      </c>
      <c r="B40" s="94">
        <v>4082098.13</v>
      </c>
      <c r="C40" s="94">
        <v>708058.58</v>
      </c>
      <c r="D40" s="94">
        <v>54930.15</v>
      </c>
      <c r="E40" s="94">
        <v>123530.38</v>
      </c>
      <c r="F40" s="94"/>
      <c r="G40" s="98"/>
      <c r="H40" s="95">
        <v>1101033.72</v>
      </c>
      <c r="I40" s="95"/>
      <c r="J40" s="95"/>
      <c r="K40" s="96">
        <v>6069650.96</v>
      </c>
      <c r="L40" s="91"/>
      <c r="M40" s="91"/>
    </row>
    <row r="41" spans="1:13" x14ac:dyDescent="0.2">
      <c r="A41" s="2" t="s">
        <v>49</v>
      </c>
      <c r="B41" s="94">
        <v>5273148.5599999996</v>
      </c>
      <c r="C41" s="94">
        <v>914651.72</v>
      </c>
      <c r="D41" s="94">
        <v>70957.34</v>
      </c>
      <c r="E41" s="94">
        <v>152557.54999999999</v>
      </c>
      <c r="F41" s="94"/>
      <c r="G41" s="94"/>
      <c r="H41" s="95">
        <v>1223429.71</v>
      </c>
      <c r="I41" s="95"/>
      <c r="J41" s="95"/>
      <c r="K41" s="96">
        <v>7634744.8799999999</v>
      </c>
      <c r="L41" s="91"/>
      <c r="M41" s="91"/>
    </row>
    <row r="42" spans="1:13" x14ac:dyDescent="0.2">
      <c r="A42" s="2" t="s">
        <v>50</v>
      </c>
      <c r="B42" s="94">
        <v>7512227.6900000004</v>
      </c>
      <c r="C42" s="94">
        <v>1303030.23</v>
      </c>
      <c r="D42" s="94">
        <v>101087.17</v>
      </c>
      <c r="E42" s="94">
        <v>227310.75</v>
      </c>
      <c r="F42" s="94"/>
      <c r="G42" s="94"/>
      <c r="H42" s="95">
        <v>1495185.16</v>
      </c>
      <c r="I42" s="95"/>
      <c r="J42" s="95"/>
      <c r="K42" s="96">
        <v>10638841</v>
      </c>
      <c r="L42" s="91"/>
      <c r="M42" s="91"/>
    </row>
    <row r="43" spans="1:13" x14ac:dyDescent="0.2">
      <c r="A43" s="2" t="s">
        <v>51</v>
      </c>
      <c r="B43" s="94">
        <v>4212204.84</v>
      </c>
      <c r="C43" s="94">
        <v>730626.18</v>
      </c>
      <c r="D43" s="94">
        <v>56680.91</v>
      </c>
      <c r="E43" s="94">
        <v>128148.34</v>
      </c>
      <c r="F43" s="94"/>
      <c r="G43" s="94"/>
      <c r="H43" s="95">
        <v>1037109.08</v>
      </c>
      <c r="I43" s="95"/>
      <c r="J43" s="95"/>
      <c r="K43" s="96">
        <v>6164769.3499999996</v>
      </c>
      <c r="L43" s="91"/>
      <c r="M43" s="91"/>
    </row>
    <row r="44" spans="1:13" x14ac:dyDescent="0.2">
      <c r="A44" s="2" t="s">
        <v>52</v>
      </c>
      <c r="B44" s="94">
        <v>61169288.600000001</v>
      </c>
      <c r="C44" s="94">
        <v>10610092.67</v>
      </c>
      <c r="D44" s="94">
        <v>823115.43</v>
      </c>
      <c r="E44" s="94">
        <v>1850894.14</v>
      </c>
      <c r="F44" s="94"/>
      <c r="G44" s="94"/>
      <c r="H44" s="95">
        <v>6750335.7000000002</v>
      </c>
      <c r="I44" s="95"/>
      <c r="J44" s="95"/>
      <c r="K44" s="96">
        <v>81203726.540000007</v>
      </c>
      <c r="L44" s="91"/>
      <c r="M44" s="91"/>
    </row>
    <row r="45" spans="1:13" x14ac:dyDescent="0.2">
      <c r="A45" s="2" t="s">
        <v>53</v>
      </c>
      <c r="B45" s="94">
        <v>9675251.8000000007</v>
      </c>
      <c r="C45" s="94">
        <v>1678216.65</v>
      </c>
      <c r="D45" s="94">
        <v>130193.59</v>
      </c>
      <c r="E45" s="94">
        <v>292745.57</v>
      </c>
      <c r="F45" s="94"/>
      <c r="G45" s="94"/>
      <c r="H45" s="95">
        <v>958566.6</v>
      </c>
      <c r="I45" s="95"/>
      <c r="J45" s="95"/>
      <c r="K45" s="96">
        <v>12734974.210000001</v>
      </c>
      <c r="L45" s="91"/>
      <c r="M45" s="91"/>
    </row>
    <row r="46" spans="1:13" x14ac:dyDescent="0.2">
      <c r="A46" s="2" t="s">
        <v>54</v>
      </c>
      <c r="B46" s="94">
        <v>25701337.539999999</v>
      </c>
      <c r="C46" s="94">
        <v>4458014.47</v>
      </c>
      <c r="D46" s="94">
        <v>345846.22</v>
      </c>
      <c r="E46" s="94">
        <v>777693.03</v>
      </c>
      <c r="F46" s="94"/>
      <c r="G46" s="94"/>
      <c r="H46" s="95">
        <v>5301806.4400000004</v>
      </c>
      <c r="I46" s="95"/>
      <c r="J46" s="95"/>
      <c r="K46" s="96">
        <v>36584697.700000003</v>
      </c>
      <c r="L46" s="91"/>
      <c r="M46" s="91"/>
    </row>
    <row r="47" spans="1:13" x14ac:dyDescent="0.2">
      <c r="A47" s="2" t="s">
        <v>55</v>
      </c>
      <c r="B47" s="94">
        <v>5913158.79</v>
      </c>
      <c r="C47" s="94">
        <v>1025664.42</v>
      </c>
      <c r="D47" s="94">
        <v>79569.539999999994</v>
      </c>
      <c r="E47" s="94">
        <v>181667.18</v>
      </c>
      <c r="F47" s="94"/>
      <c r="G47" s="94"/>
      <c r="H47" s="95">
        <v>1219112.52</v>
      </c>
      <c r="I47" s="95"/>
      <c r="J47" s="95"/>
      <c r="K47" s="96">
        <v>8419172.4499999993</v>
      </c>
      <c r="L47" s="91"/>
      <c r="M47" s="91"/>
    </row>
    <row r="48" spans="1:13" x14ac:dyDescent="0.2">
      <c r="A48" s="2" t="s">
        <v>56</v>
      </c>
      <c r="B48" s="94">
        <v>4606829.9800000004</v>
      </c>
      <c r="C48" s="94">
        <v>799075.72</v>
      </c>
      <c r="D48" s="94">
        <v>61991.12</v>
      </c>
      <c r="E48" s="94">
        <v>139816.93</v>
      </c>
      <c r="F48" s="94"/>
      <c r="G48" s="94"/>
      <c r="H48" s="95">
        <v>1163064.8500000001</v>
      </c>
      <c r="I48" s="95"/>
      <c r="J48" s="95"/>
      <c r="K48" s="96">
        <v>6770778.5999999996</v>
      </c>
      <c r="L48" s="91"/>
      <c r="M48" s="91"/>
    </row>
    <row r="49" spans="1:13" x14ac:dyDescent="0.2">
      <c r="A49" s="2" t="s">
        <v>57</v>
      </c>
      <c r="B49" s="94">
        <v>5373598.5899999999</v>
      </c>
      <c r="C49" s="94">
        <v>932075.24</v>
      </c>
      <c r="D49" s="94">
        <v>72309.03</v>
      </c>
      <c r="E49" s="94">
        <v>159340.17000000001</v>
      </c>
      <c r="F49" s="94"/>
      <c r="G49" s="94"/>
      <c r="H49" s="95">
        <v>1108153.29</v>
      </c>
      <c r="I49" s="95"/>
      <c r="J49" s="95"/>
      <c r="K49" s="96">
        <v>7645476.3200000003</v>
      </c>
      <c r="L49" s="91"/>
      <c r="M49" s="91"/>
    </row>
    <row r="50" spans="1:13" x14ac:dyDescent="0.2">
      <c r="A50" s="2" t="s">
        <v>58</v>
      </c>
      <c r="B50" s="94">
        <v>13509094.84</v>
      </c>
      <c r="C50" s="94">
        <v>2343214.2400000002</v>
      </c>
      <c r="D50" s="94">
        <v>181783.12</v>
      </c>
      <c r="E50" s="94">
        <v>367478.15</v>
      </c>
      <c r="F50" s="94"/>
      <c r="G50" s="94"/>
      <c r="H50" s="95">
        <v>3029603.68</v>
      </c>
      <c r="I50" s="95"/>
      <c r="J50" s="95"/>
      <c r="K50" s="96">
        <v>19431174.030000001</v>
      </c>
      <c r="L50" s="91"/>
      <c r="M50" s="91"/>
    </row>
    <row r="51" spans="1:13" x14ac:dyDescent="0.2">
      <c r="A51" s="2" t="s">
        <v>59</v>
      </c>
      <c r="B51" s="94">
        <v>4755591.7</v>
      </c>
      <c r="C51" s="94">
        <v>824879.12</v>
      </c>
      <c r="D51" s="94">
        <v>63992.91</v>
      </c>
      <c r="E51" s="94">
        <v>138744.91</v>
      </c>
      <c r="F51" s="94"/>
      <c r="G51" s="94"/>
      <c r="H51" s="95">
        <v>1067177.8999999999</v>
      </c>
      <c r="I51" s="95"/>
      <c r="J51" s="95"/>
      <c r="K51" s="96">
        <v>6850386.54</v>
      </c>
      <c r="L51" s="91"/>
      <c r="M51" s="91"/>
    </row>
    <row r="52" spans="1:13" x14ac:dyDescent="0.2">
      <c r="A52" s="2" t="s">
        <v>60</v>
      </c>
      <c r="B52" s="94">
        <v>81930876.040000007</v>
      </c>
      <c r="C52" s="94">
        <v>14211284.9</v>
      </c>
      <c r="D52" s="94">
        <v>1102490.6399999999</v>
      </c>
      <c r="E52" s="94">
        <v>2524951.11</v>
      </c>
      <c r="F52" s="94"/>
      <c r="G52" s="94"/>
      <c r="H52" s="95">
        <v>11794095.630000001</v>
      </c>
      <c r="I52" s="95"/>
      <c r="J52" s="95"/>
      <c r="K52" s="96">
        <v>111563698.31999999</v>
      </c>
      <c r="L52" s="91"/>
      <c r="M52" s="91"/>
    </row>
    <row r="53" spans="1:13" ht="13.5" thickBot="1" x14ac:dyDescent="0.25">
      <c r="A53" s="4" t="s">
        <v>61</v>
      </c>
      <c r="B53" s="94">
        <v>8832906.5</v>
      </c>
      <c r="C53" s="94">
        <v>1532108</v>
      </c>
      <c r="D53" s="94">
        <v>118858.69</v>
      </c>
      <c r="E53" s="94">
        <v>6694699.3899999997</v>
      </c>
      <c r="F53" s="94"/>
      <c r="G53" s="94"/>
      <c r="H53" s="95">
        <v>2233120.87</v>
      </c>
      <c r="I53" s="95"/>
      <c r="J53" s="95"/>
      <c r="K53" s="96">
        <v>19411693.449999999</v>
      </c>
      <c r="L53" s="91"/>
      <c r="M53" s="91"/>
    </row>
    <row r="54" spans="1:13" s="100" customFormat="1" ht="13.5" thickBot="1" x14ac:dyDescent="0.25">
      <c r="A54" s="5" t="s">
        <v>13</v>
      </c>
      <c r="B54" s="99">
        <v>478333504.76999998</v>
      </c>
      <c r="C54" s="99">
        <v>82969132.629999995</v>
      </c>
      <c r="D54" s="99">
        <v>6436623.5999999996</v>
      </c>
      <c r="E54" s="99">
        <v>20615884.940000001</v>
      </c>
      <c r="F54" s="99">
        <v>0</v>
      </c>
      <c r="G54" s="99">
        <v>0</v>
      </c>
      <c r="H54" s="99">
        <v>75740091.989999995</v>
      </c>
      <c r="I54" s="99">
        <v>0</v>
      </c>
      <c r="J54" s="99">
        <v>0</v>
      </c>
      <c r="K54" s="99">
        <v>664095237.92999995</v>
      </c>
      <c r="L54" s="91"/>
      <c r="M54" s="91"/>
    </row>
    <row r="55" spans="1:13" x14ac:dyDescent="0.2">
      <c r="F55" s="91"/>
      <c r="G55" s="91"/>
      <c r="H55" s="91"/>
      <c r="I55" s="91"/>
      <c r="J55" s="91"/>
    </row>
    <row r="56" spans="1:13" x14ac:dyDescent="0.2">
      <c r="F56" s="91"/>
      <c r="G56" s="91"/>
      <c r="H56" s="91"/>
      <c r="I56" s="91"/>
      <c r="J56" s="91"/>
      <c r="K56" s="91"/>
    </row>
    <row r="57" spans="1:13" x14ac:dyDescent="0.2">
      <c r="F57" s="91"/>
      <c r="G57" s="91"/>
      <c r="H57" s="91"/>
      <c r="I57" s="91"/>
      <c r="J57" s="91"/>
    </row>
    <row r="58" spans="1:13" x14ac:dyDescent="0.2">
      <c r="F58" s="91"/>
      <c r="G58" s="91"/>
      <c r="H58" s="91"/>
      <c r="I58" s="91"/>
      <c r="J58" s="91"/>
    </row>
    <row r="59" spans="1:13" x14ac:dyDescent="0.2">
      <c r="F59" s="91"/>
      <c r="G59" s="91"/>
      <c r="H59" s="91"/>
      <c r="I59" s="91"/>
      <c r="J59" s="91"/>
    </row>
    <row r="60" spans="1:13" x14ac:dyDescent="0.2">
      <c r="G60" s="91"/>
      <c r="H60" s="91"/>
      <c r="I60" s="91"/>
      <c r="J60" s="91"/>
    </row>
    <row r="61" spans="1:13" x14ac:dyDescent="0.2">
      <c r="G61" s="91"/>
      <c r="H61" s="91"/>
      <c r="I61" s="91"/>
      <c r="J61" s="91"/>
    </row>
    <row r="62" spans="1:13" x14ac:dyDescent="0.2">
      <c r="G62" s="91"/>
      <c r="H62" s="91"/>
      <c r="I62" s="91"/>
      <c r="J62" s="91"/>
    </row>
    <row r="63" spans="1:13" x14ac:dyDescent="0.2">
      <c r="G63" s="91"/>
      <c r="H63" s="91"/>
      <c r="I63" s="91"/>
      <c r="J63" s="9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3" customWidth="1"/>
    <col min="5" max="5" width="17.7109375" style="103" customWidth="1"/>
    <col min="6" max="6" width="14.28515625" style="101" bestFit="1" customWidth="1"/>
    <col min="7" max="7" width="12.7109375" style="101" bestFit="1" customWidth="1"/>
    <col min="8" max="8" width="12.7109375" style="101" customWidth="1"/>
    <col min="9" max="10" width="17.140625" style="101" customWidth="1"/>
    <col min="11" max="11" width="15.42578125" style="101" bestFit="1" customWidth="1"/>
    <col min="12" max="12" width="11.28515625" style="101" bestFit="1" customWidth="1"/>
    <col min="13" max="16384" width="11.42578125" style="101"/>
  </cols>
  <sheetData>
    <row r="1" spans="1:13" x14ac:dyDescent="0.2">
      <c r="A1" s="240" t="s">
        <v>14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3" x14ac:dyDescent="0.2">
      <c r="A2" s="242">
        <v>45254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3" ht="11.25" x14ac:dyDescent="0.2">
      <c r="A3" s="102"/>
      <c r="B3" s="101"/>
      <c r="C3" s="101"/>
      <c r="E3" s="101"/>
    </row>
    <row r="4" spans="1:13" ht="13.5" customHeight="1" thickBot="1" x14ac:dyDescent="0.25">
      <c r="A4" s="102"/>
      <c r="B4" s="101"/>
      <c r="C4" s="244"/>
      <c r="D4" s="244"/>
      <c r="E4" s="101"/>
    </row>
    <row r="5" spans="1:13" ht="12.75" customHeight="1" x14ac:dyDescent="0.2">
      <c r="A5" s="245" t="s">
        <v>0</v>
      </c>
      <c r="B5" s="247" t="s">
        <v>9</v>
      </c>
      <c r="C5" s="104" t="s">
        <v>10</v>
      </c>
      <c r="D5" s="104" t="s">
        <v>10</v>
      </c>
      <c r="E5" s="247" t="s">
        <v>1</v>
      </c>
      <c r="F5" s="238" t="s">
        <v>7</v>
      </c>
      <c r="G5" s="238" t="s">
        <v>8</v>
      </c>
      <c r="H5" s="238" t="s">
        <v>2</v>
      </c>
      <c r="I5" s="238" t="s">
        <v>3</v>
      </c>
      <c r="J5" s="238" t="s">
        <v>4</v>
      </c>
      <c r="K5" s="238" t="s">
        <v>5</v>
      </c>
    </row>
    <row r="6" spans="1:13" ht="23.25" customHeight="1" thickBot="1" x14ac:dyDescent="0.25">
      <c r="A6" s="246"/>
      <c r="B6" s="248"/>
      <c r="C6" s="105" t="s">
        <v>11</v>
      </c>
      <c r="D6" s="105" t="s">
        <v>12</v>
      </c>
      <c r="E6" s="248" t="s">
        <v>6</v>
      </c>
      <c r="F6" s="239" t="s">
        <v>6</v>
      </c>
      <c r="G6" s="239" t="s">
        <v>6</v>
      </c>
      <c r="H6" s="239"/>
      <c r="I6" s="239"/>
      <c r="J6" s="239"/>
      <c r="K6" s="239" t="s">
        <v>6</v>
      </c>
    </row>
    <row r="7" spans="1:13" x14ac:dyDescent="0.2">
      <c r="A7" s="1" t="s">
        <v>15</v>
      </c>
      <c r="B7" s="106">
        <v>2993394.67</v>
      </c>
      <c r="C7" s="106">
        <v>569319.99</v>
      </c>
      <c r="D7" s="106">
        <v>51904.93</v>
      </c>
      <c r="E7" s="106">
        <v>6567.66</v>
      </c>
      <c r="F7" s="106">
        <v>11176772.9</v>
      </c>
      <c r="G7" s="106">
        <v>448647.85</v>
      </c>
      <c r="H7" s="107"/>
      <c r="I7" s="107"/>
      <c r="J7" s="107">
        <v>817940.44</v>
      </c>
      <c r="K7" s="108">
        <v>16064548.439999999</v>
      </c>
      <c r="L7" s="103"/>
      <c r="M7" s="103"/>
    </row>
    <row r="8" spans="1:13" x14ac:dyDescent="0.2">
      <c r="A8" s="2" t="s">
        <v>16</v>
      </c>
      <c r="B8" s="106">
        <v>2829322.2</v>
      </c>
      <c r="C8" s="106">
        <v>538114.71</v>
      </c>
      <c r="D8" s="106">
        <v>49059.95</v>
      </c>
      <c r="E8" s="106">
        <v>6187.25</v>
      </c>
      <c r="F8" s="106">
        <v>8305482.9900000002</v>
      </c>
      <c r="G8" s="106">
        <v>333391.14</v>
      </c>
      <c r="H8" s="107"/>
      <c r="I8" s="107"/>
      <c r="J8" s="107">
        <v>607813.23</v>
      </c>
      <c r="K8" s="108">
        <v>12669371.470000001</v>
      </c>
      <c r="L8" s="103"/>
      <c r="M8" s="103"/>
    </row>
    <row r="9" spans="1:13" x14ac:dyDescent="0.2">
      <c r="A9" s="2" t="s">
        <v>17</v>
      </c>
      <c r="B9" s="106"/>
      <c r="C9" s="106"/>
      <c r="E9" s="106"/>
      <c r="F9" s="106">
        <v>3184167.69</v>
      </c>
      <c r="G9" s="106">
        <v>127815.96</v>
      </c>
      <c r="H9" s="107"/>
      <c r="I9" s="107">
        <v>412202.11</v>
      </c>
      <c r="J9" s="107">
        <v>233024.29</v>
      </c>
      <c r="K9" s="108">
        <v>3957210.05</v>
      </c>
      <c r="L9" s="103"/>
      <c r="M9" s="103"/>
    </row>
    <row r="10" spans="1:13" x14ac:dyDescent="0.2">
      <c r="A10" s="2" t="s">
        <v>18</v>
      </c>
      <c r="B10" s="106"/>
      <c r="C10" s="106"/>
      <c r="D10" s="106"/>
      <c r="E10" s="106"/>
      <c r="F10" s="106">
        <v>3579381.73</v>
      </c>
      <c r="G10" s="106">
        <v>143680.29</v>
      </c>
      <c r="H10" s="107"/>
      <c r="I10" s="107">
        <v>843576.4</v>
      </c>
      <c r="J10" s="107">
        <v>261946.91</v>
      </c>
      <c r="K10" s="108">
        <v>4828585.33</v>
      </c>
      <c r="L10" s="103"/>
      <c r="M10" s="103"/>
    </row>
    <row r="11" spans="1:13" x14ac:dyDescent="0.2">
      <c r="A11" s="2" t="s">
        <v>19</v>
      </c>
      <c r="B11" s="106"/>
      <c r="C11" s="106"/>
      <c r="D11" s="106"/>
      <c r="E11" s="106"/>
      <c r="F11" s="106">
        <v>3558423.41</v>
      </c>
      <c r="G11" s="106">
        <v>142839</v>
      </c>
      <c r="H11" s="107"/>
      <c r="I11" s="107"/>
      <c r="J11" s="107">
        <v>260413.13</v>
      </c>
      <c r="K11" s="108">
        <v>3961675.54</v>
      </c>
      <c r="L11" s="103"/>
      <c r="M11" s="103"/>
    </row>
    <row r="12" spans="1:13" x14ac:dyDescent="0.2">
      <c r="A12" s="2" t="s">
        <v>20</v>
      </c>
      <c r="B12" s="106"/>
      <c r="C12" s="106"/>
      <c r="D12" s="106"/>
      <c r="E12" s="106"/>
      <c r="F12" s="106">
        <v>3121292.73</v>
      </c>
      <c r="G12" s="106">
        <v>125292.09</v>
      </c>
      <c r="H12" s="107"/>
      <c r="I12" s="107">
        <v>343045.27</v>
      </c>
      <c r="J12" s="107">
        <v>228422.96</v>
      </c>
      <c r="K12" s="108">
        <v>3818053.05</v>
      </c>
      <c r="L12" s="103"/>
      <c r="M12" s="103"/>
    </row>
    <row r="13" spans="1:13" x14ac:dyDescent="0.2">
      <c r="A13" s="2" t="s">
        <v>21</v>
      </c>
      <c r="B13" s="106"/>
      <c r="C13" s="106"/>
      <c r="D13" s="106"/>
      <c r="E13" s="106"/>
      <c r="F13" s="106">
        <v>3756030.43</v>
      </c>
      <c r="G13" s="106">
        <v>150771.16</v>
      </c>
      <c r="H13" s="107"/>
      <c r="I13" s="107"/>
      <c r="J13" s="107">
        <v>274874.44</v>
      </c>
      <c r="K13" s="108">
        <v>4181676.03</v>
      </c>
      <c r="L13" s="103"/>
      <c r="M13" s="103"/>
    </row>
    <row r="14" spans="1:13" x14ac:dyDescent="0.2">
      <c r="A14" s="2" t="s">
        <v>22</v>
      </c>
      <c r="B14" s="106"/>
      <c r="C14" s="106"/>
      <c r="D14" s="106"/>
      <c r="E14" s="106"/>
      <c r="F14" s="106">
        <v>3606328.14</v>
      </c>
      <c r="G14" s="106">
        <v>144761.94</v>
      </c>
      <c r="H14" s="107"/>
      <c r="I14" s="107"/>
      <c r="J14" s="107">
        <v>263918.90000000002</v>
      </c>
      <c r="K14" s="108">
        <v>4015008.98</v>
      </c>
      <c r="L14" s="103"/>
      <c r="M14" s="103"/>
    </row>
    <row r="15" spans="1:13" x14ac:dyDescent="0.2">
      <c r="A15" s="2" t="s">
        <v>23</v>
      </c>
      <c r="B15" s="106"/>
      <c r="C15" s="106"/>
      <c r="D15" s="106"/>
      <c r="E15" s="106"/>
      <c r="F15" s="106">
        <v>3607825.17</v>
      </c>
      <c r="G15" s="106">
        <v>144822.04</v>
      </c>
      <c r="H15" s="107"/>
      <c r="I15" s="107"/>
      <c r="J15" s="107">
        <v>264028.46000000002</v>
      </c>
      <c r="K15" s="108">
        <v>4016675.67</v>
      </c>
      <c r="L15" s="103"/>
      <c r="M15" s="103"/>
    </row>
    <row r="16" spans="1:13" x14ac:dyDescent="0.2">
      <c r="A16" s="2" t="s">
        <v>24</v>
      </c>
      <c r="B16" s="106"/>
      <c r="C16" s="106"/>
      <c r="D16" s="106"/>
      <c r="E16" s="106"/>
      <c r="F16" s="106">
        <v>5022511.8</v>
      </c>
      <c r="G16" s="106">
        <v>201609.1</v>
      </c>
      <c r="H16" s="107"/>
      <c r="I16" s="107"/>
      <c r="J16" s="107">
        <v>367558.29</v>
      </c>
      <c r="K16" s="108">
        <v>5591679.1900000004</v>
      </c>
      <c r="L16" s="103"/>
      <c r="M16" s="103"/>
    </row>
    <row r="17" spans="1:13" x14ac:dyDescent="0.2">
      <c r="A17" s="2" t="s">
        <v>25</v>
      </c>
      <c r="B17" s="106"/>
      <c r="C17" s="106"/>
      <c r="D17" s="106"/>
      <c r="E17" s="106"/>
      <c r="F17" s="106">
        <v>3275486.08</v>
      </c>
      <c r="G17" s="106">
        <v>131481.57999999999</v>
      </c>
      <c r="H17" s="107"/>
      <c r="I17" s="107"/>
      <c r="J17" s="107">
        <v>239707.16</v>
      </c>
      <c r="K17" s="108">
        <v>3646674.82</v>
      </c>
      <c r="L17" s="103"/>
      <c r="M17" s="103"/>
    </row>
    <row r="18" spans="1:13" x14ac:dyDescent="0.2">
      <c r="A18" s="2" t="s">
        <v>26</v>
      </c>
      <c r="B18" s="106"/>
      <c r="C18" s="106"/>
      <c r="D18" s="106"/>
      <c r="E18" s="106"/>
      <c r="F18" s="106">
        <v>2938655.93</v>
      </c>
      <c r="G18" s="106">
        <v>117960.85</v>
      </c>
      <c r="H18" s="107"/>
      <c r="I18" s="107">
        <v>143791.43</v>
      </c>
      <c r="J18" s="107">
        <v>215057.2</v>
      </c>
      <c r="K18" s="108">
        <v>3415465.41</v>
      </c>
      <c r="L18" s="103"/>
      <c r="M18" s="103"/>
    </row>
    <row r="19" spans="1:13" x14ac:dyDescent="0.2">
      <c r="A19" s="2" t="s">
        <v>27</v>
      </c>
      <c r="B19" s="106"/>
      <c r="C19" s="106"/>
      <c r="D19" s="106"/>
      <c r="E19" s="106"/>
      <c r="F19" s="106">
        <v>3360816.39</v>
      </c>
      <c r="G19" s="106">
        <v>134906.82999999999</v>
      </c>
      <c r="H19" s="107"/>
      <c r="I19" s="107">
        <v>604608.74</v>
      </c>
      <c r="J19" s="107">
        <v>245951.82</v>
      </c>
      <c r="K19" s="108">
        <v>4346283.78</v>
      </c>
      <c r="L19" s="103"/>
      <c r="M19" s="103"/>
    </row>
    <row r="20" spans="1:13" x14ac:dyDescent="0.2">
      <c r="A20" s="2" t="s">
        <v>28</v>
      </c>
      <c r="B20" s="106"/>
      <c r="C20" s="106"/>
      <c r="D20" s="106"/>
      <c r="E20" s="106"/>
      <c r="F20" s="106">
        <v>4787479.2</v>
      </c>
      <c r="G20" s="106">
        <v>192174.64</v>
      </c>
      <c r="H20" s="108"/>
      <c r="I20" s="108"/>
      <c r="J20" s="108">
        <v>350358.1</v>
      </c>
      <c r="K20" s="108">
        <v>5330011.9400000004</v>
      </c>
      <c r="L20" s="103"/>
      <c r="M20" s="103"/>
    </row>
    <row r="21" spans="1:13" x14ac:dyDescent="0.2">
      <c r="A21" s="2" t="s">
        <v>29</v>
      </c>
      <c r="B21" s="106"/>
      <c r="C21" s="106"/>
      <c r="D21" s="106"/>
      <c r="E21" s="106"/>
      <c r="F21" s="106">
        <v>4609333.4800000004</v>
      </c>
      <c r="G21" s="106">
        <v>185023.67</v>
      </c>
      <c r="H21" s="108"/>
      <c r="I21" s="108"/>
      <c r="J21" s="108">
        <v>337321.01</v>
      </c>
      <c r="K21" s="108">
        <v>5131678.16</v>
      </c>
      <c r="L21" s="103"/>
      <c r="M21" s="103"/>
    </row>
    <row r="22" spans="1:13" x14ac:dyDescent="0.2">
      <c r="A22" s="2" t="s">
        <v>30</v>
      </c>
      <c r="B22" s="106"/>
      <c r="C22" s="106"/>
      <c r="D22" s="106"/>
      <c r="E22" s="106"/>
      <c r="F22" s="106">
        <v>3387762.8</v>
      </c>
      <c r="G22" s="106">
        <v>135988.49</v>
      </c>
      <c r="H22" s="108"/>
      <c r="I22" s="108">
        <v>634051.74</v>
      </c>
      <c r="J22" s="108">
        <v>247923.82</v>
      </c>
      <c r="K22" s="108">
        <v>4405726.8499999996</v>
      </c>
      <c r="L22" s="103"/>
      <c r="M22" s="103"/>
    </row>
    <row r="23" spans="1:13" x14ac:dyDescent="0.2">
      <c r="A23" s="2" t="s">
        <v>31</v>
      </c>
      <c r="B23" s="106"/>
      <c r="C23" s="106"/>
      <c r="D23" s="106"/>
      <c r="E23" s="106"/>
      <c r="F23" s="106">
        <v>3193149.82</v>
      </c>
      <c r="G23" s="106">
        <v>128176.52</v>
      </c>
      <c r="H23" s="108"/>
      <c r="I23" s="108"/>
      <c r="J23" s="108">
        <v>233681.62</v>
      </c>
      <c r="K23" s="108">
        <v>3555007.96</v>
      </c>
      <c r="L23" s="103"/>
      <c r="M23" s="103"/>
    </row>
    <row r="24" spans="1:13" x14ac:dyDescent="0.2">
      <c r="A24" s="2" t="s">
        <v>32</v>
      </c>
      <c r="B24" s="106"/>
      <c r="C24" s="106"/>
      <c r="D24" s="106"/>
      <c r="E24" s="106"/>
      <c r="F24" s="106">
        <v>4245556.92</v>
      </c>
      <c r="G24" s="106">
        <v>170421.28</v>
      </c>
      <c r="H24" s="108"/>
      <c r="I24" s="108"/>
      <c r="J24" s="108">
        <v>310699.05</v>
      </c>
      <c r="K24" s="108">
        <v>4726677.25</v>
      </c>
      <c r="L24" s="103"/>
      <c r="M24" s="103"/>
    </row>
    <row r="25" spans="1:13" x14ac:dyDescent="0.2">
      <c r="A25" s="2" t="s">
        <v>33</v>
      </c>
      <c r="B25" s="106"/>
      <c r="C25" s="106"/>
      <c r="D25" s="106"/>
      <c r="E25" s="106"/>
      <c r="F25" s="106">
        <v>3497045.47</v>
      </c>
      <c r="G25" s="106">
        <v>140375.22</v>
      </c>
      <c r="H25" s="108"/>
      <c r="I25" s="108"/>
      <c r="J25" s="108">
        <v>255921.36</v>
      </c>
      <c r="K25" s="108">
        <v>3893342.05</v>
      </c>
      <c r="L25" s="103"/>
      <c r="M25" s="103"/>
    </row>
    <row r="26" spans="1:13" x14ac:dyDescent="0.2">
      <c r="A26" s="2" t="s">
        <v>34</v>
      </c>
      <c r="B26" s="106"/>
      <c r="C26" s="106"/>
      <c r="D26" s="106"/>
      <c r="E26" s="106"/>
      <c r="F26" s="106">
        <v>4220107.53</v>
      </c>
      <c r="G26" s="106">
        <v>169399.72</v>
      </c>
      <c r="H26" s="108"/>
      <c r="I26" s="108"/>
      <c r="J26" s="108">
        <v>308836.61</v>
      </c>
      <c r="K26" s="108">
        <v>4698343.8600000003</v>
      </c>
      <c r="L26" s="103"/>
      <c r="M26" s="103"/>
    </row>
    <row r="27" spans="1:13" x14ac:dyDescent="0.2">
      <c r="A27" s="2" t="s">
        <v>35</v>
      </c>
      <c r="B27" s="106"/>
      <c r="C27" s="106"/>
      <c r="D27" s="106"/>
      <c r="E27" s="106"/>
      <c r="F27" s="106">
        <v>3464110.97</v>
      </c>
      <c r="G27" s="106">
        <v>139053.19</v>
      </c>
      <c r="H27" s="108"/>
      <c r="I27" s="108">
        <v>716218.28</v>
      </c>
      <c r="J27" s="108">
        <v>253511.14</v>
      </c>
      <c r="K27" s="108">
        <v>4572893.58</v>
      </c>
      <c r="L27" s="103"/>
      <c r="M27" s="103"/>
    </row>
    <row r="28" spans="1:13" x14ac:dyDescent="0.2">
      <c r="A28" s="2" t="s">
        <v>36</v>
      </c>
      <c r="B28" s="106"/>
      <c r="C28" s="106"/>
      <c r="D28" s="106"/>
      <c r="E28" s="106"/>
      <c r="F28" s="106">
        <v>4435678.82</v>
      </c>
      <c r="G28" s="106">
        <v>178052.98</v>
      </c>
      <c r="H28" s="108"/>
      <c r="I28" s="108"/>
      <c r="J28" s="108">
        <v>324612.58</v>
      </c>
      <c r="K28" s="108">
        <v>4938344.38</v>
      </c>
      <c r="L28" s="103"/>
      <c r="M28" s="103"/>
    </row>
    <row r="29" spans="1:13" x14ac:dyDescent="0.2">
      <c r="A29" s="2" t="s">
        <v>37</v>
      </c>
      <c r="B29" s="106">
        <v>3282563.13</v>
      </c>
      <c r="C29" s="106">
        <v>624317.55000000005</v>
      </c>
      <c r="D29" s="106">
        <v>56919.06</v>
      </c>
      <c r="E29" s="106">
        <v>7204.77</v>
      </c>
      <c r="F29" s="106">
        <v>9235134.2100000009</v>
      </c>
      <c r="G29" s="106">
        <v>370708.36</v>
      </c>
      <c r="H29" s="108"/>
      <c r="I29" s="108">
        <v>4236369.4800000004</v>
      </c>
      <c r="J29" s="108">
        <v>675847.12</v>
      </c>
      <c r="K29" s="108">
        <v>18489063.68</v>
      </c>
      <c r="L29" s="103"/>
      <c r="M29" s="103"/>
    </row>
    <row r="30" spans="1:13" x14ac:dyDescent="0.2">
      <c r="A30" s="2" t="s">
        <v>38</v>
      </c>
      <c r="B30" s="106">
        <v>4156750.19</v>
      </c>
      <c r="C30" s="106">
        <v>790581.01</v>
      </c>
      <c r="D30" s="106">
        <v>72077.31</v>
      </c>
      <c r="E30" s="106">
        <v>8735.69</v>
      </c>
      <c r="F30" s="106">
        <v>13724705.859999999</v>
      </c>
      <c r="G30" s="106">
        <v>550924.66</v>
      </c>
      <c r="H30" s="108"/>
      <c r="I30" s="108"/>
      <c r="J30" s="108">
        <v>1004403.7</v>
      </c>
      <c r="K30" s="108">
        <v>20308178.420000002</v>
      </c>
      <c r="L30" s="103"/>
      <c r="M30" s="103"/>
    </row>
    <row r="31" spans="1:13" x14ac:dyDescent="0.2">
      <c r="A31" s="2" t="s">
        <v>39</v>
      </c>
      <c r="B31" s="106">
        <v>112978005.39</v>
      </c>
      <c r="C31" s="106">
        <v>21487523.109999999</v>
      </c>
      <c r="D31" s="106">
        <v>1959018.57</v>
      </c>
      <c r="E31" s="106">
        <v>236100.56</v>
      </c>
      <c r="F31" s="106">
        <v>598809156.03999996</v>
      </c>
      <c r="G31" s="106">
        <v>24036852.43</v>
      </c>
      <c r="H31" s="108"/>
      <c r="I31" s="108">
        <v>578739973.11000001</v>
      </c>
      <c r="J31" s="108">
        <v>43822150.770000003</v>
      </c>
      <c r="K31" s="108">
        <v>1382068779.98</v>
      </c>
      <c r="L31" s="103"/>
      <c r="M31" s="103"/>
    </row>
    <row r="32" spans="1:13" x14ac:dyDescent="0.2">
      <c r="A32" s="2" t="s">
        <v>40</v>
      </c>
      <c r="B32" s="106">
        <v>3534239.91</v>
      </c>
      <c r="C32" s="106">
        <v>672184.48</v>
      </c>
      <c r="D32" s="106">
        <v>61283.09</v>
      </c>
      <c r="E32" s="106">
        <v>7840.73</v>
      </c>
      <c r="F32" s="106">
        <v>11759114.800000001</v>
      </c>
      <c r="G32" s="106">
        <v>472023.69</v>
      </c>
      <c r="H32" s="108"/>
      <c r="I32" s="108"/>
      <c r="J32" s="108">
        <v>860557.49</v>
      </c>
      <c r="K32" s="108">
        <v>17367244.190000001</v>
      </c>
      <c r="L32" s="103"/>
      <c r="M32" s="103"/>
    </row>
    <row r="33" spans="1:13" x14ac:dyDescent="0.2">
      <c r="A33" s="2" t="s">
        <v>41</v>
      </c>
      <c r="B33" s="106">
        <v>5663470.0499999998</v>
      </c>
      <c r="C33" s="106">
        <v>1077147.21</v>
      </c>
      <c r="D33" s="106">
        <v>98203.57</v>
      </c>
      <c r="E33" s="106">
        <v>11330.38</v>
      </c>
      <c r="F33" s="106">
        <v>18923866.350000001</v>
      </c>
      <c r="G33" s="106">
        <v>759624.63</v>
      </c>
      <c r="H33" s="108"/>
      <c r="I33" s="108"/>
      <c r="J33" s="108">
        <v>1384889.52</v>
      </c>
      <c r="K33" s="108">
        <v>27918531.710000001</v>
      </c>
      <c r="L33" s="103"/>
      <c r="M33" s="103"/>
    </row>
    <row r="34" spans="1:13" x14ac:dyDescent="0.2">
      <c r="A34" s="2" t="s">
        <v>42</v>
      </c>
      <c r="B34" s="106">
        <v>4135220.32</v>
      </c>
      <c r="C34" s="106">
        <v>786486.2</v>
      </c>
      <c r="D34" s="106">
        <v>71703.990000000005</v>
      </c>
      <c r="E34" s="106">
        <v>9043.26</v>
      </c>
      <c r="F34" s="106">
        <v>17187319.800000001</v>
      </c>
      <c r="G34" s="106">
        <v>689917.76</v>
      </c>
      <c r="H34" s="108"/>
      <c r="I34" s="108"/>
      <c r="J34" s="108">
        <v>1257805.28</v>
      </c>
      <c r="K34" s="108">
        <v>24137496.609999999</v>
      </c>
      <c r="L34" s="103"/>
      <c r="M34" s="103"/>
    </row>
    <row r="35" spans="1:13" x14ac:dyDescent="0.2">
      <c r="A35" s="2" t="s">
        <v>43</v>
      </c>
      <c r="B35" s="106">
        <v>5864291.79</v>
      </c>
      <c r="C35" s="106">
        <v>1115341.92</v>
      </c>
      <c r="D35" s="106">
        <v>101685.78</v>
      </c>
      <c r="E35" s="106">
        <v>11962.86</v>
      </c>
      <c r="F35" s="106">
        <v>24290693.41</v>
      </c>
      <c r="G35" s="106">
        <v>975054.92</v>
      </c>
      <c r="H35" s="108"/>
      <c r="I35" s="108"/>
      <c r="J35" s="108">
        <v>1777645.55</v>
      </c>
      <c r="K35" s="108">
        <v>34136676.229999997</v>
      </c>
      <c r="L35" s="103"/>
      <c r="M35" s="103"/>
    </row>
    <row r="36" spans="1:13" x14ac:dyDescent="0.2">
      <c r="A36" s="2" t="s">
        <v>44</v>
      </c>
      <c r="B36" s="106">
        <v>3478559.21</v>
      </c>
      <c r="C36" s="106">
        <v>661594.44999999995</v>
      </c>
      <c r="D36" s="106">
        <v>60317.599999999999</v>
      </c>
      <c r="E36" s="106">
        <v>7607.16</v>
      </c>
      <c r="F36" s="106">
        <v>11417793.58</v>
      </c>
      <c r="G36" s="106">
        <v>458322.68</v>
      </c>
      <c r="H36" s="108"/>
      <c r="I36" s="108"/>
      <c r="J36" s="108">
        <v>835578.86</v>
      </c>
      <c r="K36" s="108">
        <v>16919773.539999999</v>
      </c>
      <c r="L36" s="103"/>
      <c r="M36" s="103"/>
    </row>
    <row r="37" spans="1:13" x14ac:dyDescent="0.2">
      <c r="A37" s="2" t="s">
        <v>45</v>
      </c>
      <c r="B37" s="106">
        <v>22293440.449999999</v>
      </c>
      <c r="C37" s="106">
        <v>4240036.0599999996</v>
      </c>
      <c r="D37" s="106">
        <v>386564.3</v>
      </c>
      <c r="E37" s="106">
        <v>47664.12</v>
      </c>
      <c r="F37" s="106">
        <v>66440869.909999996</v>
      </c>
      <c r="G37" s="106">
        <v>2667008.96</v>
      </c>
      <c r="H37" s="107"/>
      <c r="I37" s="107"/>
      <c r="J37" s="107">
        <v>4862286.74</v>
      </c>
      <c r="K37" s="108">
        <v>100937870.54000001</v>
      </c>
      <c r="L37" s="103"/>
      <c r="M37" s="103"/>
    </row>
    <row r="38" spans="1:13" x14ac:dyDescent="0.2">
      <c r="A38" s="2" t="s">
        <v>46</v>
      </c>
      <c r="B38" s="106">
        <v>7282664.9400000004</v>
      </c>
      <c r="C38" s="106">
        <v>1385105.28</v>
      </c>
      <c r="D38" s="106">
        <v>126280.12</v>
      </c>
      <c r="E38" s="106">
        <v>14870.9</v>
      </c>
      <c r="F38" s="106">
        <v>24635008.68</v>
      </c>
      <c r="G38" s="106">
        <v>988876.11</v>
      </c>
      <c r="H38" s="107"/>
      <c r="I38" s="107"/>
      <c r="J38" s="107">
        <v>1802843.28</v>
      </c>
      <c r="K38" s="108">
        <v>36235649.310000002</v>
      </c>
      <c r="L38" s="103"/>
      <c r="M38" s="103"/>
    </row>
    <row r="39" spans="1:13" x14ac:dyDescent="0.2">
      <c r="A39" s="2" t="s">
        <v>47</v>
      </c>
      <c r="B39" s="106">
        <v>4486751.17</v>
      </c>
      <c r="C39" s="106">
        <v>853344.59</v>
      </c>
      <c r="D39" s="106">
        <v>77799.47</v>
      </c>
      <c r="E39" s="106">
        <v>9432.92</v>
      </c>
      <c r="F39" s="106">
        <v>14428306.609999999</v>
      </c>
      <c r="G39" s="109">
        <v>579167.96</v>
      </c>
      <c r="H39" s="107"/>
      <c r="I39" s="107">
        <v>7760629.0099999998</v>
      </c>
      <c r="J39" s="107">
        <v>1055894.72</v>
      </c>
      <c r="K39" s="108">
        <v>29251326.449999999</v>
      </c>
      <c r="L39" s="103"/>
      <c r="M39" s="103"/>
    </row>
    <row r="40" spans="1:13" x14ac:dyDescent="0.2">
      <c r="A40" s="2" t="s">
        <v>48</v>
      </c>
      <c r="B40" s="106">
        <v>3167860.88</v>
      </c>
      <c r="C40" s="106">
        <v>602502.09</v>
      </c>
      <c r="D40" s="106">
        <v>54930.15</v>
      </c>
      <c r="E40" s="106">
        <v>6928.42</v>
      </c>
      <c r="F40" s="106">
        <v>15955269.960000001</v>
      </c>
      <c r="G40" s="110">
        <v>640461.93000000005</v>
      </c>
      <c r="H40" s="107"/>
      <c r="I40" s="107"/>
      <c r="J40" s="107">
        <v>1167641.21</v>
      </c>
      <c r="K40" s="108">
        <v>21595594.640000001</v>
      </c>
      <c r="L40" s="103"/>
      <c r="M40" s="103"/>
    </row>
    <row r="41" spans="1:13" x14ac:dyDescent="0.2">
      <c r="A41" s="2" t="s">
        <v>49</v>
      </c>
      <c r="B41" s="106">
        <v>4092160.57</v>
      </c>
      <c r="C41" s="106">
        <v>778296.58</v>
      </c>
      <c r="D41" s="106">
        <v>70957.34</v>
      </c>
      <c r="E41" s="106">
        <v>8556.4599999999991</v>
      </c>
      <c r="F41" s="106">
        <v>10757606.49</v>
      </c>
      <c r="G41" s="106">
        <v>431822.05</v>
      </c>
      <c r="H41" s="107"/>
      <c r="I41" s="107">
        <v>5269613.63</v>
      </c>
      <c r="J41" s="107">
        <v>787264.94</v>
      </c>
      <c r="K41" s="108">
        <v>22196278.059999999</v>
      </c>
      <c r="L41" s="103"/>
      <c r="M41" s="103"/>
    </row>
    <row r="42" spans="1:13" x14ac:dyDescent="0.2">
      <c r="A42" s="2" t="s">
        <v>50</v>
      </c>
      <c r="B42" s="106">
        <v>5829769.7599999998</v>
      </c>
      <c r="C42" s="106">
        <v>1108776.1000000001</v>
      </c>
      <c r="D42" s="106">
        <v>101087.17</v>
      </c>
      <c r="E42" s="106">
        <v>12749.13</v>
      </c>
      <c r="F42" s="106">
        <v>32073715.420000002</v>
      </c>
      <c r="G42" s="106">
        <v>1287473.9099999999</v>
      </c>
      <c r="H42" s="107"/>
      <c r="I42" s="107"/>
      <c r="J42" s="107">
        <v>2347223.9500000002</v>
      </c>
      <c r="K42" s="108">
        <v>42760795.439999998</v>
      </c>
      <c r="L42" s="103"/>
      <c r="M42" s="103"/>
    </row>
    <row r="43" spans="1:13" x14ac:dyDescent="0.2">
      <c r="A43" s="2" t="s">
        <v>51</v>
      </c>
      <c r="B43" s="106">
        <v>3268828.56</v>
      </c>
      <c r="C43" s="106">
        <v>621705.34</v>
      </c>
      <c r="D43" s="106">
        <v>56680.91</v>
      </c>
      <c r="E43" s="106">
        <v>7187.43</v>
      </c>
      <c r="F43" s="106">
        <v>16958275.300000001</v>
      </c>
      <c r="G43" s="106">
        <v>680723.66</v>
      </c>
      <c r="H43" s="107"/>
      <c r="I43" s="107"/>
      <c r="J43" s="107">
        <v>1241043.31</v>
      </c>
      <c r="K43" s="108">
        <v>22834444.510000002</v>
      </c>
      <c r="L43" s="103"/>
      <c r="M43" s="103"/>
    </row>
    <row r="44" spans="1:13" x14ac:dyDescent="0.2">
      <c r="A44" s="2" t="s">
        <v>52</v>
      </c>
      <c r="B44" s="106">
        <v>47469656.579999998</v>
      </c>
      <c r="C44" s="106">
        <v>9028353.2599999998</v>
      </c>
      <c r="D44" s="106">
        <v>823115.43</v>
      </c>
      <c r="E44" s="106">
        <v>103810.71</v>
      </c>
      <c r="F44" s="106">
        <v>145209723.31999999</v>
      </c>
      <c r="G44" s="106">
        <v>5828876.6200000001</v>
      </c>
      <c r="H44" s="107"/>
      <c r="I44" s="107"/>
      <c r="J44" s="107">
        <v>10626762.01</v>
      </c>
      <c r="K44" s="108">
        <v>219090297.93000001</v>
      </c>
      <c r="L44" s="103"/>
      <c r="M44" s="103"/>
    </row>
    <row r="45" spans="1:13" x14ac:dyDescent="0.2">
      <c r="A45" s="2" t="s">
        <v>53</v>
      </c>
      <c r="B45" s="106">
        <v>7508357.3899999997</v>
      </c>
      <c r="C45" s="106">
        <v>1428030.2</v>
      </c>
      <c r="D45" s="106">
        <v>130193.59</v>
      </c>
      <c r="E45" s="106">
        <v>16419.16</v>
      </c>
      <c r="F45" s="106">
        <v>28593137.199999999</v>
      </c>
      <c r="G45" s="106">
        <v>1147759.7</v>
      </c>
      <c r="H45" s="107"/>
      <c r="I45" s="107">
        <v>29747708.440000001</v>
      </c>
      <c r="J45" s="107">
        <v>2092507.7</v>
      </c>
      <c r="K45" s="108">
        <v>70664113.379999995</v>
      </c>
      <c r="L45" s="103"/>
      <c r="M45" s="103"/>
    </row>
    <row r="46" spans="1:13" x14ac:dyDescent="0.2">
      <c r="A46" s="2" t="s">
        <v>54</v>
      </c>
      <c r="B46" s="106">
        <v>19945199.539999999</v>
      </c>
      <c r="C46" s="106">
        <v>3793419.21</v>
      </c>
      <c r="D46" s="106">
        <v>345846.22</v>
      </c>
      <c r="E46" s="106">
        <v>43618.3</v>
      </c>
      <c r="F46" s="106">
        <v>64886960.149999999</v>
      </c>
      <c r="G46" s="106">
        <v>2604633.33</v>
      </c>
      <c r="H46" s="107"/>
      <c r="I46" s="107"/>
      <c r="J46" s="107">
        <v>4748568.26</v>
      </c>
      <c r="K46" s="108">
        <v>96368245.010000005</v>
      </c>
      <c r="L46" s="103"/>
      <c r="M46" s="103"/>
    </row>
    <row r="47" spans="1:13" x14ac:dyDescent="0.2">
      <c r="A47" s="2" t="s">
        <v>55</v>
      </c>
      <c r="B47" s="106">
        <v>4588832.46</v>
      </c>
      <c r="C47" s="106">
        <v>872759.64</v>
      </c>
      <c r="D47" s="106">
        <v>79569.539999999994</v>
      </c>
      <c r="E47" s="106">
        <v>10189.129999999999</v>
      </c>
      <c r="F47" s="106">
        <v>16434317.289999999</v>
      </c>
      <c r="G47" s="106">
        <v>659691.41</v>
      </c>
      <c r="H47" s="107"/>
      <c r="I47" s="107">
        <v>9123908.7400000002</v>
      </c>
      <c r="J47" s="107">
        <v>1202698.93</v>
      </c>
      <c r="K47" s="108">
        <v>32971967.140000001</v>
      </c>
      <c r="L47" s="103"/>
      <c r="M47" s="103"/>
    </row>
    <row r="48" spans="1:13" x14ac:dyDescent="0.2">
      <c r="A48" s="2" t="s">
        <v>56</v>
      </c>
      <c r="B48" s="106">
        <v>3575072.43</v>
      </c>
      <c r="C48" s="106">
        <v>679950.5</v>
      </c>
      <c r="D48" s="106">
        <v>61991.12</v>
      </c>
      <c r="E48" s="106">
        <v>7841.88</v>
      </c>
      <c r="F48" s="106">
        <v>9250104.4399999995</v>
      </c>
      <c r="G48" s="106">
        <v>371309.28</v>
      </c>
      <c r="H48" s="107"/>
      <c r="I48" s="107">
        <v>4246640.3</v>
      </c>
      <c r="J48" s="107">
        <v>676942.67</v>
      </c>
      <c r="K48" s="108">
        <v>18869852.620000001</v>
      </c>
      <c r="L48" s="103"/>
      <c r="M48" s="103"/>
    </row>
    <row r="49" spans="1:13" x14ac:dyDescent="0.2">
      <c r="A49" s="2" t="s">
        <v>57</v>
      </c>
      <c r="B49" s="106">
        <v>4170113.56</v>
      </c>
      <c r="C49" s="106">
        <v>793122.62</v>
      </c>
      <c r="D49" s="106">
        <v>72309.03</v>
      </c>
      <c r="E49" s="106">
        <v>8936.8799999999992</v>
      </c>
      <c r="F49" s="106">
        <v>11148329.460000001</v>
      </c>
      <c r="G49" s="106">
        <v>447506.1</v>
      </c>
      <c r="H49" s="107"/>
      <c r="I49" s="107">
        <v>5534600.7000000002</v>
      </c>
      <c r="J49" s="107">
        <v>815858.89</v>
      </c>
      <c r="K49" s="108">
        <v>22990777.239999998</v>
      </c>
      <c r="L49" s="103"/>
      <c r="M49" s="103"/>
    </row>
    <row r="50" spans="1:13" x14ac:dyDescent="0.2">
      <c r="A50" s="2" t="s">
        <v>58</v>
      </c>
      <c r="B50" s="106">
        <v>10483563.039999999</v>
      </c>
      <c r="C50" s="106">
        <v>1993890.78</v>
      </c>
      <c r="D50" s="106">
        <v>181783.12</v>
      </c>
      <c r="E50" s="106">
        <v>20610.669999999998</v>
      </c>
      <c r="F50" s="106">
        <v>31831197.710000001</v>
      </c>
      <c r="G50" s="106">
        <v>1277738.98</v>
      </c>
      <c r="H50" s="107"/>
      <c r="I50" s="107">
        <v>36364168.490000002</v>
      </c>
      <c r="J50" s="107">
        <v>2329475.98</v>
      </c>
      <c r="K50" s="108">
        <v>84482428.769999996</v>
      </c>
      <c r="L50" s="103"/>
      <c r="M50" s="103"/>
    </row>
    <row r="51" spans="1:13" x14ac:dyDescent="0.2">
      <c r="A51" s="2" t="s">
        <v>59</v>
      </c>
      <c r="B51" s="106">
        <v>3690517.09</v>
      </c>
      <c r="C51" s="106">
        <v>701907.16</v>
      </c>
      <c r="D51" s="106">
        <v>63992.91</v>
      </c>
      <c r="E51" s="106">
        <v>7781.76</v>
      </c>
      <c r="F51" s="106">
        <v>8952196.8800000008</v>
      </c>
      <c r="G51" s="106">
        <v>359350.94</v>
      </c>
      <c r="H51" s="107"/>
      <c r="I51" s="107"/>
      <c r="J51" s="107">
        <v>655141.15</v>
      </c>
      <c r="K51" s="108">
        <v>14430887.890000001</v>
      </c>
      <c r="L51" s="103"/>
      <c r="M51" s="103"/>
    </row>
    <row r="52" spans="1:13" x14ac:dyDescent="0.2">
      <c r="A52" s="2" t="s">
        <v>60</v>
      </c>
      <c r="B52" s="106">
        <v>63581425.240000002</v>
      </c>
      <c r="C52" s="106">
        <v>12092684.23</v>
      </c>
      <c r="D52" s="106">
        <v>1102490.6399999999</v>
      </c>
      <c r="E52" s="106">
        <v>141616.4</v>
      </c>
      <c r="F52" s="106">
        <v>173100756.78</v>
      </c>
      <c r="G52" s="106">
        <v>6948453.1100000003</v>
      </c>
      <c r="H52" s="107"/>
      <c r="I52" s="107"/>
      <c r="J52" s="107">
        <v>12667888.23</v>
      </c>
      <c r="K52" s="108">
        <v>269635314.63</v>
      </c>
      <c r="L52" s="103"/>
      <c r="M52" s="103"/>
    </row>
    <row r="53" spans="1:13" ht="13.5" thickBot="1" x14ac:dyDescent="0.25">
      <c r="A53" s="4" t="s">
        <v>61</v>
      </c>
      <c r="B53" s="106">
        <v>6854665.9199999999</v>
      </c>
      <c r="C53" s="106">
        <v>1303703.25</v>
      </c>
      <c r="D53" s="106">
        <v>118858.69</v>
      </c>
      <c r="E53" s="106">
        <v>375484.17</v>
      </c>
      <c r="F53" s="106">
        <v>26685930.039999999</v>
      </c>
      <c r="G53" s="106">
        <v>1071202.33</v>
      </c>
      <c r="H53" s="107"/>
      <c r="I53" s="107"/>
      <c r="J53" s="107">
        <v>1952934.15</v>
      </c>
      <c r="K53" s="108">
        <v>38362778.549999997</v>
      </c>
      <c r="L53" s="103"/>
      <c r="M53" s="103"/>
    </row>
    <row r="54" spans="1:13" s="112" customFormat="1" ht="13.5" thickBot="1" x14ac:dyDescent="0.25">
      <c r="A54" s="5" t="s">
        <v>13</v>
      </c>
      <c r="B54" s="111">
        <v>371204696.44</v>
      </c>
      <c r="C54" s="111">
        <v>70600197.519999996</v>
      </c>
      <c r="D54" s="111">
        <v>6436623.5999999996</v>
      </c>
      <c r="E54" s="111">
        <v>1156278.76</v>
      </c>
      <c r="F54" s="111">
        <v>1497022890.0899999</v>
      </c>
      <c r="G54" s="111">
        <v>60092131.049999997</v>
      </c>
      <c r="H54" s="111">
        <v>0</v>
      </c>
      <c r="I54" s="111">
        <v>684721105.87</v>
      </c>
      <c r="J54" s="111">
        <v>109555376.93000001</v>
      </c>
      <c r="K54" s="111">
        <v>2800789300.2600002</v>
      </c>
      <c r="L54" s="103"/>
      <c r="M54" s="103"/>
    </row>
    <row r="55" spans="1:13" x14ac:dyDescent="0.2">
      <c r="F55" s="103"/>
      <c r="G55" s="103"/>
      <c r="H55" s="103"/>
      <c r="I55" s="103"/>
      <c r="J55" s="103"/>
    </row>
    <row r="56" spans="1:13" x14ac:dyDescent="0.2">
      <c r="F56" s="103"/>
      <c r="G56" s="103"/>
      <c r="H56" s="103"/>
      <c r="I56" s="103"/>
      <c r="J56" s="103"/>
      <c r="K56" s="103"/>
    </row>
    <row r="57" spans="1:13" x14ac:dyDescent="0.2">
      <c r="F57" s="103"/>
      <c r="G57" s="103"/>
      <c r="H57" s="103"/>
      <c r="I57" s="103"/>
      <c r="J57" s="103"/>
    </row>
    <row r="58" spans="1:13" x14ac:dyDescent="0.2">
      <c r="F58" s="103"/>
      <c r="G58" s="103"/>
      <c r="H58" s="103"/>
      <c r="I58" s="103"/>
      <c r="J58" s="103"/>
    </row>
    <row r="59" spans="1:13" x14ac:dyDescent="0.2">
      <c r="F59" s="103"/>
      <c r="G59" s="103"/>
      <c r="H59" s="103"/>
      <c r="I59" s="103"/>
      <c r="J59" s="103"/>
    </row>
    <row r="60" spans="1:13" x14ac:dyDescent="0.2">
      <c r="G60" s="103"/>
      <c r="H60" s="103"/>
      <c r="I60" s="103"/>
      <c r="J60" s="103"/>
    </row>
    <row r="61" spans="1:13" x14ac:dyDescent="0.2">
      <c r="G61" s="103"/>
      <c r="H61" s="103"/>
      <c r="I61" s="103"/>
      <c r="J61" s="103"/>
    </row>
    <row r="62" spans="1:13" x14ac:dyDescent="0.2">
      <c r="G62" s="103"/>
      <c r="H62" s="103"/>
      <c r="I62" s="103"/>
      <c r="J62" s="103"/>
    </row>
    <row r="63" spans="1:13" x14ac:dyDescent="0.2">
      <c r="G63" s="103"/>
      <c r="H63" s="103"/>
      <c r="I63" s="103"/>
      <c r="J63" s="10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5" customWidth="1"/>
    <col min="5" max="5" width="17.7109375" style="115" customWidth="1"/>
    <col min="6" max="6" width="14.28515625" style="113" bestFit="1" customWidth="1"/>
    <col min="7" max="7" width="12.7109375" style="113" bestFit="1" customWidth="1"/>
    <col min="8" max="8" width="12.7109375" style="113" customWidth="1"/>
    <col min="9" max="10" width="17.140625" style="113" customWidth="1"/>
    <col min="11" max="11" width="15.42578125" style="113" bestFit="1" customWidth="1"/>
    <col min="12" max="12" width="11.28515625" style="113" bestFit="1" customWidth="1"/>
    <col min="13" max="16384" width="11.42578125" style="113"/>
  </cols>
  <sheetData>
    <row r="1" spans="1:13" x14ac:dyDescent="0.2">
      <c r="A1" s="251" t="s">
        <v>14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3" x14ac:dyDescent="0.2">
      <c r="A2" s="253">
        <v>45261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3" ht="11.25" x14ac:dyDescent="0.2">
      <c r="A3" s="114"/>
      <c r="B3" s="113"/>
      <c r="C3" s="113"/>
      <c r="E3" s="113"/>
    </row>
    <row r="4" spans="1:13" ht="13.5" customHeight="1" thickBot="1" x14ac:dyDescent="0.25">
      <c r="A4" s="114"/>
      <c r="B4" s="113"/>
      <c r="C4" s="255"/>
      <c r="D4" s="255"/>
      <c r="E4" s="113"/>
    </row>
    <row r="5" spans="1:13" ht="12.75" customHeight="1" x14ac:dyDescent="0.2">
      <c r="A5" s="256" t="s">
        <v>0</v>
      </c>
      <c r="B5" s="258" t="s">
        <v>9</v>
      </c>
      <c r="C5" s="116" t="s">
        <v>10</v>
      </c>
      <c r="D5" s="116" t="s">
        <v>10</v>
      </c>
      <c r="E5" s="258" t="s">
        <v>1</v>
      </c>
      <c r="F5" s="249" t="s">
        <v>7</v>
      </c>
      <c r="G5" s="249" t="s">
        <v>8</v>
      </c>
      <c r="H5" s="249" t="s">
        <v>2</v>
      </c>
      <c r="I5" s="249" t="s">
        <v>3</v>
      </c>
      <c r="J5" s="249" t="s">
        <v>4</v>
      </c>
      <c r="K5" s="249" t="s">
        <v>5</v>
      </c>
    </row>
    <row r="6" spans="1:13" ht="23.25" customHeight="1" thickBot="1" x14ac:dyDescent="0.25">
      <c r="A6" s="257"/>
      <c r="B6" s="259"/>
      <c r="C6" s="117" t="s">
        <v>11</v>
      </c>
      <c r="D6" s="117" t="s">
        <v>12</v>
      </c>
      <c r="E6" s="259" t="s">
        <v>6</v>
      </c>
      <c r="F6" s="250" t="s">
        <v>6</v>
      </c>
      <c r="G6" s="250" t="s">
        <v>6</v>
      </c>
      <c r="H6" s="250"/>
      <c r="I6" s="250"/>
      <c r="J6" s="250"/>
      <c r="K6" s="250" t="s">
        <v>6</v>
      </c>
    </row>
    <row r="7" spans="1:13" x14ac:dyDescent="0.2">
      <c r="A7" s="1" t="s">
        <v>15</v>
      </c>
      <c r="B7" s="118">
        <v>8731811.4600000009</v>
      </c>
      <c r="C7" s="118">
        <v>853155.48</v>
      </c>
      <c r="D7" s="118">
        <v>62285.919999999998</v>
      </c>
      <c r="E7" s="118"/>
      <c r="F7" s="118"/>
      <c r="G7" s="118">
        <v>7773.41</v>
      </c>
      <c r="H7" s="119"/>
      <c r="I7" s="119"/>
      <c r="J7" s="119"/>
      <c r="K7" s="120">
        <v>9655026.2699999996</v>
      </c>
      <c r="L7" s="115"/>
      <c r="M7" s="115"/>
    </row>
    <row r="8" spans="1:13" x14ac:dyDescent="0.2">
      <c r="A8" s="2" t="s">
        <v>16</v>
      </c>
      <c r="B8" s="118">
        <v>8253207.71</v>
      </c>
      <c r="C8" s="118">
        <v>806392.74</v>
      </c>
      <c r="D8" s="118">
        <v>58871.93</v>
      </c>
      <c r="E8" s="118"/>
      <c r="F8" s="118"/>
      <c r="G8" s="118">
        <v>5776.44</v>
      </c>
      <c r="H8" s="119"/>
      <c r="I8" s="119"/>
      <c r="J8" s="119"/>
      <c r="K8" s="120">
        <v>9124248.8200000003</v>
      </c>
      <c r="L8" s="115"/>
      <c r="M8" s="115"/>
    </row>
    <row r="9" spans="1:13" x14ac:dyDescent="0.2">
      <c r="A9" s="2" t="s">
        <v>17</v>
      </c>
      <c r="B9" s="118"/>
      <c r="C9" s="118"/>
      <c r="E9" s="118"/>
      <c r="F9" s="118"/>
      <c r="G9" s="118">
        <v>2214.58</v>
      </c>
      <c r="H9" s="119"/>
      <c r="I9" s="119"/>
      <c r="J9" s="119"/>
      <c r="K9" s="120">
        <v>2214.58</v>
      </c>
      <c r="L9" s="115"/>
      <c r="M9" s="115"/>
    </row>
    <row r="10" spans="1:13" x14ac:dyDescent="0.2">
      <c r="A10" s="2" t="s">
        <v>18</v>
      </c>
      <c r="B10" s="118"/>
      <c r="C10" s="118"/>
      <c r="D10" s="118"/>
      <c r="E10" s="118"/>
      <c r="F10" s="118"/>
      <c r="G10" s="118">
        <v>2489.4499999999998</v>
      </c>
      <c r="H10" s="119"/>
      <c r="I10" s="119"/>
      <c r="J10" s="119"/>
      <c r="K10" s="120">
        <v>2489.4499999999998</v>
      </c>
      <c r="L10" s="115"/>
      <c r="M10" s="115"/>
    </row>
    <row r="11" spans="1:13" x14ac:dyDescent="0.2">
      <c r="A11" s="2" t="s">
        <v>19</v>
      </c>
      <c r="B11" s="118"/>
      <c r="C11" s="118"/>
      <c r="D11" s="118"/>
      <c r="E11" s="118"/>
      <c r="F11" s="118"/>
      <c r="G11" s="118">
        <v>2474.87</v>
      </c>
      <c r="H11" s="119"/>
      <c r="I11" s="119"/>
      <c r="J11" s="119"/>
      <c r="K11" s="120">
        <v>2474.87</v>
      </c>
      <c r="L11" s="115"/>
      <c r="M11" s="115"/>
    </row>
    <row r="12" spans="1:13" x14ac:dyDescent="0.2">
      <c r="A12" s="2" t="s">
        <v>20</v>
      </c>
      <c r="B12" s="118"/>
      <c r="C12" s="118"/>
      <c r="D12" s="118"/>
      <c r="E12" s="118"/>
      <c r="F12" s="118"/>
      <c r="G12" s="118">
        <v>2170.85</v>
      </c>
      <c r="H12" s="119"/>
      <c r="I12" s="119"/>
      <c r="J12" s="119"/>
      <c r="K12" s="120">
        <v>2170.85</v>
      </c>
      <c r="L12" s="115"/>
      <c r="M12" s="115"/>
    </row>
    <row r="13" spans="1:13" x14ac:dyDescent="0.2">
      <c r="A13" s="2" t="s">
        <v>21</v>
      </c>
      <c r="B13" s="118"/>
      <c r="C13" s="118"/>
      <c r="D13" s="118"/>
      <c r="E13" s="118"/>
      <c r="F13" s="118"/>
      <c r="G13" s="118">
        <v>2612.31</v>
      </c>
      <c r="H13" s="119"/>
      <c r="I13" s="119"/>
      <c r="J13" s="119"/>
      <c r="K13" s="120">
        <v>2612.31</v>
      </c>
      <c r="L13" s="115"/>
      <c r="M13" s="115"/>
    </row>
    <row r="14" spans="1:13" x14ac:dyDescent="0.2">
      <c r="A14" s="2" t="s">
        <v>22</v>
      </c>
      <c r="B14" s="118"/>
      <c r="C14" s="118"/>
      <c r="D14" s="118"/>
      <c r="E14" s="118"/>
      <c r="F14" s="118"/>
      <c r="G14" s="118">
        <v>2508.19</v>
      </c>
      <c r="H14" s="119"/>
      <c r="I14" s="119"/>
      <c r="J14" s="119"/>
      <c r="K14" s="120">
        <v>2508.19</v>
      </c>
      <c r="L14" s="115"/>
      <c r="M14" s="115"/>
    </row>
    <row r="15" spans="1:13" x14ac:dyDescent="0.2">
      <c r="A15" s="2" t="s">
        <v>23</v>
      </c>
      <c r="B15" s="118"/>
      <c r="C15" s="118"/>
      <c r="D15" s="118"/>
      <c r="E15" s="118"/>
      <c r="F15" s="118"/>
      <c r="G15" s="118">
        <v>2509.23</v>
      </c>
      <c r="H15" s="119"/>
      <c r="I15" s="119"/>
      <c r="J15" s="119"/>
      <c r="K15" s="120">
        <v>2509.23</v>
      </c>
      <c r="L15" s="115"/>
      <c r="M15" s="115"/>
    </row>
    <row r="16" spans="1:13" x14ac:dyDescent="0.2">
      <c r="A16" s="2" t="s">
        <v>24</v>
      </c>
      <c r="B16" s="118"/>
      <c r="C16" s="118"/>
      <c r="D16" s="118"/>
      <c r="E16" s="118"/>
      <c r="F16" s="118"/>
      <c r="G16" s="118">
        <v>3493.14</v>
      </c>
      <c r="H16" s="119"/>
      <c r="I16" s="119"/>
      <c r="J16" s="119"/>
      <c r="K16" s="120">
        <v>3493.14</v>
      </c>
      <c r="L16" s="115"/>
      <c r="M16" s="115"/>
    </row>
    <row r="17" spans="1:13" x14ac:dyDescent="0.2">
      <c r="A17" s="2" t="s">
        <v>25</v>
      </c>
      <c r="B17" s="118"/>
      <c r="C17" s="118"/>
      <c r="D17" s="118"/>
      <c r="E17" s="118"/>
      <c r="F17" s="118"/>
      <c r="G17" s="118">
        <v>2278.09</v>
      </c>
      <c r="H17" s="119"/>
      <c r="I17" s="119"/>
      <c r="J17" s="119"/>
      <c r="K17" s="120">
        <v>2278.09</v>
      </c>
      <c r="L17" s="115"/>
      <c r="M17" s="115"/>
    </row>
    <row r="18" spans="1:13" x14ac:dyDescent="0.2">
      <c r="A18" s="2" t="s">
        <v>26</v>
      </c>
      <c r="B18" s="118"/>
      <c r="C18" s="118"/>
      <c r="D18" s="118"/>
      <c r="E18" s="118"/>
      <c r="F18" s="118"/>
      <c r="G18" s="118">
        <v>2043.83</v>
      </c>
      <c r="H18" s="119"/>
      <c r="I18" s="119"/>
      <c r="J18" s="119"/>
      <c r="K18" s="120">
        <v>2043.83</v>
      </c>
      <c r="L18" s="115"/>
      <c r="M18" s="115"/>
    </row>
    <row r="19" spans="1:13" x14ac:dyDescent="0.2">
      <c r="A19" s="2" t="s">
        <v>27</v>
      </c>
      <c r="B19" s="118"/>
      <c r="C19" s="118"/>
      <c r="D19" s="118"/>
      <c r="E19" s="118"/>
      <c r="F19" s="118"/>
      <c r="G19" s="118">
        <v>2337.44</v>
      </c>
      <c r="H19" s="119"/>
      <c r="I19" s="119"/>
      <c r="J19" s="119"/>
      <c r="K19" s="120">
        <v>2337.44</v>
      </c>
      <c r="L19" s="115"/>
      <c r="M19" s="115"/>
    </row>
    <row r="20" spans="1:13" x14ac:dyDescent="0.2">
      <c r="A20" s="2" t="s">
        <v>28</v>
      </c>
      <c r="B20" s="118"/>
      <c r="C20" s="118"/>
      <c r="D20" s="118"/>
      <c r="E20" s="118"/>
      <c r="F20" s="118"/>
      <c r="G20" s="118">
        <v>3329.68</v>
      </c>
      <c r="H20" s="120"/>
      <c r="I20" s="120"/>
      <c r="J20" s="120"/>
      <c r="K20" s="120">
        <v>3329.68</v>
      </c>
      <c r="L20" s="115"/>
      <c r="M20" s="115"/>
    </row>
    <row r="21" spans="1:13" x14ac:dyDescent="0.2">
      <c r="A21" s="2" t="s">
        <v>29</v>
      </c>
      <c r="B21" s="118"/>
      <c r="C21" s="118"/>
      <c r="D21" s="118"/>
      <c r="E21" s="118"/>
      <c r="F21" s="118"/>
      <c r="G21" s="118">
        <v>3205.78</v>
      </c>
      <c r="H21" s="120"/>
      <c r="I21" s="120"/>
      <c r="J21" s="120"/>
      <c r="K21" s="120">
        <v>3205.78</v>
      </c>
      <c r="L21" s="115"/>
      <c r="M21" s="115"/>
    </row>
    <row r="22" spans="1:13" x14ac:dyDescent="0.2">
      <c r="A22" s="2" t="s">
        <v>30</v>
      </c>
      <c r="B22" s="118"/>
      <c r="C22" s="118"/>
      <c r="D22" s="118"/>
      <c r="E22" s="118"/>
      <c r="F22" s="118"/>
      <c r="G22" s="118">
        <v>2356.1799999999998</v>
      </c>
      <c r="H22" s="120"/>
      <c r="I22" s="120"/>
      <c r="J22" s="120"/>
      <c r="K22" s="120">
        <v>2356.1799999999998</v>
      </c>
      <c r="L22" s="115"/>
      <c r="M22" s="115"/>
    </row>
    <row r="23" spans="1:13" x14ac:dyDescent="0.2">
      <c r="A23" s="2" t="s">
        <v>31</v>
      </c>
      <c r="B23" s="118"/>
      <c r="C23" s="118"/>
      <c r="D23" s="118"/>
      <c r="E23" s="118"/>
      <c r="F23" s="118"/>
      <c r="G23" s="118">
        <v>2220.83</v>
      </c>
      <c r="H23" s="120"/>
      <c r="I23" s="120"/>
      <c r="J23" s="120"/>
      <c r="K23" s="120">
        <v>2220.83</v>
      </c>
      <c r="L23" s="115"/>
      <c r="M23" s="115"/>
    </row>
    <row r="24" spans="1:13" x14ac:dyDescent="0.2">
      <c r="A24" s="2" t="s">
        <v>32</v>
      </c>
      <c r="B24" s="118"/>
      <c r="C24" s="118"/>
      <c r="D24" s="118"/>
      <c r="E24" s="118"/>
      <c r="F24" s="118"/>
      <c r="G24" s="118">
        <v>2952.77</v>
      </c>
      <c r="H24" s="120"/>
      <c r="I24" s="120"/>
      <c r="J24" s="120"/>
      <c r="K24" s="120">
        <v>2952.77</v>
      </c>
      <c r="L24" s="115"/>
      <c r="M24" s="115"/>
    </row>
    <row r="25" spans="1:13" x14ac:dyDescent="0.2">
      <c r="A25" s="2" t="s">
        <v>33</v>
      </c>
      <c r="B25" s="118"/>
      <c r="C25" s="118"/>
      <c r="D25" s="118"/>
      <c r="E25" s="118"/>
      <c r="F25" s="118"/>
      <c r="G25" s="118">
        <v>2432.19</v>
      </c>
      <c r="H25" s="120"/>
      <c r="I25" s="120"/>
      <c r="J25" s="120"/>
      <c r="K25" s="120">
        <v>2432.19</v>
      </c>
      <c r="L25" s="115"/>
      <c r="M25" s="115"/>
    </row>
    <row r="26" spans="1:13" x14ac:dyDescent="0.2">
      <c r="A26" s="2" t="s">
        <v>34</v>
      </c>
      <c r="B26" s="118"/>
      <c r="C26" s="118"/>
      <c r="D26" s="118"/>
      <c r="E26" s="118"/>
      <c r="F26" s="118"/>
      <c r="G26" s="118">
        <v>2935.07</v>
      </c>
      <c r="H26" s="120"/>
      <c r="I26" s="120"/>
      <c r="J26" s="120"/>
      <c r="K26" s="120">
        <v>2935.07</v>
      </c>
      <c r="L26" s="115"/>
      <c r="M26" s="115"/>
    </row>
    <row r="27" spans="1:13" x14ac:dyDescent="0.2">
      <c r="A27" s="2" t="s">
        <v>35</v>
      </c>
      <c r="B27" s="118"/>
      <c r="C27" s="118"/>
      <c r="D27" s="118"/>
      <c r="E27" s="118"/>
      <c r="F27" s="118"/>
      <c r="G27" s="118">
        <v>2409.2800000000002</v>
      </c>
      <c r="H27" s="120"/>
      <c r="I27" s="120"/>
      <c r="J27" s="120"/>
      <c r="K27" s="120">
        <v>2409.2800000000002</v>
      </c>
      <c r="L27" s="115"/>
      <c r="M27" s="115"/>
    </row>
    <row r="28" spans="1:13" x14ac:dyDescent="0.2">
      <c r="A28" s="2" t="s">
        <v>36</v>
      </c>
      <c r="B28" s="118"/>
      <c r="C28" s="118"/>
      <c r="D28" s="118"/>
      <c r="E28" s="118"/>
      <c r="F28" s="118"/>
      <c r="G28" s="118">
        <v>3085</v>
      </c>
      <c r="H28" s="120"/>
      <c r="I28" s="120"/>
      <c r="J28" s="120"/>
      <c r="K28" s="120">
        <v>3085</v>
      </c>
      <c r="L28" s="115"/>
      <c r="M28" s="115"/>
    </row>
    <row r="29" spans="1:13" x14ac:dyDescent="0.2">
      <c r="A29" s="2" t="s">
        <v>37</v>
      </c>
      <c r="B29" s="118">
        <v>9575323.5099999998</v>
      </c>
      <c r="C29" s="118">
        <v>935572.16</v>
      </c>
      <c r="D29" s="118">
        <v>68302.87</v>
      </c>
      <c r="E29" s="118"/>
      <c r="F29" s="118"/>
      <c r="G29" s="118">
        <v>6423.01</v>
      </c>
      <c r="H29" s="120"/>
      <c r="I29" s="120"/>
      <c r="J29" s="120"/>
      <c r="K29" s="120">
        <v>10585621.550000001</v>
      </c>
      <c r="L29" s="115"/>
      <c r="M29" s="115"/>
    </row>
    <row r="30" spans="1:13" x14ac:dyDescent="0.2">
      <c r="A30" s="2" t="s">
        <v>38</v>
      </c>
      <c r="B30" s="118">
        <v>12125350.289999999</v>
      </c>
      <c r="C30" s="118">
        <v>1184726.57</v>
      </c>
      <c r="D30" s="118">
        <v>86492.77</v>
      </c>
      <c r="E30" s="118"/>
      <c r="F30" s="118"/>
      <c r="G30" s="118">
        <v>9545.49</v>
      </c>
      <c r="H30" s="120"/>
      <c r="I30" s="120"/>
      <c r="J30" s="120"/>
      <c r="K30" s="120">
        <v>13406115.119999999</v>
      </c>
      <c r="L30" s="115"/>
      <c r="M30" s="115"/>
    </row>
    <row r="31" spans="1:13" x14ac:dyDescent="0.2">
      <c r="A31" s="2" t="s">
        <v>39</v>
      </c>
      <c r="B31" s="118">
        <v>329559830.99000001</v>
      </c>
      <c r="C31" s="118">
        <v>32200165.82</v>
      </c>
      <c r="D31" s="118">
        <v>2350822.2999999998</v>
      </c>
      <c r="E31" s="118"/>
      <c r="F31" s="118"/>
      <c r="G31" s="118">
        <v>416470.08</v>
      </c>
      <c r="H31" s="120"/>
      <c r="I31" s="120"/>
      <c r="J31" s="120"/>
      <c r="K31" s="120">
        <v>364527289.19</v>
      </c>
      <c r="L31" s="115"/>
      <c r="M31" s="115"/>
    </row>
    <row r="32" spans="1:13" x14ac:dyDescent="0.2">
      <c r="A32" s="2" t="s">
        <v>40</v>
      </c>
      <c r="B32" s="118">
        <v>10309471.34</v>
      </c>
      <c r="C32" s="118">
        <v>1007303.24</v>
      </c>
      <c r="D32" s="118">
        <v>73539.710000000006</v>
      </c>
      <c r="E32" s="118"/>
      <c r="F32" s="118"/>
      <c r="G32" s="118">
        <v>8178.43</v>
      </c>
      <c r="H32" s="120"/>
      <c r="I32" s="120"/>
      <c r="J32" s="120"/>
      <c r="K32" s="120">
        <v>11398492.720000001</v>
      </c>
      <c r="L32" s="115"/>
      <c r="M32" s="115"/>
    </row>
    <row r="33" spans="1:13" x14ac:dyDescent="0.2">
      <c r="A33" s="2" t="s">
        <v>41</v>
      </c>
      <c r="B33" s="118">
        <v>16520492</v>
      </c>
      <c r="C33" s="118">
        <v>1614160.86</v>
      </c>
      <c r="D33" s="118">
        <v>117844.28</v>
      </c>
      <c r="E33" s="118"/>
      <c r="F33" s="118"/>
      <c r="G33" s="118">
        <v>13161.5</v>
      </c>
      <c r="H33" s="120"/>
      <c r="I33" s="120"/>
      <c r="J33" s="120"/>
      <c r="K33" s="120">
        <v>18265658.640000001</v>
      </c>
      <c r="L33" s="115"/>
      <c r="M33" s="115"/>
    </row>
    <row r="34" spans="1:13" x14ac:dyDescent="0.2">
      <c r="A34" s="2" t="s">
        <v>42</v>
      </c>
      <c r="B34" s="118">
        <v>12062547.08</v>
      </c>
      <c r="C34" s="118">
        <v>1178590.29</v>
      </c>
      <c r="D34" s="118">
        <v>86044.78</v>
      </c>
      <c r="E34" s="118"/>
      <c r="F34" s="118"/>
      <c r="G34" s="118">
        <v>11953.73</v>
      </c>
      <c r="H34" s="120"/>
      <c r="I34" s="120"/>
      <c r="J34" s="120"/>
      <c r="K34" s="120">
        <v>13339135.880000001</v>
      </c>
      <c r="L34" s="115"/>
      <c r="M34" s="115"/>
    </row>
    <row r="35" spans="1:13" x14ac:dyDescent="0.2">
      <c r="A35" s="2" t="s">
        <v>43</v>
      </c>
      <c r="B35" s="118">
        <v>17106294.329999998</v>
      </c>
      <c r="C35" s="118">
        <v>1671397.61</v>
      </c>
      <c r="D35" s="118">
        <v>122022.94</v>
      </c>
      <c r="E35" s="118"/>
      <c r="F35" s="118"/>
      <c r="G35" s="118">
        <v>16894.11</v>
      </c>
      <c r="H35" s="120"/>
      <c r="I35" s="120"/>
      <c r="J35" s="120"/>
      <c r="K35" s="120">
        <v>18916608.989999998</v>
      </c>
      <c r="L35" s="115"/>
      <c r="M35" s="115"/>
    </row>
    <row r="36" spans="1:13" x14ac:dyDescent="0.2">
      <c r="A36" s="2" t="s">
        <v>44</v>
      </c>
      <c r="B36" s="118">
        <v>10147049.26</v>
      </c>
      <c r="C36" s="118">
        <v>991433.54</v>
      </c>
      <c r="D36" s="118">
        <v>72381.119999999995</v>
      </c>
      <c r="E36" s="118"/>
      <c r="F36" s="118"/>
      <c r="G36" s="118">
        <v>7941.04</v>
      </c>
      <c r="H36" s="120"/>
      <c r="I36" s="120"/>
      <c r="J36" s="120"/>
      <c r="K36" s="120">
        <v>11218804.960000001</v>
      </c>
      <c r="L36" s="115"/>
      <c r="M36" s="115"/>
    </row>
    <row r="37" spans="1:13" x14ac:dyDescent="0.2">
      <c r="A37" s="2" t="s">
        <v>45</v>
      </c>
      <c r="B37" s="118">
        <v>65030555.670000002</v>
      </c>
      <c r="C37" s="118">
        <v>6353913.5499999998</v>
      </c>
      <c r="D37" s="118">
        <v>463877.16</v>
      </c>
      <c r="E37" s="118"/>
      <c r="F37" s="118"/>
      <c r="G37" s="118">
        <v>46209.440000000002</v>
      </c>
      <c r="H37" s="119"/>
      <c r="I37" s="119"/>
      <c r="J37" s="119"/>
      <c r="K37" s="120">
        <v>71894555.819999993</v>
      </c>
      <c r="L37" s="115"/>
      <c r="M37" s="115"/>
    </row>
    <row r="38" spans="1:13" x14ac:dyDescent="0.2">
      <c r="A38" s="2" t="s">
        <v>46</v>
      </c>
      <c r="B38" s="118">
        <v>21243726.32</v>
      </c>
      <c r="C38" s="118">
        <v>2075651.96</v>
      </c>
      <c r="D38" s="118">
        <v>151536.14000000001</v>
      </c>
      <c r="E38" s="118"/>
      <c r="F38" s="118"/>
      <c r="G38" s="118">
        <v>17133.580000000002</v>
      </c>
      <c r="H38" s="119"/>
      <c r="I38" s="119"/>
      <c r="J38" s="119"/>
      <c r="K38" s="120">
        <v>23488048</v>
      </c>
      <c r="L38" s="115"/>
      <c r="M38" s="115"/>
    </row>
    <row r="39" spans="1:13" x14ac:dyDescent="0.2">
      <c r="A39" s="2" t="s">
        <v>47</v>
      </c>
      <c r="B39" s="118">
        <v>13087971.869999999</v>
      </c>
      <c r="C39" s="118">
        <v>1278781.04</v>
      </c>
      <c r="D39" s="118">
        <v>93359.360000000001</v>
      </c>
      <c r="E39" s="118"/>
      <c r="F39" s="118"/>
      <c r="G39" s="121">
        <v>10034.85</v>
      </c>
      <c r="H39" s="119"/>
      <c r="I39" s="119"/>
      <c r="J39" s="119"/>
      <c r="K39" s="120">
        <v>14470147.119999999</v>
      </c>
      <c r="L39" s="115"/>
      <c r="M39" s="115"/>
    </row>
    <row r="40" spans="1:13" x14ac:dyDescent="0.2">
      <c r="A40" s="2" t="s">
        <v>48</v>
      </c>
      <c r="B40" s="118">
        <v>9240734</v>
      </c>
      <c r="C40" s="118">
        <v>902880.57</v>
      </c>
      <c r="D40" s="118">
        <v>65916.17</v>
      </c>
      <c r="E40" s="118"/>
      <c r="F40" s="118"/>
      <c r="G40" s="122">
        <v>11096.85</v>
      </c>
      <c r="H40" s="119"/>
      <c r="I40" s="119"/>
      <c r="J40" s="119"/>
      <c r="K40" s="120">
        <v>10220627.59</v>
      </c>
      <c r="L40" s="115"/>
      <c r="M40" s="115"/>
    </row>
    <row r="41" spans="1:13" x14ac:dyDescent="0.2">
      <c r="A41" s="2" t="s">
        <v>49</v>
      </c>
      <c r="B41" s="118">
        <v>11936940.67</v>
      </c>
      <c r="C41" s="118">
        <v>1166317.71</v>
      </c>
      <c r="D41" s="118">
        <v>85148.81</v>
      </c>
      <c r="E41" s="118"/>
      <c r="F41" s="118"/>
      <c r="G41" s="118">
        <v>7481.88</v>
      </c>
      <c r="H41" s="119"/>
      <c r="I41" s="119"/>
      <c r="J41" s="119"/>
      <c r="K41" s="120">
        <v>13195889.07</v>
      </c>
      <c r="L41" s="115"/>
      <c r="M41" s="115"/>
    </row>
    <row r="42" spans="1:13" x14ac:dyDescent="0.2">
      <c r="A42" s="2" t="s">
        <v>50</v>
      </c>
      <c r="B42" s="118">
        <v>17005592.629999999</v>
      </c>
      <c r="C42" s="118">
        <v>1661558.39</v>
      </c>
      <c r="D42" s="118">
        <v>121304.61</v>
      </c>
      <c r="E42" s="118"/>
      <c r="F42" s="118"/>
      <c r="G42" s="118">
        <v>22307.18</v>
      </c>
      <c r="H42" s="119"/>
      <c r="I42" s="119"/>
      <c r="J42" s="119"/>
      <c r="K42" s="120">
        <v>18810762.809999999</v>
      </c>
      <c r="L42" s="115"/>
      <c r="M42" s="115"/>
    </row>
    <row r="43" spans="1:13" x14ac:dyDescent="0.2">
      <c r="A43" s="2" t="s">
        <v>51</v>
      </c>
      <c r="B43" s="118">
        <v>9535259.3900000006</v>
      </c>
      <c r="C43" s="118">
        <v>931657.64</v>
      </c>
      <c r="D43" s="118">
        <v>68017.09</v>
      </c>
      <c r="E43" s="118"/>
      <c r="F43" s="118"/>
      <c r="G43" s="118">
        <v>11794.43</v>
      </c>
      <c r="H43" s="119"/>
      <c r="I43" s="119"/>
      <c r="J43" s="119"/>
      <c r="K43" s="120">
        <v>10546728.550000001</v>
      </c>
      <c r="L43" s="115"/>
      <c r="M43" s="115"/>
    </row>
    <row r="44" spans="1:13" x14ac:dyDescent="0.2">
      <c r="A44" s="2" t="s">
        <v>52</v>
      </c>
      <c r="B44" s="118">
        <v>138470244.25</v>
      </c>
      <c r="C44" s="118">
        <v>13529454.76</v>
      </c>
      <c r="D44" s="118">
        <v>987738.51</v>
      </c>
      <c r="E44" s="118"/>
      <c r="F44" s="118"/>
      <c r="G44" s="118">
        <v>100992.95</v>
      </c>
      <c r="H44" s="119"/>
      <c r="I44" s="119"/>
      <c r="J44" s="119"/>
      <c r="K44" s="120">
        <v>153088430.47</v>
      </c>
      <c r="L44" s="115"/>
      <c r="M44" s="115"/>
    </row>
    <row r="45" spans="1:13" x14ac:dyDescent="0.2">
      <c r="A45" s="2" t="s">
        <v>53</v>
      </c>
      <c r="B45" s="118">
        <v>21902077.190000001</v>
      </c>
      <c r="C45" s="118">
        <v>2139977.1800000002</v>
      </c>
      <c r="D45" s="118">
        <v>156232.29999999999</v>
      </c>
      <c r="E45" s="118"/>
      <c r="F45" s="118"/>
      <c r="G45" s="118">
        <v>19886.45</v>
      </c>
      <c r="H45" s="119"/>
      <c r="I45" s="119"/>
      <c r="J45" s="119"/>
      <c r="K45" s="120">
        <v>24218173.120000001</v>
      </c>
      <c r="L45" s="115"/>
      <c r="M45" s="115"/>
    </row>
    <row r="46" spans="1:13" x14ac:dyDescent="0.2">
      <c r="A46" s="2" t="s">
        <v>54</v>
      </c>
      <c r="B46" s="118">
        <v>58180674.799999997</v>
      </c>
      <c r="C46" s="118">
        <v>5684635.0800000001</v>
      </c>
      <c r="D46" s="118">
        <v>415015.47</v>
      </c>
      <c r="E46" s="118"/>
      <c r="F46" s="118"/>
      <c r="G46" s="118">
        <v>45128.7</v>
      </c>
      <c r="H46" s="119"/>
      <c r="I46" s="119"/>
      <c r="J46" s="119"/>
      <c r="K46" s="120">
        <v>64325454.049999997</v>
      </c>
      <c r="L46" s="115"/>
      <c r="M46" s="115"/>
    </row>
    <row r="47" spans="1:13" x14ac:dyDescent="0.2">
      <c r="A47" s="2" t="s">
        <v>55</v>
      </c>
      <c r="B47" s="118">
        <v>13385745.689999999</v>
      </c>
      <c r="C47" s="118">
        <v>1307875.51</v>
      </c>
      <c r="D47" s="118">
        <v>95483.45</v>
      </c>
      <c r="E47" s="118"/>
      <c r="F47" s="118"/>
      <c r="G47" s="118">
        <v>11430.02</v>
      </c>
      <c r="H47" s="119"/>
      <c r="I47" s="119"/>
      <c r="J47" s="119"/>
      <c r="K47" s="120">
        <v>14800534.67</v>
      </c>
      <c r="L47" s="115"/>
      <c r="M47" s="115"/>
    </row>
    <row r="48" spans="1:13" x14ac:dyDescent="0.2">
      <c r="A48" s="2" t="s">
        <v>56</v>
      </c>
      <c r="B48" s="118">
        <v>10428580.880000001</v>
      </c>
      <c r="C48" s="118">
        <v>1018941.03</v>
      </c>
      <c r="D48" s="118">
        <v>74389.350000000006</v>
      </c>
      <c r="E48" s="118"/>
      <c r="F48" s="118"/>
      <c r="G48" s="118">
        <v>6433.42</v>
      </c>
      <c r="H48" s="119"/>
      <c r="I48" s="119"/>
      <c r="J48" s="119"/>
      <c r="K48" s="120">
        <v>11528344.68</v>
      </c>
      <c r="L48" s="115"/>
      <c r="M48" s="115"/>
    </row>
    <row r="49" spans="1:13" x14ac:dyDescent="0.2">
      <c r="A49" s="2" t="s">
        <v>57</v>
      </c>
      <c r="B49" s="118">
        <v>12164331.59</v>
      </c>
      <c r="C49" s="118">
        <v>1188535.3</v>
      </c>
      <c r="D49" s="118">
        <v>86770.84</v>
      </c>
      <c r="E49" s="118"/>
      <c r="F49" s="118"/>
      <c r="G49" s="118">
        <v>7753.63</v>
      </c>
      <c r="H49" s="119"/>
      <c r="I49" s="119"/>
      <c r="J49" s="119"/>
      <c r="K49" s="120">
        <v>13447391.359999999</v>
      </c>
      <c r="L49" s="115"/>
      <c r="M49" s="115"/>
    </row>
    <row r="50" spans="1:13" x14ac:dyDescent="0.2">
      <c r="A50" s="2" t="s">
        <v>58</v>
      </c>
      <c r="B50" s="118">
        <v>30580830.760000002</v>
      </c>
      <c r="C50" s="118">
        <v>2987948.56</v>
      </c>
      <c r="D50" s="118">
        <v>218139.75</v>
      </c>
      <c r="E50" s="118"/>
      <c r="F50" s="118"/>
      <c r="G50" s="118">
        <v>22138.51</v>
      </c>
      <c r="H50" s="119"/>
      <c r="I50" s="119"/>
      <c r="J50" s="119"/>
      <c r="K50" s="120">
        <v>33809057.579999998</v>
      </c>
      <c r="L50" s="115"/>
      <c r="M50" s="115"/>
    </row>
    <row r="51" spans="1:13" x14ac:dyDescent="0.2">
      <c r="A51" s="2" t="s">
        <v>59</v>
      </c>
      <c r="B51" s="118">
        <v>10765336.01</v>
      </c>
      <c r="C51" s="118">
        <v>1051844.22</v>
      </c>
      <c r="D51" s="118">
        <v>76791.490000000005</v>
      </c>
      <c r="E51" s="118"/>
      <c r="F51" s="118"/>
      <c r="G51" s="118">
        <v>6226.23</v>
      </c>
      <c r="H51" s="119"/>
      <c r="I51" s="119"/>
      <c r="J51" s="119"/>
      <c r="K51" s="120">
        <v>11900197.949999999</v>
      </c>
      <c r="L51" s="115"/>
      <c r="M51" s="115"/>
    </row>
    <row r="52" spans="1:13" x14ac:dyDescent="0.2">
      <c r="A52" s="2" t="s">
        <v>60</v>
      </c>
      <c r="B52" s="118">
        <v>185468699.69</v>
      </c>
      <c r="C52" s="118">
        <v>18121513.359999999</v>
      </c>
      <c r="D52" s="118">
        <v>1322988.77</v>
      </c>
      <c r="E52" s="118"/>
      <c r="F52" s="118"/>
      <c r="G52" s="118">
        <v>120391.09</v>
      </c>
      <c r="H52" s="119"/>
      <c r="I52" s="119"/>
      <c r="J52" s="119"/>
      <c r="K52" s="120">
        <v>205033592.91</v>
      </c>
      <c r="L52" s="115"/>
      <c r="M52" s="115"/>
    </row>
    <row r="53" spans="1:13" ht="13.5" thickBot="1" x14ac:dyDescent="0.25">
      <c r="A53" s="4" t="s">
        <v>61</v>
      </c>
      <c r="B53" s="118">
        <v>19995241.870000001</v>
      </c>
      <c r="C53" s="118">
        <v>1953666.81</v>
      </c>
      <c r="D53" s="118">
        <v>142630.43</v>
      </c>
      <c r="E53" s="118"/>
      <c r="F53" s="118"/>
      <c r="G53" s="118">
        <v>18559.990000000002</v>
      </c>
      <c r="H53" s="119"/>
      <c r="I53" s="119"/>
      <c r="J53" s="119"/>
      <c r="K53" s="120">
        <v>22110099.100000001</v>
      </c>
      <c r="L53" s="115"/>
      <c r="M53" s="115"/>
    </row>
    <row r="54" spans="1:13" s="124" customFormat="1" ht="13.5" thickBot="1" x14ac:dyDescent="0.25">
      <c r="A54" s="5" t="s">
        <v>13</v>
      </c>
      <c r="B54" s="123">
        <v>1082813921.25</v>
      </c>
      <c r="C54" s="123">
        <v>105798050.98</v>
      </c>
      <c r="D54" s="123">
        <v>7723948.3200000003</v>
      </c>
      <c r="E54" s="123">
        <v>0</v>
      </c>
      <c r="F54" s="123">
        <v>0</v>
      </c>
      <c r="G54" s="123">
        <v>1041175.2</v>
      </c>
      <c r="H54" s="123">
        <v>0</v>
      </c>
      <c r="I54" s="123">
        <v>0</v>
      </c>
      <c r="J54" s="123">
        <v>0</v>
      </c>
      <c r="K54" s="123">
        <v>1197377095.75</v>
      </c>
      <c r="L54" s="115"/>
      <c r="M54" s="115"/>
    </row>
    <row r="55" spans="1:13" x14ac:dyDescent="0.2">
      <c r="F55" s="115"/>
      <c r="G55" s="115"/>
      <c r="H55" s="115"/>
      <c r="I55" s="115"/>
      <c r="J55" s="115"/>
    </row>
    <row r="56" spans="1:13" x14ac:dyDescent="0.2">
      <c r="F56" s="115"/>
      <c r="G56" s="115"/>
      <c r="H56" s="115"/>
      <c r="I56" s="115"/>
      <c r="J56" s="115"/>
      <c r="K56" s="115"/>
    </row>
    <row r="57" spans="1:13" x14ac:dyDescent="0.2">
      <c r="F57" s="115"/>
      <c r="G57" s="115"/>
      <c r="H57" s="115"/>
      <c r="I57" s="115"/>
      <c r="J57" s="115"/>
    </row>
    <row r="58" spans="1:13" x14ac:dyDescent="0.2">
      <c r="F58" s="115"/>
      <c r="G58" s="115"/>
      <c r="H58" s="115"/>
      <c r="I58" s="115"/>
      <c r="J58" s="115"/>
    </row>
    <row r="59" spans="1:13" x14ac:dyDescent="0.2">
      <c r="F59" s="115"/>
      <c r="G59" s="115"/>
      <c r="H59" s="115"/>
      <c r="I59" s="115"/>
      <c r="J59" s="115"/>
    </row>
    <row r="60" spans="1:13" x14ac:dyDescent="0.2">
      <c r="G60" s="115"/>
      <c r="H60" s="115"/>
      <c r="I60" s="115"/>
      <c r="J60" s="115"/>
    </row>
    <row r="61" spans="1:13" x14ac:dyDescent="0.2">
      <c r="G61" s="115"/>
      <c r="H61" s="115"/>
      <c r="I61" s="115"/>
      <c r="J61" s="115"/>
    </row>
    <row r="62" spans="1:13" x14ac:dyDescent="0.2">
      <c r="G62" s="115"/>
      <c r="H62" s="115"/>
      <c r="I62" s="115"/>
      <c r="J62" s="115"/>
    </row>
    <row r="63" spans="1:13" x14ac:dyDescent="0.2">
      <c r="G63" s="115"/>
      <c r="H63" s="115"/>
      <c r="I63" s="115"/>
      <c r="J63" s="11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02-10</vt:lpstr>
      <vt:lpstr>09-10</vt:lpstr>
      <vt:lpstr>17-10</vt:lpstr>
      <vt:lpstr>23-10</vt:lpstr>
      <vt:lpstr>01-11</vt:lpstr>
      <vt:lpstr>08-11</vt:lpstr>
      <vt:lpstr>15-11</vt:lpstr>
      <vt:lpstr>24-11</vt:lpstr>
      <vt:lpstr>01-12</vt:lpstr>
      <vt:lpstr>07-12</vt:lpstr>
      <vt:lpstr>15-12</vt:lpstr>
      <vt:lpstr>21-12</vt:lpstr>
      <vt:lpstr>29-12</vt:lpstr>
      <vt:lpstr>Total Trimestre</vt:lpstr>
      <vt:lpstr>Total Acumulado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2023-12-29T14:15:34Z</dcterms:modified>
</cp:coreProperties>
</file>