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\Dropbox\Oficina\Coparticipación\1 Transferencias\Detalles transferencias\2022\"/>
    </mc:Choice>
  </mc:AlternateContent>
  <xr:revisionPtr revIDLastSave="0" documentId="13_ncr:1_{E0329BFB-30C9-434C-831E-E4605A6A3C2A}" xr6:coauthVersionLast="47" xr6:coauthVersionMax="47" xr10:uidLastSave="{00000000-0000-0000-0000-000000000000}"/>
  <bookViews>
    <workbookView xWindow="-120" yWindow="-120" windowWidth="20730" windowHeight="11160" firstSheet="5" activeTab="13" xr2:uid="{00000000-000D-0000-FFFF-FFFF00000000}"/>
  </bookViews>
  <sheets>
    <sheet name="01-07" sheetId="91" r:id="rId1"/>
    <sheet name="08-07" sheetId="92" r:id="rId2"/>
    <sheet name="15-07" sheetId="93" r:id="rId3"/>
    <sheet name="25-07" sheetId="94" r:id="rId4"/>
    <sheet name="01-08" sheetId="95" r:id="rId5"/>
    <sheet name="08-08" sheetId="96" r:id="rId6"/>
    <sheet name="16-08" sheetId="97" r:id="rId7"/>
    <sheet name="23-08" sheetId="98" r:id="rId8"/>
    <sheet name="01-09" sheetId="99" r:id="rId9"/>
    <sheet name="08-09" sheetId="100" r:id="rId10"/>
    <sheet name="16-09" sheetId="101" r:id="rId11"/>
    <sheet name="23-09" sheetId="102" r:id="rId12"/>
    <sheet name="Total Trimestre" sheetId="79" r:id="rId13"/>
    <sheet name="Total Acumulado 2022" sheetId="80" r:id="rId14"/>
  </sheets>
  <externalReferences>
    <externalReference r:id="rId15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81029"/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J53" i="80" l="1"/>
  <c r="I53" i="80"/>
  <c r="H53" i="80"/>
  <c r="G53" i="80"/>
  <c r="F53" i="80"/>
  <c r="E53" i="80"/>
  <c r="D53" i="80"/>
  <c r="C53" i="80"/>
  <c r="B53" i="80"/>
  <c r="J52" i="80"/>
  <c r="I52" i="80"/>
  <c r="H52" i="80"/>
  <c r="G52" i="80"/>
  <c r="F52" i="80"/>
  <c r="E52" i="80"/>
  <c r="D52" i="80"/>
  <c r="C52" i="80"/>
  <c r="B52" i="80"/>
  <c r="J51" i="80"/>
  <c r="I51" i="80"/>
  <c r="H51" i="80"/>
  <c r="G51" i="80"/>
  <c r="F51" i="80"/>
  <c r="E51" i="80"/>
  <c r="D51" i="80"/>
  <c r="C51" i="80"/>
  <c r="B51" i="80"/>
  <c r="J50" i="80"/>
  <c r="I50" i="80"/>
  <c r="H50" i="80"/>
  <c r="G50" i="80"/>
  <c r="F50" i="80"/>
  <c r="E50" i="80"/>
  <c r="D50" i="80"/>
  <c r="C50" i="80"/>
  <c r="B50" i="80"/>
  <c r="J49" i="80"/>
  <c r="I49" i="80"/>
  <c r="H49" i="80"/>
  <c r="G49" i="80"/>
  <c r="F49" i="80"/>
  <c r="E49" i="80"/>
  <c r="D49" i="80"/>
  <c r="C49" i="80"/>
  <c r="B49" i="80"/>
  <c r="J48" i="80"/>
  <c r="I48" i="80"/>
  <c r="H48" i="80"/>
  <c r="G48" i="80"/>
  <c r="F48" i="80"/>
  <c r="E48" i="80"/>
  <c r="D48" i="80"/>
  <c r="C48" i="80"/>
  <c r="B48" i="80"/>
  <c r="J47" i="80"/>
  <c r="I47" i="80"/>
  <c r="H47" i="80"/>
  <c r="G47" i="80"/>
  <c r="F47" i="80"/>
  <c r="E47" i="80"/>
  <c r="D47" i="80"/>
  <c r="C47" i="80"/>
  <c r="B47" i="80"/>
  <c r="J46" i="80"/>
  <c r="I46" i="80"/>
  <c r="H46" i="80"/>
  <c r="G46" i="80"/>
  <c r="F46" i="80"/>
  <c r="E46" i="80"/>
  <c r="D46" i="80"/>
  <c r="C46" i="80"/>
  <c r="B46" i="80"/>
  <c r="J45" i="80"/>
  <c r="I45" i="80"/>
  <c r="H45" i="80"/>
  <c r="G45" i="80"/>
  <c r="F45" i="80"/>
  <c r="E45" i="80"/>
  <c r="D45" i="80"/>
  <c r="C45" i="80"/>
  <c r="B45" i="80"/>
  <c r="J44" i="80"/>
  <c r="I44" i="80"/>
  <c r="H44" i="80"/>
  <c r="G44" i="80"/>
  <c r="F44" i="80"/>
  <c r="E44" i="80"/>
  <c r="D44" i="80"/>
  <c r="C44" i="80"/>
  <c r="B44" i="80"/>
  <c r="J43" i="80"/>
  <c r="I43" i="80"/>
  <c r="H43" i="80"/>
  <c r="G43" i="80"/>
  <c r="F43" i="80"/>
  <c r="E43" i="80"/>
  <c r="D43" i="80"/>
  <c r="C43" i="80"/>
  <c r="B43" i="80"/>
  <c r="J42" i="80"/>
  <c r="I42" i="80"/>
  <c r="H42" i="80"/>
  <c r="G42" i="80"/>
  <c r="F42" i="80"/>
  <c r="E42" i="80"/>
  <c r="D42" i="80"/>
  <c r="C42" i="80"/>
  <c r="B42" i="80"/>
  <c r="J41" i="80"/>
  <c r="I41" i="80"/>
  <c r="H41" i="80"/>
  <c r="G41" i="80"/>
  <c r="F41" i="80"/>
  <c r="E41" i="80"/>
  <c r="D41" i="80"/>
  <c r="C41" i="80"/>
  <c r="B41" i="80"/>
  <c r="J40" i="80"/>
  <c r="I40" i="80"/>
  <c r="H40" i="80"/>
  <c r="G40" i="80"/>
  <c r="F40" i="80"/>
  <c r="E40" i="80"/>
  <c r="D40" i="80"/>
  <c r="C40" i="80"/>
  <c r="B40" i="80"/>
  <c r="J39" i="80"/>
  <c r="I39" i="80"/>
  <c r="H39" i="80"/>
  <c r="G39" i="80"/>
  <c r="F39" i="80"/>
  <c r="E39" i="80"/>
  <c r="D39" i="80"/>
  <c r="C39" i="80"/>
  <c r="B39" i="80"/>
  <c r="J38" i="80"/>
  <c r="I38" i="80"/>
  <c r="H38" i="80"/>
  <c r="G38" i="80"/>
  <c r="F38" i="80"/>
  <c r="E38" i="80"/>
  <c r="D38" i="80"/>
  <c r="C38" i="80"/>
  <c r="B38" i="80"/>
  <c r="J37" i="80"/>
  <c r="I37" i="80"/>
  <c r="H37" i="80"/>
  <c r="G37" i="80"/>
  <c r="F37" i="80"/>
  <c r="E37" i="80"/>
  <c r="D37" i="80"/>
  <c r="C37" i="80"/>
  <c r="B37" i="80"/>
  <c r="J36" i="80"/>
  <c r="I36" i="80"/>
  <c r="H36" i="80"/>
  <c r="G36" i="80"/>
  <c r="F36" i="80"/>
  <c r="E36" i="80"/>
  <c r="D36" i="80"/>
  <c r="C36" i="80"/>
  <c r="B36" i="80"/>
  <c r="J35" i="80"/>
  <c r="I35" i="80"/>
  <c r="H35" i="80"/>
  <c r="G35" i="80"/>
  <c r="F35" i="80"/>
  <c r="E35" i="80"/>
  <c r="D35" i="80"/>
  <c r="C35" i="80"/>
  <c r="B35" i="80"/>
  <c r="J34" i="80"/>
  <c r="I34" i="80"/>
  <c r="H34" i="80"/>
  <c r="G34" i="80"/>
  <c r="F34" i="80"/>
  <c r="E34" i="80"/>
  <c r="D34" i="80"/>
  <c r="C34" i="80"/>
  <c r="B34" i="80"/>
  <c r="J33" i="80"/>
  <c r="I33" i="80"/>
  <c r="H33" i="80"/>
  <c r="G33" i="80"/>
  <c r="F33" i="80"/>
  <c r="E33" i="80"/>
  <c r="D33" i="80"/>
  <c r="C33" i="80"/>
  <c r="B33" i="80"/>
  <c r="J32" i="80"/>
  <c r="I32" i="80"/>
  <c r="H32" i="80"/>
  <c r="G32" i="80"/>
  <c r="F32" i="80"/>
  <c r="E32" i="80"/>
  <c r="D32" i="80"/>
  <c r="C32" i="80"/>
  <c r="B32" i="80"/>
  <c r="J31" i="80"/>
  <c r="I31" i="80"/>
  <c r="H31" i="80"/>
  <c r="G31" i="80"/>
  <c r="F31" i="80"/>
  <c r="E31" i="80"/>
  <c r="D31" i="80"/>
  <c r="C31" i="80"/>
  <c r="B31" i="80"/>
  <c r="J30" i="80"/>
  <c r="I30" i="80"/>
  <c r="H30" i="80"/>
  <c r="G30" i="80"/>
  <c r="F30" i="80"/>
  <c r="E30" i="80"/>
  <c r="D30" i="80"/>
  <c r="C30" i="80"/>
  <c r="B30" i="80"/>
  <c r="J29" i="80"/>
  <c r="I29" i="80"/>
  <c r="H29" i="80"/>
  <c r="G29" i="80"/>
  <c r="F29" i="80"/>
  <c r="E29" i="80"/>
  <c r="D29" i="80"/>
  <c r="C29" i="80"/>
  <c r="B29" i="80"/>
  <c r="J28" i="80"/>
  <c r="I28" i="80"/>
  <c r="H28" i="80"/>
  <c r="G28" i="80"/>
  <c r="F28" i="80"/>
  <c r="E28" i="80"/>
  <c r="D28" i="80"/>
  <c r="C28" i="80"/>
  <c r="B28" i="80"/>
  <c r="J27" i="80"/>
  <c r="I27" i="80"/>
  <c r="H27" i="80"/>
  <c r="G27" i="80"/>
  <c r="F27" i="80"/>
  <c r="E27" i="80"/>
  <c r="D27" i="80"/>
  <c r="C27" i="80"/>
  <c r="B27" i="80"/>
  <c r="J26" i="80"/>
  <c r="I26" i="80"/>
  <c r="H26" i="80"/>
  <c r="G26" i="80"/>
  <c r="F26" i="80"/>
  <c r="E26" i="80"/>
  <c r="D26" i="80"/>
  <c r="C26" i="80"/>
  <c r="B26" i="80"/>
  <c r="J25" i="80"/>
  <c r="I25" i="80"/>
  <c r="H25" i="80"/>
  <c r="G25" i="80"/>
  <c r="F25" i="80"/>
  <c r="E25" i="80"/>
  <c r="D25" i="80"/>
  <c r="C25" i="80"/>
  <c r="B25" i="80"/>
  <c r="J24" i="80"/>
  <c r="I24" i="80"/>
  <c r="H24" i="80"/>
  <c r="G24" i="80"/>
  <c r="F24" i="80"/>
  <c r="E24" i="80"/>
  <c r="D24" i="80"/>
  <c r="C24" i="80"/>
  <c r="B24" i="80"/>
  <c r="J23" i="80"/>
  <c r="I23" i="80"/>
  <c r="H23" i="80"/>
  <c r="G23" i="80"/>
  <c r="F23" i="80"/>
  <c r="E23" i="80"/>
  <c r="D23" i="80"/>
  <c r="C23" i="80"/>
  <c r="B23" i="80"/>
  <c r="J22" i="80"/>
  <c r="I22" i="80"/>
  <c r="H22" i="80"/>
  <c r="G22" i="80"/>
  <c r="F22" i="80"/>
  <c r="E22" i="80"/>
  <c r="D22" i="80"/>
  <c r="C22" i="80"/>
  <c r="B22" i="80"/>
  <c r="J21" i="80"/>
  <c r="I21" i="80"/>
  <c r="H21" i="80"/>
  <c r="G21" i="80"/>
  <c r="F21" i="80"/>
  <c r="E21" i="80"/>
  <c r="D21" i="80"/>
  <c r="C21" i="80"/>
  <c r="B21" i="80"/>
  <c r="J20" i="80"/>
  <c r="I20" i="80"/>
  <c r="H20" i="80"/>
  <c r="G20" i="80"/>
  <c r="F20" i="80"/>
  <c r="E20" i="80"/>
  <c r="D20" i="80"/>
  <c r="C20" i="80"/>
  <c r="B20" i="80"/>
  <c r="J19" i="80"/>
  <c r="I19" i="80"/>
  <c r="H19" i="80"/>
  <c r="G19" i="80"/>
  <c r="F19" i="80"/>
  <c r="E19" i="80"/>
  <c r="D19" i="80"/>
  <c r="C19" i="80"/>
  <c r="B19" i="80"/>
  <c r="J18" i="80"/>
  <c r="I18" i="80"/>
  <c r="H18" i="80"/>
  <c r="G18" i="80"/>
  <c r="F18" i="80"/>
  <c r="E18" i="80"/>
  <c r="D18" i="80"/>
  <c r="C18" i="80"/>
  <c r="B18" i="80"/>
  <c r="J17" i="80"/>
  <c r="I17" i="80"/>
  <c r="H17" i="80"/>
  <c r="G17" i="80"/>
  <c r="F17" i="80"/>
  <c r="E17" i="80"/>
  <c r="D17" i="80"/>
  <c r="C17" i="80"/>
  <c r="B17" i="80"/>
  <c r="J16" i="80"/>
  <c r="I16" i="80"/>
  <c r="H16" i="80"/>
  <c r="G16" i="80"/>
  <c r="F16" i="80"/>
  <c r="E16" i="80"/>
  <c r="D16" i="80"/>
  <c r="C16" i="80"/>
  <c r="B16" i="80"/>
  <c r="J15" i="80"/>
  <c r="I15" i="80"/>
  <c r="H15" i="80"/>
  <c r="G15" i="80"/>
  <c r="F15" i="80"/>
  <c r="E15" i="80"/>
  <c r="D15" i="80"/>
  <c r="C15" i="80"/>
  <c r="B15" i="80"/>
  <c r="J14" i="80"/>
  <c r="I14" i="80"/>
  <c r="H14" i="80"/>
  <c r="G14" i="80"/>
  <c r="F14" i="80"/>
  <c r="E14" i="80"/>
  <c r="D14" i="80"/>
  <c r="C14" i="80"/>
  <c r="B14" i="80"/>
  <c r="J13" i="80"/>
  <c r="I13" i="80"/>
  <c r="H13" i="80"/>
  <c r="G13" i="80"/>
  <c r="F13" i="80"/>
  <c r="E13" i="80"/>
  <c r="D13" i="80"/>
  <c r="C13" i="80"/>
  <c r="B13" i="80"/>
  <c r="J12" i="80"/>
  <c r="I12" i="80"/>
  <c r="H12" i="80"/>
  <c r="G12" i="80"/>
  <c r="F12" i="80"/>
  <c r="E12" i="80"/>
  <c r="D12" i="80"/>
  <c r="C12" i="80"/>
  <c r="B12" i="80"/>
  <c r="J11" i="80"/>
  <c r="I11" i="80"/>
  <c r="H11" i="80"/>
  <c r="G11" i="80"/>
  <c r="F11" i="80"/>
  <c r="E11" i="80"/>
  <c r="D11" i="80"/>
  <c r="C11" i="80"/>
  <c r="B11" i="80"/>
  <c r="J10" i="80"/>
  <c r="I10" i="80"/>
  <c r="H10" i="80"/>
  <c r="G10" i="80"/>
  <c r="F10" i="80"/>
  <c r="E10" i="80"/>
  <c r="D10" i="80"/>
  <c r="C10" i="80"/>
  <c r="B10" i="80"/>
  <c r="J9" i="80"/>
  <c r="I9" i="80"/>
  <c r="H9" i="80"/>
  <c r="G9" i="80"/>
  <c r="F9" i="80"/>
  <c r="E9" i="80"/>
  <c r="D9" i="80"/>
  <c r="C9" i="80"/>
  <c r="B9" i="80"/>
  <c r="J8" i="80"/>
  <c r="I8" i="80"/>
  <c r="H8" i="80"/>
  <c r="G8" i="80"/>
  <c r="F8" i="80"/>
  <c r="E8" i="80"/>
  <c r="D8" i="80"/>
  <c r="C8" i="80"/>
  <c r="B8" i="80"/>
  <c r="J7" i="80"/>
  <c r="I7" i="80"/>
  <c r="H7" i="80"/>
  <c r="G7" i="80"/>
  <c r="F7" i="80"/>
  <c r="E7" i="80"/>
  <c r="D7" i="80"/>
  <c r="C7" i="80"/>
  <c r="B7" i="80"/>
  <c r="K8" i="79" l="1"/>
  <c r="K9" i="79"/>
  <c r="K10" i="79"/>
  <c r="K11" i="79"/>
  <c r="K12" i="79"/>
  <c r="K13" i="79"/>
  <c r="K14" i="79"/>
  <c r="K15" i="79"/>
  <c r="K16" i="79"/>
  <c r="K17" i="79"/>
  <c r="K18" i="79"/>
  <c r="K19" i="79"/>
  <c r="K20" i="79"/>
  <c r="K21" i="79"/>
  <c r="K22" i="79"/>
  <c r="K23" i="79"/>
  <c r="K24" i="79"/>
  <c r="K25" i="79"/>
  <c r="K26" i="79"/>
  <c r="K27" i="79"/>
  <c r="K28" i="79"/>
  <c r="K29" i="79"/>
  <c r="K30" i="79"/>
  <c r="K31" i="79"/>
  <c r="K32" i="79"/>
  <c r="K33" i="79"/>
  <c r="K34" i="79"/>
  <c r="K35" i="79"/>
  <c r="K36" i="79"/>
  <c r="K37" i="79"/>
  <c r="K38" i="79"/>
  <c r="K39" i="79"/>
  <c r="K40" i="79"/>
  <c r="K41" i="79"/>
  <c r="K42" i="79"/>
  <c r="K43" i="79"/>
  <c r="K44" i="79"/>
  <c r="K45" i="79"/>
  <c r="K46" i="79"/>
  <c r="K47" i="79"/>
  <c r="K48" i="79"/>
  <c r="K49" i="79"/>
  <c r="K50" i="79"/>
  <c r="K51" i="79"/>
  <c r="K52" i="79"/>
  <c r="K53" i="79"/>
  <c r="K10" i="80" l="1"/>
  <c r="K42" i="80"/>
  <c r="K34" i="80"/>
  <c r="K18" i="80"/>
  <c r="K26" i="80"/>
  <c r="K41" i="80"/>
  <c r="K33" i="80"/>
  <c r="K24" i="80"/>
  <c r="K16" i="80"/>
  <c r="K48" i="80"/>
  <c r="K40" i="80"/>
  <c r="K38" i="80"/>
  <c r="K30" i="80"/>
  <c r="K23" i="80"/>
  <c r="K22" i="80"/>
  <c r="K15" i="80"/>
  <c r="K14" i="80"/>
  <c r="K8" i="80"/>
  <c r="K9" i="80"/>
  <c r="K46" i="80"/>
  <c r="K37" i="80"/>
  <c r="K32" i="80"/>
  <c r="K25" i="80"/>
  <c r="K17" i="80"/>
  <c r="K47" i="80"/>
  <c r="K39" i="80"/>
  <c r="K31" i="80"/>
  <c r="K53" i="80"/>
  <c r="K45" i="80"/>
  <c r="K13" i="80"/>
  <c r="K49" i="80"/>
  <c r="K52" i="80"/>
  <c r="K28" i="80"/>
  <c r="K20" i="80"/>
  <c r="K12" i="80"/>
  <c r="K51" i="80"/>
  <c r="K43" i="80"/>
  <c r="K35" i="80"/>
  <c r="K27" i="80"/>
  <c r="K19" i="80"/>
  <c r="K11" i="80"/>
  <c r="K50" i="80"/>
  <c r="K29" i="80"/>
  <c r="K21" i="80"/>
  <c r="K44" i="80"/>
  <c r="K36" i="80"/>
  <c r="H54" i="80"/>
  <c r="I54" i="80"/>
  <c r="J54" i="80"/>
  <c r="C54" i="80"/>
  <c r="D54" i="80"/>
  <c r="E54" i="80"/>
  <c r="K7" i="80"/>
  <c r="F54" i="80"/>
  <c r="G54" i="80"/>
  <c r="B54" i="80"/>
  <c r="D54" i="79"/>
  <c r="D57" i="79" s="1"/>
  <c r="E54" i="79"/>
  <c r="E57" i="79" s="1"/>
  <c r="C54" i="79"/>
  <c r="C57" i="79" s="1"/>
  <c r="F54" i="79"/>
  <c r="F57" i="79" s="1"/>
  <c r="G54" i="79"/>
  <c r="G57" i="79" s="1"/>
  <c r="K7" i="79"/>
  <c r="K54" i="79" s="1"/>
  <c r="K57" i="79" s="1"/>
  <c r="I54" i="79"/>
  <c r="I57" i="79" s="1"/>
  <c r="H54" i="79"/>
  <c r="H57" i="79" s="1"/>
  <c r="J54" i="79"/>
  <c r="J57" i="79" s="1"/>
  <c r="B54" i="79"/>
  <c r="B57" i="79" s="1"/>
  <c r="K54" i="80" l="1"/>
</calcChain>
</file>

<file path=xl/sharedStrings.xml><?xml version="1.0" encoding="utf-8"?>
<sst xmlns="http://schemas.openxmlformats.org/spreadsheetml/2006/main" count="926" uniqueCount="64">
  <si>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</si>
  <si>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</si>
  <si>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</si>
  <si>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</si>
  <si>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</si>
  <si>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</si>
  <si>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</si>
  <si>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</si>
  <si>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</si>
  <si>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</si>
  <si>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</si>
  <si>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</si>
  <si>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</si>
  <si>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</si>
  <si>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</si>
  <si>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</si>
  <si>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</si>
  <si>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</si>
  <si>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</si>
  <si>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</si>
  <si>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</si>
  <si>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</si>
  <si>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</si>
  <si>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</si>
  <si>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</si>
  <si>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</si>
  <si>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</si>
  <si>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</si>
  <si>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</si>
  <si>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</si>
  <si>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</si>
  <si>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</si>
  <si>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</si>
  <si>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</si>
  <si>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</si>
  <si>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</si>
  <si>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</si>
  <si>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</si>
  <si>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</si>
  <si>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</si>
  <si>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</si>
  <si>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</si>
  <si>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</si>
  <si>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</si>
  <si>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</si>
  <si>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</si>
  <si>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</si>
  <si>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</si>
  <si>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</si>
  <si>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</si>
  <si>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</si>
  <si>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</si>
  <si>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</si>
  <si>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</si>
  <si>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</si>
  <si>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</si>
  <si>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</si>
  <si>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</si>
  <si>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</si>
  <si>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</si>
  <si>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</si>
  <si>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</si>
  <si>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2022</t>
  </si>
  <si>
    <t>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</si>
</sst>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</numFmts>
  <fonts count="68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1">
    <xf numFmtId="0" fontId="0" fillId="0" borderId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5" borderId="0" applyNumberFormat="0" applyBorder="0" applyAlignment="0" applyProtection="0"/>
    <xf numFmtId="0" fontId="44" fillId="8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6" fillId="4" borderId="0" applyNumberFormat="0" applyBorder="0" applyAlignment="0" applyProtection="0"/>
    <xf numFmtId="0" fontId="47" fillId="16" borderId="1" applyNumberFormat="0" applyAlignment="0" applyProtection="0"/>
    <xf numFmtId="0" fontId="48" fillId="17" borderId="2" applyNumberFormat="0" applyAlignment="0" applyProtection="0"/>
    <xf numFmtId="0" fontId="49" fillId="0" borderId="3" applyNumberFormat="0" applyFill="0" applyAlignment="0" applyProtection="0"/>
    <xf numFmtId="0" fontId="63" fillId="0" borderId="4" applyNumberFormat="0" applyFill="0" applyAlignment="0" applyProtection="0"/>
    <xf numFmtId="0" fontId="50" fillId="0" borderId="0" applyNumberFormat="0" applyFill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21" borderId="0" applyNumberFormat="0" applyBorder="0" applyAlignment="0" applyProtection="0"/>
    <xf numFmtId="0" fontId="51" fillId="7" borderId="1" applyNumberFormat="0" applyAlignment="0" applyProtection="0"/>
    <xf numFmtId="166" fontId="53" fillId="0" borderId="0" applyFont="0" applyFill="0" applyBorder="0" applyAlignment="0" applyProtection="0"/>
    <xf numFmtId="165" fontId="64" fillId="0" borderId="0">
      <protection locked="0"/>
    </xf>
    <xf numFmtId="165" fontId="64" fillId="0" borderId="0">
      <protection locked="0"/>
    </xf>
    <xf numFmtId="165" fontId="65" fillId="0" borderId="0">
      <protection locked="0"/>
    </xf>
    <xf numFmtId="165" fontId="64" fillId="0" borderId="0">
      <protection locked="0"/>
    </xf>
    <xf numFmtId="165" fontId="64" fillId="0" borderId="0">
      <protection locked="0"/>
    </xf>
    <xf numFmtId="165" fontId="64" fillId="0" borderId="0">
      <protection locked="0"/>
    </xf>
    <xf numFmtId="165" fontId="65" fillId="0" borderId="0">
      <protection locked="0"/>
    </xf>
    <xf numFmtId="0" fontId="52" fillId="3" borderId="0" applyNumberFormat="0" applyBorder="0" applyAlignment="0" applyProtection="0"/>
    <xf numFmtId="164" fontId="53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54" fillId="22" borderId="0" applyNumberFormat="0" applyBorder="0" applyAlignment="0" applyProtection="0"/>
    <xf numFmtId="0" fontId="53" fillId="23" borderId="5" applyNumberFormat="0" applyFont="0" applyAlignment="0" applyProtection="0"/>
    <xf numFmtId="9" fontId="53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55" fillId="16" borderId="6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4" applyNumberFormat="0" applyFill="0" applyAlignment="0" applyProtection="0"/>
    <xf numFmtId="0" fontId="60" fillId="0" borderId="7" applyNumberFormat="0" applyFill="0" applyAlignment="0" applyProtection="0"/>
    <xf numFmtId="0" fontId="50" fillId="0" borderId="8" applyNumberFormat="0" applyFill="0" applyAlignment="0" applyProtection="0"/>
    <xf numFmtId="0" fontId="61" fillId="0" borderId="9" applyNumberFormat="0" applyFill="0" applyAlignment="0" applyProtection="0"/>
    <xf numFmtId="0" fontId="53" fillId="0" borderId="0"/>
    <xf numFmtId="0" fontId="43" fillId="0" borderId="0"/>
    <xf numFmtId="0" fontId="67" fillId="0" borderId="0"/>
    <xf numFmtId="0" fontId="42" fillId="0" borderId="0"/>
    <xf numFmtId="0" fontId="53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4">
    <xf numFmtId="0" fontId="0" fillId="0" borderId="0" xfId="0"/>
    <xf numFmtId="0" fontId="62" fillId="0" borderId="11" xfId="59" applyFont="1" applyBorder="1"/>
    <xf numFmtId="0" fontId="62" fillId="0" borderId="12" xfId="59" applyFont="1" applyBorder="1"/>
    <xf numFmtId="0" fontId="53" fillId="0" borderId="0" xfId="59"/>
    <xf numFmtId="0" fontId="62" fillId="0" borderId="10" xfId="59" applyFont="1" applyBorder="1"/>
    <xf numFmtId="0" fontId="62" fillId="0" borderId="13" xfId="59" applyFont="1" applyBorder="1"/>
    <xf numFmtId="0" fontId="33" fillId="0" borderId="0" xfId="68"/>
    <xf numFmtId="14" fontId="33" fillId="0" borderId="0" xfId="68" applyNumberFormat="1"/>
    <xf numFmtId="4" fontId="33" fillId="0" borderId="0" xfId="68" applyNumberFormat="1"/>
    <xf numFmtId="4" fontId="62" fillId="0" borderId="15" xfId="68" applyNumberFormat="1" applyFont="1" applyBorder="1" applyAlignment="1">
      <alignment horizontal="center" wrapText="1"/>
    </xf>
    <xf numFmtId="4" fontId="62" fillId="0" borderId="16" xfId="68" applyNumberFormat="1" applyFont="1" applyBorder="1" applyAlignment="1">
      <alignment horizontal="center" wrapText="1"/>
    </xf>
    <xf numFmtId="167" fontId="33" fillId="0" borderId="14" xfId="68" applyNumberFormat="1" applyBorder="1"/>
    <xf numFmtId="4" fontId="33" fillId="0" borderId="14" xfId="68" applyNumberFormat="1" applyBorder="1"/>
    <xf numFmtId="4" fontId="62" fillId="0" borderId="13" xfId="68" applyNumberFormat="1" applyFont="1" applyBorder="1"/>
    <xf numFmtId="0" fontId="62" fillId="0" borderId="0" xfId="68" applyFont="1"/>
    <xf numFmtId="0" fontId="18" fillId="0" borderId="0" xfId="83"/>
    <xf numFmtId="14" fontId="18" fillId="0" borderId="0" xfId="83" applyNumberFormat="1"/>
    <xf numFmtId="4" fontId="18" fillId="0" borderId="0" xfId="83" applyNumberFormat="1"/>
    <xf numFmtId="4" fontId="62" fillId="0" borderId="15" xfId="83" applyNumberFormat="1" applyFont="1" applyBorder="1" applyAlignment="1">
      <alignment horizontal="center" wrapText="1"/>
    </xf>
    <xf numFmtId="4" fontId="62" fillId="0" borderId="16" xfId="83" applyNumberFormat="1" applyFont="1" applyBorder="1" applyAlignment="1">
      <alignment horizontal="center" wrapText="1"/>
    </xf>
    <xf numFmtId="167" fontId="18" fillId="0" borderId="14" xfId="83" applyNumberFormat="1" applyBorder="1"/>
    <xf numFmtId="167" fontId="18" fillId="0" borderId="19" xfId="83" applyNumberFormat="1" applyBorder="1"/>
    <xf numFmtId="4" fontId="18" fillId="0" borderId="14" xfId="83" applyNumberFormat="1" applyBorder="1"/>
    <xf numFmtId="167" fontId="53" fillId="0" borderId="14" xfId="83" applyNumberFormat="1" applyFont="1" applyBorder="1"/>
    <xf numFmtId="167" fontId="53" fillId="0" borderId="18" xfId="83" applyNumberFormat="1" applyFont="1" applyBorder="1"/>
    <xf numFmtId="167" fontId="18" fillId="0" borderId="0" xfId="83" applyNumberFormat="1"/>
    <xf numFmtId="4" fontId="62" fillId="0" borderId="13" xfId="83" applyNumberFormat="1" applyFont="1" applyBorder="1"/>
    <xf numFmtId="0" fontId="62" fillId="0" borderId="0" xfId="83" applyFont="1"/>
    <xf numFmtId="4" fontId="53" fillId="0" borderId="0" xfId="59" applyNumberFormat="1"/>
    <xf numFmtId="0" fontId="10" fillId="0" borderId="0" xfId="91"/>
    <xf numFmtId="14" fontId="10" fillId="0" borderId="0" xfId="91" applyNumberFormat="1"/>
    <xf numFmtId="4" fontId="10" fillId="0" borderId="0" xfId="91" applyNumberFormat="1"/>
    <xf numFmtId="4" fontId="62" fillId="0" borderId="15" xfId="91" applyNumberFormat="1" applyFont="1" applyBorder="1" applyAlignment="1">
      <alignment horizontal="center" wrapText="1"/>
    </xf>
    <xf numFmtId="4" fontId="62" fillId="0" borderId="16" xfId="91" applyNumberFormat="1" applyFont="1" applyBorder="1" applyAlignment="1">
      <alignment horizontal="center" wrapText="1"/>
    </xf>
    <xf numFmtId="167" fontId="10" fillId="0" borderId="14" xfId="91" applyNumberFormat="1" applyBorder="1"/>
    <xf numFmtId="167" fontId="10" fillId="0" borderId="19" xfId="91" applyNumberFormat="1" applyBorder="1"/>
    <xf numFmtId="4" fontId="10" fillId="0" borderId="14" xfId="91" applyNumberFormat="1" applyBorder="1"/>
    <xf numFmtId="167" fontId="53" fillId="0" borderId="14" xfId="91" applyNumberFormat="1" applyFont="1" applyBorder="1"/>
    <xf numFmtId="167" fontId="53" fillId="0" borderId="18" xfId="91" applyNumberFormat="1" applyFont="1" applyBorder="1"/>
    <xf numFmtId="167" fontId="10" fillId="0" borderId="0" xfId="91" applyNumberFormat="1"/>
    <xf numFmtId="4" fontId="62" fillId="0" borderId="13" xfId="91" applyNumberFormat="1" applyFont="1" applyBorder="1"/>
    <xf numFmtId="0" fontId="62" fillId="0" borderId="0" xfId="91" applyFont="1"/>
    <xf numFmtId="0" fontId="9" fillId="0" borderId="0" xfId="92"/>
    <xf numFmtId="14" fontId="9" fillId="0" borderId="0" xfId="92" applyNumberFormat="1"/>
    <xf numFmtId="4" fontId="9" fillId="0" borderId="0" xfId="92" applyNumberFormat="1"/>
    <xf numFmtId="4" fontId="62" fillId="0" borderId="15" xfId="92" applyNumberFormat="1" applyFont="1" applyBorder="1" applyAlignment="1">
      <alignment horizontal="center" wrapText="1"/>
    </xf>
    <xf numFmtId="4" fontId="62" fillId="0" borderId="16" xfId="92" applyNumberFormat="1" applyFont="1" applyBorder="1" applyAlignment="1">
      <alignment horizontal="center" wrapText="1"/>
    </xf>
    <xf numFmtId="167" fontId="9" fillId="0" borderId="14" xfId="92" applyNumberFormat="1" applyBorder="1"/>
    <xf numFmtId="167" fontId="9" fillId="0" borderId="19" xfId="92" applyNumberFormat="1" applyBorder="1"/>
    <xf numFmtId="4" fontId="9" fillId="0" borderId="14" xfId="92" applyNumberFormat="1" applyBorder="1"/>
    <xf numFmtId="167" fontId="53" fillId="0" borderId="14" xfId="92" applyNumberFormat="1" applyFont="1" applyBorder="1"/>
    <xf numFmtId="167" fontId="53" fillId="0" borderId="18" xfId="92" applyNumberFormat="1" applyFont="1" applyBorder="1"/>
    <xf numFmtId="167" fontId="9" fillId="0" borderId="0" xfId="92" applyNumberFormat="1"/>
    <xf numFmtId="4" fontId="62" fillId="0" borderId="13" xfId="92" applyNumberFormat="1" applyFont="1" applyBorder="1"/>
    <xf numFmtId="0" fontId="62" fillId="0" borderId="0" xfId="92" applyFont="1"/>
    <xf numFmtId="0" fontId="8" fillId="0" borderId="0" xfId="93"/>
    <xf numFmtId="14" fontId="8" fillId="0" borderId="0" xfId="93" applyNumberFormat="1"/>
    <xf numFmtId="4" fontId="8" fillId="0" borderId="0" xfId="93" applyNumberFormat="1"/>
    <xf numFmtId="4" fontId="62" fillId="0" borderId="15" xfId="93" applyNumberFormat="1" applyFont="1" applyBorder="1" applyAlignment="1">
      <alignment horizontal="center" wrapText="1"/>
    </xf>
    <xf numFmtId="4" fontId="62" fillId="0" borderId="16" xfId="93" applyNumberFormat="1" applyFont="1" applyBorder="1" applyAlignment="1">
      <alignment horizontal="center" wrapText="1"/>
    </xf>
    <xf numFmtId="167" fontId="8" fillId="0" borderId="14" xfId="93" applyNumberFormat="1" applyBorder="1"/>
    <xf numFmtId="167" fontId="8" fillId="0" borderId="19" xfId="93" applyNumberFormat="1" applyBorder="1"/>
    <xf numFmtId="4" fontId="8" fillId="0" borderId="14" xfId="93" applyNumberFormat="1" applyBorder="1"/>
    <xf numFmtId="167" fontId="53" fillId="0" borderId="14" xfId="93" applyNumberFormat="1" applyFont="1" applyBorder="1"/>
    <xf numFmtId="167" fontId="53" fillId="0" borderId="18" xfId="93" applyNumberFormat="1" applyFont="1" applyBorder="1"/>
    <xf numFmtId="4" fontId="62" fillId="0" borderId="13" xfId="93" applyNumberFormat="1" applyFont="1" applyBorder="1"/>
    <xf numFmtId="0" fontId="62" fillId="0" borderId="0" xfId="93" applyFont="1"/>
    <xf numFmtId="0" fontId="7" fillId="0" borderId="0" xfId="94"/>
    <xf numFmtId="14" fontId="7" fillId="0" borderId="0" xfId="94" applyNumberFormat="1"/>
    <xf numFmtId="4" fontId="7" fillId="0" borderId="0" xfId="94" applyNumberFormat="1"/>
    <xf numFmtId="4" fontId="62" fillId="0" borderId="15" xfId="94" applyNumberFormat="1" applyFont="1" applyBorder="1" applyAlignment="1">
      <alignment horizontal="center" wrapText="1"/>
    </xf>
    <xf numFmtId="4" fontId="62" fillId="0" borderId="16" xfId="94" applyNumberFormat="1" applyFont="1" applyBorder="1" applyAlignment="1">
      <alignment horizontal="center" wrapText="1"/>
    </xf>
    <xf numFmtId="167" fontId="7" fillId="0" borderId="14" xfId="94" applyNumberFormat="1" applyBorder="1"/>
    <xf numFmtId="167" fontId="7" fillId="0" borderId="19" xfId="94" applyNumberFormat="1" applyBorder="1"/>
    <xf numFmtId="4" fontId="7" fillId="0" borderId="14" xfId="94" applyNumberFormat="1" applyBorder="1"/>
    <xf numFmtId="167" fontId="53" fillId="0" borderId="14" xfId="94" applyNumberFormat="1" applyFont="1" applyBorder="1"/>
    <xf numFmtId="167" fontId="53" fillId="0" borderId="18" xfId="94" applyNumberFormat="1" applyFont="1" applyBorder="1"/>
    <xf numFmtId="4" fontId="62" fillId="0" borderId="13" xfId="94" applyNumberFormat="1" applyFont="1" applyBorder="1"/>
    <xf numFmtId="0" fontId="62" fillId="0" borderId="0" xfId="94" applyFont="1"/>
    <xf numFmtId="0" fontId="6" fillId="0" borderId="0" xfId="95"/>
    <xf numFmtId="14" fontId="6" fillId="0" borderId="0" xfId="95" applyNumberFormat="1"/>
    <xf numFmtId="4" fontId="6" fillId="0" borderId="0" xfId="95" applyNumberFormat="1"/>
    <xf numFmtId="4" fontId="62" fillId="0" borderId="15" xfId="95" applyNumberFormat="1" applyFont="1" applyBorder="1" applyAlignment="1">
      <alignment horizontal="center" wrapText="1"/>
    </xf>
    <xf numFmtId="4" fontId="62" fillId="0" borderId="16" xfId="95" applyNumberFormat="1" applyFont="1" applyBorder="1" applyAlignment="1">
      <alignment horizontal="center" wrapText="1"/>
    </xf>
    <xf numFmtId="167" fontId="6" fillId="0" borderId="14" xfId="95" applyNumberFormat="1" applyBorder="1"/>
    <xf numFmtId="167" fontId="6" fillId="0" borderId="19" xfId="95" applyNumberFormat="1" applyBorder="1"/>
    <xf numFmtId="4" fontId="6" fillId="0" borderId="14" xfId="95" applyNumberFormat="1" applyBorder="1"/>
    <xf numFmtId="167" fontId="53" fillId="0" borderId="14" xfId="95" applyNumberFormat="1" applyFont="1" applyBorder="1"/>
    <xf numFmtId="167" fontId="53" fillId="0" borderId="18" xfId="95" applyNumberFormat="1" applyFont="1" applyBorder="1"/>
    <xf numFmtId="167" fontId="6" fillId="0" borderId="0" xfId="95" applyNumberFormat="1"/>
    <xf numFmtId="4" fontId="62" fillId="0" borderId="13" xfId="95" applyNumberFormat="1" applyFont="1" applyBorder="1"/>
    <xf numFmtId="0" fontId="62" fillId="0" borderId="0" xfId="95" applyFont="1"/>
    <xf numFmtId="0" fontId="5" fillId="0" borderId="0" xfId="96"/>
    <xf numFmtId="14" fontId="5" fillId="0" borderId="0" xfId="96" applyNumberFormat="1"/>
    <xf numFmtId="4" fontId="5" fillId="0" borderId="0" xfId="96" applyNumberFormat="1"/>
    <xf numFmtId="4" fontId="62" fillId="0" borderId="15" xfId="96" applyNumberFormat="1" applyFont="1" applyBorder="1" applyAlignment="1">
      <alignment horizontal="center" wrapText="1"/>
    </xf>
    <xf numFmtId="4" fontId="62" fillId="0" borderId="16" xfId="96" applyNumberFormat="1" applyFont="1" applyBorder="1" applyAlignment="1">
      <alignment horizontal="center" wrapText="1"/>
    </xf>
    <xf numFmtId="167" fontId="5" fillId="0" borderId="14" xfId="96" applyNumberFormat="1" applyBorder="1"/>
    <xf numFmtId="167" fontId="5" fillId="0" borderId="19" xfId="96" applyNumberFormat="1" applyBorder="1"/>
    <xf numFmtId="4" fontId="5" fillId="0" borderId="14" xfId="96" applyNumberFormat="1" applyBorder="1"/>
    <xf numFmtId="167" fontId="53" fillId="0" borderId="14" xfId="96" applyNumberFormat="1" applyFont="1" applyBorder="1"/>
    <xf numFmtId="167" fontId="53" fillId="0" borderId="18" xfId="96" applyNumberFormat="1" applyFont="1" applyBorder="1"/>
    <xf numFmtId="4" fontId="62" fillId="0" borderId="13" xfId="96" applyNumberFormat="1" applyFont="1" applyBorder="1"/>
    <xf numFmtId="0" fontId="62" fillId="0" borderId="0" xfId="96" applyFont="1"/>
    <xf numFmtId="0" fontId="4" fillId="0" borderId="0" xfId="97"/>
    <xf numFmtId="14" fontId="4" fillId="0" borderId="0" xfId="97" applyNumberFormat="1"/>
    <xf numFmtId="4" fontId="4" fillId="0" borderId="0" xfId="97" applyNumberFormat="1"/>
    <xf numFmtId="4" fontId="62" fillId="0" borderId="15" xfId="97" applyNumberFormat="1" applyFont="1" applyBorder="1" applyAlignment="1">
      <alignment horizontal="center" wrapText="1"/>
    </xf>
    <xf numFmtId="4" fontId="62" fillId="0" borderId="16" xfId="97" applyNumberFormat="1" applyFont="1" applyBorder="1" applyAlignment="1">
      <alignment horizontal="center" wrapText="1"/>
    </xf>
    <xf numFmtId="167" fontId="4" fillId="0" borderId="14" xfId="97" applyNumberFormat="1" applyBorder="1"/>
    <xf numFmtId="167" fontId="4" fillId="0" borderId="19" xfId="97" applyNumberFormat="1" applyBorder="1"/>
    <xf numFmtId="4" fontId="4" fillId="0" borderId="14" xfId="97" applyNumberFormat="1" applyBorder="1"/>
    <xf numFmtId="167" fontId="53" fillId="0" borderId="14" xfId="97" applyNumberFormat="1" applyFont="1" applyBorder="1"/>
    <xf numFmtId="167" fontId="53" fillId="0" borderId="18" xfId="97" applyNumberFormat="1" applyFont="1" applyBorder="1"/>
    <xf numFmtId="4" fontId="62" fillId="0" borderId="13" xfId="97" applyNumberFormat="1" applyFont="1" applyBorder="1"/>
    <xf numFmtId="0" fontId="62" fillId="0" borderId="0" xfId="97" applyFont="1"/>
    <xf numFmtId="0" fontId="3" fillId="0" borderId="0" xfId="98"/>
    <xf numFmtId="14" fontId="3" fillId="0" borderId="0" xfId="98" applyNumberFormat="1"/>
    <xf numFmtId="4" fontId="3" fillId="0" borderId="0" xfId="98" applyNumberFormat="1"/>
    <xf numFmtId="4" fontId="62" fillId="0" borderId="15" xfId="98" applyNumberFormat="1" applyFont="1" applyBorder="1" applyAlignment="1">
      <alignment horizontal="center" wrapText="1"/>
    </xf>
    <xf numFmtId="4" fontId="62" fillId="0" borderId="16" xfId="98" applyNumberFormat="1" applyFont="1" applyBorder="1" applyAlignment="1">
      <alignment horizontal="center" wrapText="1"/>
    </xf>
    <xf numFmtId="167" fontId="3" fillId="0" borderId="14" xfId="98" applyNumberFormat="1" applyBorder="1"/>
    <xf numFmtId="167" fontId="3" fillId="0" borderId="19" xfId="98" applyNumberFormat="1" applyBorder="1"/>
    <xf numFmtId="4" fontId="3" fillId="0" borderId="14" xfId="98" applyNumberFormat="1" applyBorder="1"/>
    <xf numFmtId="167" fontId="53" fillId="0" borderId="14" xfId="98" applyNumberFormat="1" applyFont="1" applyBorder="1"/>
    <xf numFmtId="167" fontId="53" fillId="0" borderId="18" xfId="98" applyNumberFormat="1" applyFont="1" applyBorder="1"/>
    <xf numFmtId="4" fontId="62" fillId="0" borderId="13" xfId="98" applyNumberFormat="1" applyFont="1" applyBorder="1"/>
    <xf numFmtId="0" fontId="62" fillId="0" borderId="0" xfId="98" applyFont="1"/>
    <xf numFmtId="0" fontId="2" fillId="0" borderId="0" xfId="99"/>
    <xf numFmtId="14" fontId="2" fillId="0" borderId="0" xfId="99" applyNumberFormat="1"/>
    <xf numFmtId="4" fontId="2" fillId="0" borderId="0" xfId="99" applyNumberFormat="1"/>
    <xf numFmtId="4" fontId="62" fillId="0" borderId="15" xfId="99" applyNumberFormat="1" applyFont="1" applyBorder="1" applyAlignment="1">
      <alignment horizontal="center" wrapText="1"/>
    </xf>
    <xf numFmtId="4" fontId="62" fillId="0" borderId="16" xfId="99" applyNumberFormat="1" applyFont="1" applyBorder="1" applyAlignment="1">
      <alignment horizontal="center" wrapText="1"/>
    </xf>
    <xf numFmtId="167" fontId="2" fillId="0" borderId="14" xfId="99" applyNumberFormat="1" applyBorder="1"/>
    <xf numFmtId="167" fontId="2" fillId="0" borderId="19" xfId="99" applyNumberFormat="1" applyBorder="1"/>
    <xf numFmtId="4" fontId="2" fillId="0" borderId="14" xfId="99" applyNumberFormat="1" applyBorder="1"/>
    <xf numFmtId="167" fontId="53" fillId="0" borderId="14" xfId="99" applyNumberFormat="1" applyFont="1" applyBorder="1"/>
    <xf numFmtId="167" fontId="53" fillId="0" borderId="18" xfId="99" applyNumberFormat="1" applyFont="1" applyBorder="1"/>
    <xf numFmtId="4" fontId="62" fillId="0" borderId="13" xfId="99" applyNumberFormat="1" applyFont="1" applyBorder="1"/>
    <xf numFmtId="0" fontId="62" fillId="0" borderId="0" xfId="99" applyFont="1"/>
    <xf numFmtId="0" fontId="1" fillId="0" borderId="0" xfId="100"/>
    <xf numFmtId="14" fontId="1" fillId="0" borderId="0" xfId="100" applyNumberFormat="1"/>
    <xf numFmtId="4" fontId="1" fillId="0" borderId="0" xfId="100" applyNumberFormat="1"/>
    <xf numFmtId="4" fontId="62" fillId="0" borderId="15" xfId="100" applyNumberFormat="1" applyFont="1" applyBorder="1" applyAlignment="1">
      <alignment horizontal="center" wrapText="1"/>
    </xf>
    <xf numFmtId="4" fontId="62" fillId="0" borderId="16" xfId="100" applyNumberFormat="1" applyFont="1" applyBorder="1" applyAlignment="1">
      <alignment horizontal="center" wrapText="1"/>
    </xf>
    <xf numFmtId="167" fontId="1" fillId="0" borderId="14" xfId="100" applyNumberFormat="1" applyBorder="1"/>
    <xf numFmtId="167" fontId="1" fillId="0" borderId="19" xfId="100" applyNumberFormat="1" applyBorder="1"/>
    <xf numFmtId="4" fontId="1" fillId="0" borderId="14" xfId="100" applyNumberFormat="1" applyBorder="1"/>
    <xf numFmtId="167" fontId="53" fillId="0" borderId="14" xfId="100" applyNumberFormat="1" applyFont="1" applyBorder="1"/>
    <xf numFmtId="167" fontId="53" fillId="0" borderId="18" xfId="100" applyNumberFormat="1" applyFont="1" applyBorder="1"/>
    <xf numFmtId="167" fontId="1" fillId="0" borderId="0" xfId="100" applyNumberFormat="1"/>
    <xf numFmtId="4" fontId="62" fillId="0" borderId="13" xfId="100" applyNumberFormat="1" applyFont="1" applyBorder="1"/>
    <xf numFmtId="0" fontId="62" fillId="0" borderId="0" xfId="100" applyFont="1"/>
    <xf numFmtId="0" fontId="62" fillId="0" borderId="17" xfId="83" applyFont="1" applyBorder="1" applyAlignment="1">
      <alignment horizontal="center"/>
    </xf>
    <xf numFmtId="0" fontId="62" fillId="0" borderId="0" xfId="83" applyFont="1" applyAlignment="1">
      <alignment horizontal="center"/>
    </xf>
    <xf numFmtId="14" fontId="62" fillId="0" borderId="17" xfId="83" applyNumberFormat="1" applyFont="1" applyBorder="1" applyAlignment="1">
      <alignment horizontal="center"/>
    </xf>
    <xf numFmtId="14" fontId="62" fillId="0" borderId="0" xfId="83" applyNumberFormat="1" applyFont="1" applyAlignment="1">
      <alignment horizontal="center"/>
    </xf>
    <xf numFmtId="0" fontId="62" fillId="0" borderId="15" xfId="83" applyFont="1" applyBorder="1" applyAlignment="1">
      <alignment horizontal="center" wrapText="1"/>
    </xf>
    <xf numFmtId="0" fontId="18" fillId="0" borderId="16" xfId="83" applyBorder="1" applyAlignment="1">
      <alignment horizontal="center" wrapText="1"/>
    </xf>
    <xf numFmtId="0" fontId="0" fillId="0" borderId="20" xfId="83" applyFont="1" applyBorder="1" applyAlignment="1">
      <alignment horizontal="center"/>
    </xf>
    <xf numFmtId="0" fontId="62" fillId="0" borderId="15" xfId="83" applyFont="1" applyBorder="1" applyAlignment="1">
      <alignment horizontal="center" vertical="center"/>
    </xf>
    <xf numFmtId="0" fontId="62" fillId="0" borderId="16" xfId="83" applyFont="1" applyBorder="1" applyAlignment="1">
      <alignment horizontal="center" vertical="center"/>
    </xf>
    <xf numFmtId="4" fontId="62" fillId="0" borderId="15" xfId="83" applyNumberFormat="1" applyFont="1" applyBorder="1" applyAlignment="1">
      <alignment horizontal="center" wrapText="1"/>
    </xf>
    <xf numFmtId="4" fontId="18" fillId="0" borderId="16" xfId="83" applyNumberFormat="1" applyBorder="1" applyAlignment="1">
      <alignment horizontal="center" wrapText="1"/>
    </xf>
    <xf numFmtId="0" fontId="62" fillId="0" borderId="15" xfId="91" applyFont="1" applyBorder="1" applyAlignment="1">
      <alignment horizontal="center" wrapText="1"/>
    </xf>
    <xf numFmtId="0" fontId="10" fillId="0" borderId="16" xfId="91" applyBorder="1" applyAlignment="1">
      <alignment horizontal="center" wrapText="1"/>
    </xf>
    <xf numFmtId="0" fontId="62" fillId="0" borderId="17" xfId="91" applyFont="1" applyBorder="1" applyAlignment="1">
      <alignment horizontal="center"/>
    </xf>
    <xf numFmtId="0" fontId="62" fillId="0" borderId="0" xfId="91" applyFont="1" applyAlignment="1">
      <alignment horizontal="center"/>
    </xf>
    <xf numFmtId="14" fontId="62" fillId="0" borderId="17" xfId="91" applyNumberFormat="1" applyFont="1" applyBorder="1" applyAlignment="1">
      <alignment horizontal="center"/>
    </xf>
    <xf numFmtId="14" fontId="62" fillId="0" borderId="0" xfId="91" applyNumberFormat="1" applyFont="1" applyAlignment="1">
      <alignment horizontal="center"/>
    </xf>
    <xf numFmtId="0" fontId="0" fillId="0" borderId="20" xfId="91" applyFont="1" applyBorder="1" applyAlignment="1">
      <alignment horizontal="center"/>
    </xf>
    <xf numFmtId="0" fontId="62" fillId="0" borderId="15" xfId="91" applyFont="1" applyBorder="1" applyAlignment="1">
      <alignment horizontal="center" vertical="center"/>
    </xf>
    <xf numFmtId="0" fontId="62" fillId="0" borderId="16" xfId="91" applyFont="1" applyBorder="1" applyAlignment="1">
      <alignment horizontal="center" vertical="center"/>
    </xf>
    <xf numFmtId="4" fontId="62" fillId="0" borderId="15" xfId="91" applyNumberFormat="1" applyFont="1" applyBorder="1" applyAlignment="1">
      <alignment horizontal="center" wrapText="1"/>
    </xf>
    <xf numFmtId="4" fontId="10" fillId="0" borderId="16" xfId="91" applyNumberFormat="1" applyBorder="1" applyAlignment="1">
      <alignment horizontal="center" wrapText="1"/>
    </xf>
    <xf numFmtId="0" fontId="62" fillId="0" borderId="15" xfId="92" applyFont="1" applyBorder="1" applyAlignment="1">
      <alignment horizontal="center" wrapText="1"/>
    </xf>
    <xf numFmtId="0" fontId="9" fillId="0" borderId="16" xfId="92" applyBorder="1" applyAlignment="1">
      <alignment horizontal="center" wrapText="1"/>
    </xf>
    <xf numFmtId="0" fontId="62" fillId="0" borderId="17" xfId="92" applyFont="1" applyBorder="1" applyAlignment="1">
      <alignment horizontal="center"/>
    </xf>
    <xf numFmtId="0" fontId="62" fillId="0" borderId="0" xfId="92" applyFont="1" applyAlignment="1">
      <alignment horizontal="center"/>
    </xf>
    <xf numFmtId="14" fontId="62" fillId="0" borderId="17" xfId="92" applyNumberFormat="1" applyFont="1" applyBorder="1" applyAlignment="1">
      <alignment horizontal="center"/>
    </xf>
    <xf numFmtId="14" fontId="62" fillId="0" borderId="0" xfId="92" applyNumberFormat="1" applyFont="1" applyAlignment="1">
      <alignment horizontal="center"/>
    </xf>
    <xf numFmtId="0" fontId="0" fillId="0" borderId="20" xfId="92" applyFont="1" applyBorder="1" applyAlignment="1">
      <alignment horizontal="center"/>
    </xf>
    <xf numFmtId="0" fontId="62" fillId="0" borderId="15" xfId="92" applyFont="1" applyBorder="1" applyAlignment="1">
      <alignment horizontal="center" vertical="center"/>
    </xf>
    <xf numFmtId="0" fontId="62" fillId="0" borderId="16" xfId="92" applyFont="1" applyBorder="1" applyAlignment="1">
      <alignment horizontal="center" vertical="center"/>
    </xf>
    <xf numFmtId="4" fontId="62" fillId="0" borderId="15" xfId="92" applyNumberFormat="1" applyFont="1" applyBorder="1" applyAlignment="1">
      <alignment horizontal="center" wrapText="1"/>
    </xf>
    <xf numFmtId="4" fontId="9" fillId="0" borderId="16" xfId="92" applyNumberFormat="1" applyBorder="1" applyAlignment="1">
      <alignment horizontal="center" wrapText="1"/>
    </xf>
    <xf numFmtId="0" fontId="62" fillId="0" borderId="15" xfId="93" applyFont="1" applyBorder="1" applyAlignment="1">
      <alignment horizontal="center" wrapText="1"/>
    </xf>
    <xf numFmtId="0" fontId="8" fillId="0" borderId="16" xfId="93" applyBorder="1" applyAlignment="1">
      <alignment horizontal="center" wrapText="1"/>
    </xf>
    <xf numFmtId="0" fontId="62" fillId="0" borderId="17" xfId="93" applyFont="1" applyBorder="1" applyAlignment="1">
      <alignment horizontal="center"/>
    </xf>
    <xf numFmtId="0" fontId="62" fillId="0" borderId="0" xfId="93" applyFont="1" applyAlignment="1">
      <alignment horizontal="center"/>
    </xf>
    <xf numFmtId="14" fontId="62" fillId="0" borderId="17" xfId="93" applyNumberFormat="1" applyFont="1" applyBorder="1" applyAlignment="1">
      <alignment horizontal="center"/>
    </xf>
    <xf numFmtId="14" fontId="62" fillId="0" borderId="0" xfId="93" applyNumberFormat="1" applyFont="1" applyAlignment="1">
      <alignment horizontal="center"/>
    </xf>
    <xf numFmtId="0" fontId="0" fillId="0" borderId="20" xfId="93" applyFont="1" applyBorder="1" applyAlignment="1">
      <alignment horizontal="center"/>
    </xf>
    <xf numFmtId="0" fontId="62" fillId="0" borderId="15" xfId="93" applyFont="1" applyBorder="1" applyAlignment="1">
      <alignment horizontal="center" vertical="center"/>
    </xf>
    <xf numFmtId="0" fontId="62" fillId="0" borderId="16" xfId="93" applyFont="1" applyBorder="1" applyAlignment="1">
      <alignment horizontal="center" vertical="center"/>
    </xf>
    <xf numFmtId="4" fontId="62" fillId="0" borderId="15" xfId="93" applyNumberFormat="1" applyFont="1" applyBorder="1" applyAlignment="1">
      <alignment horizontal="center" wrapText="1"/>
    </xf>
    <xf numFmtId="4" fontId="8" fillId="0" borderId="16" xfId="93" applyNumberFormat="1" applyBorder="1" applyAlignment="1">
      <alignment horizontal="center" wrapText="1"/>
    </xf>
    <xf numFmtId="0" fontId="62" fillId="0" borderId="15" xfId="94" applyFont="1" applyBorder="1" applyAlignment="1">
      <alignment horizontal="center" wrapText="1"/>
    </xf>
    <xf numFmtId="0" fontId="7" fillId="0" borderId="16" xfId="94" applyBorder="1" applyAlignment="1">
      <alignment horizontal="center" wrapText="1"/>
    </xf>
    <xf numFmtId="0" fontId="62" fillId="0" borderId="17" xfId="94" applyFont="1" applyBorder="1" applyAlignment="1">
      <alignment horizontal="center"/>
    </xf>
    <xf numFmtId="0" fontId="62" fillId="0" borderId="0" xfId="94" applyFont="1" applyAlignment="1">
      <alignment horizontal="center"/>
    </xf>
    <xf numFmtId="14" fontId="62" fillId="0" borderId="17" xfId="94" applyNumberFormat="1" applyFont="1" applyBorder="1" applyAlignment="1">
      <alignment horizontal="center"/>
    </xf>
    <xf numFmtId="14" fontId="62" fillId="0" borderId="0" xfId="94" applyNumberFormat="1" applyFont="1" applyAlignment="1">
      <alignment horizontal="center"/>
    </xf>
    <xf numFmtId="0" fontId="0" fillId="0" borderId="20" xfId="94" applyFont="1" applyBorder="1" applyAlignment="1">
      <alignment horizontal="center"/>
    </xf>
    <xf numFmtId="0" fontId="62" fillId="0" borderId="15" xfId="94" applyFont="1" applyBorder="1" applyAlignment="1">
      <alignment horizontal="center" vertical="center"/>
    </xf>
    <xf numFmtId="0" fontId="62" fillId="0" borderId="16" xfId="94" applyFont="1" applyBorder="1" applyAlignment="1">
      <alignment horizontal="center" vertical="center"/>
    </xf>
    <xf numFmtId="4" fontId="62" fillId="0" borderId="15" xfId="94" applyNumberFormat="1" applyFont="1" applyBorder="1" applyAlignment="1">
      <alignment horizontal="center" wrapText="1"/>
    </xf>
    <xf numFmtId="4" fontId="7" fillId="0" borderId="16" xfId="94" applyNumberFormat="1" applyBorder="1" applyAlignment="1">
      <alignment horizontal="center" wrapText="1"/>
    </xf>
    <xf numFmtId="0" fontId="62" fillId="0" borderId="15" xfId="95" applyFont="1" applyBorder="1" applyAlignment="1">
      <alignment horizontal="center" wrapText="1"/>
    </xf>
    <xf numFmtId="0" fontId="6" fillId="0" borderId="16" xfId="95" applyBorder="1" applyAlignment="1">
      <alignment horizontal="center" wrapText="1"/>
    </xf>
    <xf numFmtId="0" fontId="62" fillId="0" borderId="17" xfId="95" applyFont="1" applyBorder="1" applyAlignment="1">
      <alignment horizontal="center"/>
    </xf>
    <xf numFmtId="0" fontId="62" fillId="0" borderId="0" xfId="95" applyFont="1" applyAlignment="1">
      <alignment horizontal="center"/>
    </xf>
    <xf numFmtId="14" fontId="62" fillId="0" borderId="17" xfId="95" applyNumberFormat="1" applyFont="1" applyBorder="1" applyAlignment="1">
      <alignment horizontal="center"/>
    </xf>
    <xf numFmtId="14" fontId="62" fillId="0" borderId="0" xfId="95" applyNumberFormat="1" applyFont="1" applyAlignment="1">
      <alignment horizontal="center"/>
    </xf>
    <xf numFmtId="0" fontId="0" fillId="0" borderId="20" xfId="95" applyFont="1" applyBorder="1" applyAlignment="1">
      <alignment horizontal="center"/>
    </xf>
    <xf numFmtId="0" fontId="62" fillId="0" borderId="15" xfId="95" applyFont="1" applyBorder="1" applyAlignment="1">
      <alignment horizontal="center" vertical="center"/>
    </xf>
    <xf numFmtId="0" fontId="62" fillId="0" borderId="16" xfId="95" applyFont="1" applyBorder="1" applyAlignment="1">
      <alignment horizontal="center" vertical="center"/>
    </xf>
    <xf numFmtId="4" fontId="62" fillId="0" borderId="15" xfId="95" applyNumberFormat="1" applyFont="1" applyBorder="1" applyAlignment="1">
      <alignment horizontal="center" wrapText="1"/>
    </xf>
    <xf numFmtId="4" fontId="6" fillId="0" borderId="16" xfId="95" applyNumberFormat="1" applyBorder="1" applyAlignment="1">
      <alignment horizontal="center" wrapText="1"/>
    </xf>
    <xf numFmtId="0" fontId="62" fillId="0" borderId="15" xfId="96" applyFont="1" applyBorder="1" applyAlignment="1">
      <alignment horizontal="center" wrapText="1"/>
    </xf>
    <xf numFmtId="0" fontId="5" fillId="0" borderId="16" xfId="96" applyBorder="1" applyAlignment="1">
      <alignment horizontal="center" wrapText="1"/>
    </xf>
    <xf numFmtId="0" fontId="62" fillId="0" borderId="17" xfId="96" applyFont="1" applyBorder="1" applyAlignment="1">
      <alignment horizontal="center"/>
    </xf>
    <xf numFmtId="0" fontId="62" fillId="0" borderId="0" xfId="96" applyFont="1" applyAlignment="1">
      <alignment horizontal="center"/>
    </xf>
    <xf numFmtId="14" fontId="62" fillId="0" borderId="17" xfId="96" applyNumberFormat="1" applyFont="1" applyBorder="1" applyAlignment="1">
      <alignment horizontal="center"/>
    </xf>
    <xf numFmtId="14" fontId="62" fillId="0" borderId="0" xfId="96" applyNumberFormat="1" applyFont="1" applyAlignment="1">
      <alignment horizontal="center"/>
    </xf>
    <xf numFmtId="0" fontId="0" fillId="0" borderId="20" xfId="96" applyFont="1" applyBorder="1" applyAlignment="1">
      <alignment horizontal="center"/>
    </xf>
    <xf numFmtId="0" fontId="62" fillId="0" borderId="15" xfId="96" applyFont="1" applyBorder="1" applyAlignment="1">
      <alignment horizontal="center" vertical="center"/>
    </xf>
    <xf numFmtId="0" fontId="62" fillId="0" borderId="16" xfId="96" applyFont="1" applyBorder="1" applyAlignment="1">
      <alignment horizontal="center" vertical="center"/>
    </xf>
    <xf numFmtId="4" fontId="62" fillId="0" borderId="15" xfId="96" applyNumberFormat="1" applyFont="1" applyBorder="1" applyAlignment="1">
      <alignment horizontal="center" wrapText="1"/>
    </xf>
    <xf numFmtId="4" fontId="5" fillId="0" borderId="16" xfId="96" applyNumberFormat="1" applyBorder="1" applyAlignment="1">
      <alignment horizontal="center" wrapText="1"/>
    </xf>
    <xf numFmtId="0" fontId="62" fillId="0" borderId="15" xfId="97" applyFont="1" applyBorder="1" applyAlignment="1">
      <alignment horizontal="center" wrapText="1"/>
    </xf>
    <xf numFmtId="0" fontId="4" fillId="0" borderId="16" xfId="97" applyBorder="1" applyAlignment="1">
      <alignment horizontal="center" wrapText="1"/>
    </xf>
    <xf numFmtId="0" fontId="62" fillId="0" borderId="17" xfId="97" applyFont="1" applyBorder="1" applyAlignment="1">
      <alignment horizontal="center"/>
    </xf>
    <xf numFmtId="0" fontId="62" fillId="0" borderId="0" xfId="97" applyFont="1" applyAlignment="1">
      <alignment horizontal="center"/>
    </xf>
    <xf numFmtId="14" fontId="62" fillId="0" borderId="17" xfId="97" applyNumberFormat="1" applyFont="1" applyBorder="1" applyAlignment="1">
      <alignment horizontal="center"/>
    </xf>
    <xf numFmtId="14" fontId="62" fillId="0" borderId="0" xfId="97" applyNumberFormat="1" applyFont="1" applyAlignment="1">
      <alignment horizontal="center"/>
    </xf>
    <xf numFmtId="0" fontId="0" fillId="0" borderId="20" xfId="97" applyFont="1" applyBorder="1" applyAlignment="1">
      <alignment horizontal="center"/>
    </xf>
    <xf numFmtId="0" fontId="62" fillId="0" borderId="15" xfId="97" applyFont="1" applyBorder="1" applyAlignment="1">
      <alignment horizontal="center" vertical="center"/>
    </xf>
    <xf numFmtId="0" fontId="62" fillId="0" borderId="16" xfId="97" applyFont="1" applyBorder="1" applyAlignment="1">
      <alignment horizontal="center" vertical="center"/>
    </xf>
    <xf numFmtId="4" fontId="62" fillId="0" borderId="15" xfId="97" applyNumberFormat="1" applyFont="1" applyBorder="1" applyAlignment="1">
      <alignment horizontal="center" wrapText="1"/>
    </xf>
    <xf numFmtId="4" fontId="4" fillId="0" borderId="16" xfId="97" applyNumberFormat="1" applyBorder="1" applyAlignment="1">
      <alignment horizontal="center" wrapText="1"/>
    </xf>
    <xf numFmtId="0" fontId="62" fillId="0" borderId="15" xfId="98" applyFont="1" applyBorder="1" applyAlignment="1">
      <alignment horizontal="center" wrapText="1"/>
    </xf>
    <xf numFmtId="0" fontId="3" fillId="0" borderId="16" xfId="98" applyBorder="1" applyAlignment="1">
      <alignment horizontal="center" wrapText="1"/>
    </xf>
    <xf numFmtId="0" fontId="62" fillId="0" borderId="17" xfId="98" applyFont="1" applyBorder="1" applyAlignment="1">
      <alignment horizontal="center"/>
    </xf>
    <xf numFmtId="0" fontId="62" fillId="0" borderId="0" xfId="98" applyFont="1" applyAlignment="1">
      <alignment horizontal="center"/>
    </xf>
    <xf numFmtId="14" fontId="62" fillId="0" borderId="17" xfId="98" applyNumberFormat="1" applyFont="1" applyBorder="1" applyAlignment="1">
      <alignment horizontal="center"/>
    </xf>
    <xf numFmtId="14" fontId="62" fillId="0" borderId="0" xfId="98" applyNumberFormat="1" applyFont="1" applyAlignment="1">
      <alignment horizontal="center"/>
    </xf>
    <xf numFmtId="0" fontId="0" fillId="0" borderId="20" xfId="98" applyFont="1" applyBorder="1" applyAlignment="1">
      <alignment horizontal="center"/>
    </xf>
    <xf numFmtId="0" fontId="62" fillId="0" borderId="15" xfId="98" applyFont="1" applyBorder="1" applyAlignment="1">
      <alignment horizontal="center" vertical="center"/>
    </xf>
    <xf numFmtId="0" fontId="62" fillId="0" borderId="16" xfId="98" applyFont="1" applyBorder="1" applyAlignment="1">
      <alignment horizontal="center" vertical="center"/>
    </xf>
    <xf numFmtId="4" fontId="62" fillId="0" borderId="15" xfId="98" applyNumberFormat="1" applyFont="1" applyBorder="1" applyAlignment="1">
      <alignment horizontal="center" wrapText="1"/>
    </xf>
    <xf numFmtId="4" fontId="3" fillId="0" borderId="16" xfId="98" applyNumberFormat="1" applyBorder="1" applyAlignment="1">
      <alignment horizontal="center" wrapText="1"/>
    </xf>
    <xf numFmtId="0" fontId="62" fillId="0" borderId="15" xfId="99" applyFont="1" applyBorder="1" applyAlignment="1">
      <alignment horizontal="center" wrapText="1"/>
    </xf>
    <xf numFmtId="0" fontId="2" fillId="0" borderId="16" xfId="99" applyBorder="1" applyAlignment="1">
      <alignment horizontal="center" wrapText="1"/>
    </xf>
    <xf numFmtId="0" fontId="62" fillId="0" borderId="17" xfId="99" applyFont="1" applyBorder="1" applyAlignment="1">
      <alignment horizontal="center"/>
    </xf>
    <xf numFmtId="0" fontId="62" fillId="0" borderId="0" xfId="99" applyFont="1" applyAlignment="1">
      <alignment horizontal="center"/>
    </xf>
    <xf numFmtId="14" fontId="62" fillId="0" borderId="17" xfId="99" applyNumberFormat="1" applyFont="1" applyBorder="1" applyAlignment="1">
      <alignment horizontal="center"/>
    </xf>
    <xf numFmtId="14" fontId="62" fillId="0" borderId="0" xfId="99" applyNumberFormat="1" applyFont="1" applyAlignment="1">
      <alignment horizontal="center"/>
    </xf>
    <xf numFmtId="0" fontId="0" fillId="0" borderId="20" xfId="99" applyFont="1" applyBorder="1" applyAlignment="1">
      <alignment horizontal="center"/>
    </xf>
    <xf numFmtId="0" fontId="62" fillId="0" borderId="15" xfId="99" applyFont="1" applyBorder="1" applyAlignment="1">
      <alignment horizontal="center" vertical="center"/>
    </xf>
    <xf numFmtId="0" fontId="62" fillId="0" borderId="16" xfId="99" applyFont="1" applyBorder="1" applyAlignment="1">
      <alignment horizontal="center" vertical="center"/>
    </xf>
    <xf numFmtId="4" fontId="62" fillId="0" borderId="15" xfId="99" applyNumberFormat="1" applyFont="1" applyBorder="1" applyAlignment="1">
      <alignment horizontal="center" wrapText="1"/>
    </xf>
    <xf numFmtId="4" fontId="2" fillId="0" borderId="16" xfId="99" applyNumberFormat="1" applyBorder="1" applyAlignment="1">
      <alignment horizontal="center" wrapText="1"/>
    </xf>
    <xf numFmtId="0" fontId="62" fillId="0" borderId="15" xfId="100" applyFont="1" applyBorder="1" applyAlignment="1">
      <alignment horizontal="center" wrapText="1"/>
    </xf>
    <xf numFmtId="0" fontId="1" fillId="0" borderId="16" xfId="100" applyBorder="1" applyAlignment="1">
      <alignment horizontal="center" wrapText="1"/>
    </xf>
    <xf numFmtId="0" fontId="62" fillId="0" borderId="17" xfId="100" applyFont="1" applyBorder="1" applyAlignment="1">
      <alignment horizontal="center"/>
    </xf>
    <xf numFmtId="0" fontId="62" fillId="0" borderId="0" xfId="100" applyFont="1" applyAlignment="1">
      <alignment horizontal="center"/>
    </xf>
    <xf numFmtId="14" fontId="62" fillId="0" borderId="17" xfId="100" applyNumberFormat="1" applyFont="1" applyBorder="1" applyAlignment="1">
      <alignment horizontal="center"/>
    </xf>
    <xf numFmtId="14" fontId="62" fillId="0" borderId="0" xfId="100" applyNumberFormat="1" applyFont="1" applyAlignment="1">
      <alignment horizontal="center"/>
    </xf>
    <xf numFmtId="0" fontId="0" fillId="0" borderId="20" xfId="100" applyFont="1" applyBorder="1" applyAlignment="1">
      <alignment horizontal="center"/>
    </xf>
    <xf numFmtId="0" fontId="62" fillId="0" borderId="15" xfId="100" applyFont="1" applyBorder="1" applyAlignment="1">
      <alignment horizontal="center" vertical="center"/>
    </xf>
    <xf numFmtId="0" fontId="62" fillId="0" borderId="16" xfId="100" applyFont="1" applyBorder="1" applyAlignment="1">
      <alignment horizontal="center" vertical="center"/>
    </xf>
    <xf numFmtId="4" fontId="62" fillId="0" borderId="15" xfId="100" applyNumberFormat="1" applyFont="1" applyBorder="1" applyAlignment="1">
      <alignment horizontal="center" wrapText="1"/>
    </xf>
    <xf numFmtId="4" fontId="1" fillId="0" borderId="16" xfId="100" applyNumberFormat="1" applyBorder="1" applyAlignment="1">
      <alignment horizontal="center" wrapText="1"/>
    </xf>
    <xf numFmtId="0" fontId="62" fillId="0" borderId="15" xfId="68" applyFont="1" applyBorder="1" applyAlignment="1">
      <alignment horizontal="center" wrapText="1"/>
    </xf>
    <xf numFmtId="0" fontId="33" fillId="0" borderId="16" xfId="68" applyBorder="1" applyAlignment="1">
      <alignment horizontal="center" wrapText="1"/>
    </xf>
    <xf numFmtId="0" fontId="62" fillId="0" borderId="17" xfId="68" applyFont="1" applyBorder="1" applyAlignment="1">
      <alignment horizontal="center"/>
    </xf>
    <xf numFmtId="0" fontId="62" fillId="0" borderId="0" xfId="68" applyFont="1" applyAlignment="1">
      <alignment horizontal="center"/>
    </xf>
    <xf numFmtId="14" fontId="62" fillId="0" borderId="17" xfId="68" applyNumberFormat="1" applyFont="1" applyBorder="1" applyAlignment="1">
      <alignment horizontal="center"/>
    </xf>
    <xf numFmtId="14" fontId="62" fillId="0" borderId="0" xfId="68" applyNumberFormat="1" applyFont="1" applyAlignment="1">
      <alignment horizontal="center"/>
    </xf>
    <xf numFmtId="0" fontId="62" fillId="0" borderId="15" xfId="68" applyFont="1" applyBorder="1" applyAlignment="1">
      <alignment horizontal="center" vertical="center"/>
    </xf>
    <xf numFmtId="0" fontId="62" fillId="0" borderId="16" xfId="68" applyFont="1" applyBorder="1" applyAlignment="1">
      <alignment horizontal="center" vertical="center"/>
    </xf>
    <xf numFmtId="4" fontId="62" fillId="0" borderId="15" xfId="68" applyNumberFormat="1" applyFont="1" applyBorder="1" applyAlignment="1">
      <alignment horizontal="center" wrapText="1"/>
    </xf>
    <xf numFmtId="4" fontId="33" fillId="0" borderId="16" xfId="68" applyNumberFormat="1" applyBorder="1" applyAlignment="1">
      <alignment horizontal="center" wrapText="1"/>
    </xf>
  </cellXfs>
  <cellStyles count="10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64" xr:uid="{00000000-0005-0000-0000-00002C000000}"/>
    <cellStyle name="Normal 11" xfId="65" xr:uid="{00000000-0005-0000-0000-00002D000000}"/>
    <cellStyle name="Normal 12" xfId="66" xr:uid="{00000000-0005-0000-0000-00002E000000}"/>
    <cellStyle name="Normal 13" xfId="67" xr:uid="{00000000-0005-0000-0000-00002F000000}"/>
    <cellStyle name="Normal 14" xfId="68" xr:uid="{00000000-0005-0000-0000-000030000000}"/>
    <cellStyle name="Normal 15" xfId="69" xr:uid="{00000000-0005-0000-0000-000031000000}"/>
    <cellStyle name="Normal 16" xfId="70" xr:uid="{00000000-0005-0000-0000-000032000000}"/>
    <cellStyle name="Normal 17" xfId="71" xr:uid="{00000000-0005-0000-0000-000033000000}"/>
    <cellStyle name="Normal 18" xfId="72" xr:uid="{00000000-0005-0000-0000-000034000000}"/>
    <cellStyle name="Normal 19" xfId="73" xr:uid="{00000000-0005-0000-0000-000035000000}"/>
    <cellStyle name="Normal 2" xfId="55" xr:uid="{00000000-0005-0000-0000-000036000000}"/>
    <cellStyle name="Normal 20" xfId="74" xr:uid="{00000000-0005-0000-0000-000037000000}"/>
    <cellStyle name="Normal 20 10" xfId="83" xr:uid="{00000000-0005-0000-0000-000038000000}"/>
    <cellStyle name="Normal 20 10 2" xfId="84" xr:uid="{00000000-0005-0000-0000-000039000000}"/>
    <cellStyle name="Normal 20 10 3" xfId="85" xr:uid="{00000000-0005-0000-0000-00003A000000}"/>
    <cellStyle name="Normal 20 10 4" xfId="86" xr:uid="{00000000-0005-0000-0000-00003B000000}"/>
    <cellStyle name="Normal 20 10 5" xfId="87" xr:uid="{00000000-0005-0000-0000-00003C000000}"/>
    <cellStyle name="Normal 20 10 6" xfId="88" xr:uid="{00000000-0005-0000-0000-00003D000000}"/>
    <cellStyle name="Normal 20 10 7" xfId="89" xr:uid="{00000000-0005-0000-0000-00003E000000}"/>
    <cellStyle name="Normal 20 10 8" xfId="90" xr:uid="{00000000-0005-0000-0000-00003F000000}"/>
    <cellStyle name="Normal 20 10 9" xfId="91" xr:uid="{00000000-0005-0000-0000-000040000000}"/>
    <cellStyle name="Normal 20 10 9 10" xfId="100" xr:uid="{00000000-0005-0000-0000-000041000000}"/>
    <cellStyle name="Normal 20 10 9 2" xfId="92" xr:uid="{00000000-0005-0000-0000-000042000000}"/>
    <cellStyle name="Normal 20 10 9 3" xfId="93" xr:uid="{00000000-0005-0000-0000-000043000000}"/>
    <cellStyle name="Normal 20 10 9 4" xfId="94" xr:uid="{00000000-0005-0000-0000-000044000000}"/>
    <cellStyle name="Normal 20 10 9 5" xfId="95" xr:uid="{00000000-0005-0000-0000-000045000000}"/>
    <cellStyle name="Normal 20 10 9 6" xfId="96" xr:uid="{00000000-0005-0000-0000-000046000000}"/>
    <cellStyle name="Normal 20 10 9 7" xfId="97" xr:uid="{00000000-0005-0000-0000-000047000000}"/>
    <cellStyle name="Normal 20 10 9 8" xfId="98" xr:uid="{00000000-0005-0000-0000-000048000000}"/>
    <cellStyle name="Normal 20 10 9 9" xfId="99" xr:uid="{00000000-0005-0000-0000-000049000000}"/>
    <cellStyle name="Normal 20 2" xfId="75" xr:uid="{00000000-0005-0000-0000-00004A000000}"/>
    <cellStyle name="Normal 20 3" xfId="76" xr:uid="{00000000-0005-0000-0000-00004B000000}"/>
    <cellStyle name="Normal 20 4" xfId="77" xr:uid="{00000000-0005-0000-0000-00004C000000}"/>
    <cellStyle name="Normal 20 5" xfId="78" xr:uid="{00000000-0005-0000-0000-00004D000000}"/>
    <cellStyle name="Normal 20 6" xfId="79" xr:uid="{00000000-0005-0000-0000-00004E000000}"/>
    <cellStyle name="Normal 20 7" xfId="80" xr:uid="{00000000-0005-0000-0000-00004F000000}"/>
    <cellStyle name="Normal 20 8" xfId="81" xr:uid="{00000000-0005-0000-0000-000050000000}"/>
    <cellStyle name="Normal 20 9" xfId="82" xr:uid="{00000000-0005-0000-0000-000051000000}"/>
    <cellStyle name="Normal 3" xfId="56" xr:uid="{00000000-0005-0000-0000-000052000000}"/>
    <cellStyle name="Normal 4" xfId="57" xr:uid="{00000000-0005-0000-0000-000053000000}"/>
    <cellStyle name="Normal 4 2" xfId="59" xr:uid="{00000000-0005-0000-0000-000054000000}"/>
    <cellStyle name="Normal 5" xfId="58" xr:uid="{00000000-0005-0000-0000-000055000000}"/>
    <cellStyle name="Normal 6" xfId="60" xr:uid="{00000000-0005-0000-0000-000056000000}"/>
    <cellStyle name="Normal 7" xfId="61" xr:uid="{00000000-0005-0000-0000-000057000000}"/>
    <cellStyle name="Normal 8" xfId="62" xr:uid="{00000000-0005-0000-0000-000058000000}"/>
    <cellStyle name="Normal 9" xfId="63" xr:uid="{00000000-0005-0000-0000-000059000000}"/>
    <cellStyle name="Notas" xfId="44" builtinId="10" customBuiltin="1"/>
    <cellStyle name="Porcentual 2" xfId="45" xr:uid="{00000000-0005-0000-0000-00005B000000}"/>
    <cellStyle name="Porcentual 3" xfId="46" xr:uid="{00000000-0005-0000-0000-00005C000000}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1" xfId="51" xr:uid="{00000000-0005-0000-0000-000061000000}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2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-04"/>
      <sheetName val="08-04"/>
      <sheetName val="18-04"/>
      <sheetName val="25-4"/>
      <sheetName val="02-05"/>
      <sheetName val="09-05"/>
      <sheetName val="16-05"/>
      <sheetName val="23-05"/>
      <sheetName val="01-06"/>
      <sheetName val="08-06"/>
      <sheetName val="15-06"/>
      <sheetName val="23-06"/>
      <sheetName val="Total Trimestre"/>
      <sheetName val="Total Acumulado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B7">
            <v>21933929.66</v>
          </cell>
          <cell r="C7">
            <v>4075285.0200000005</v>
          </cell>
          <cell r="D7">
            <v>525960.43000000005</v>
          </cell>
          <cell r="E7">
            <v>96508.58</v>
          </cell>
          <cell r="F7">
            <v>28997565.880000003</v>
          </cell>
          <cell r="G7">
            <v>967349.39999999991</v>
          </cell>
          <cell r="H7">
            <v>1662736.87</v>
          </cell>
          <cell r="I7">
            <v>0</v>
          </cell>
          <cell r="J7">
            <v>1515677.2399999998</v>
          </cell>
        </row>
        <row r="8">
          <cell r="B8">
            <v>20731697.899999999</v>
          </cell>
          <cell r="C8">
            <v>3851912.5200000005</v>
          </cell>
          <cell r="D8">
            <v>497131.77999999991</v>
          </cell>
          <cell r="E8">
            <v>90918.56</v>
          </cell>
          <cell r="F8">
            <v>21548151.020000003</v>
          </cell>
          <cell r="G8">
            <v>718839.36</v>
          </cell>
          <cell r="H8">
            <v>1623369.97</v>
          </cell>
          <cell r="I8">
            <v>0</v>
          </cell>
          <cell r="J8">
            <v>1126302.8799999999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8261160.2800000003</v>
          </cell>
          <cell r="G9">
            <v>275589.64</v>
          </cell>
          <cell r="H9">
            <v>0</v>
          </cell>
          <cell r="I9">
            <v>763827.44000000006</v>
          </cell>
          <cell r="J9">
            <v>431803.57999999996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9286522.9100000001</v>
          </cell>
          <cell r="G10">
            <v>309795.41000000003</v>
          </cell>
          <cell r="H10">
            <v>0</v>
          </cell>
          <cell r="I10">
            <v>1563181.7</v>
          </cell>
          <cell r="J10">
            <v>485398.37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9232147.6099999994</v>
          </cell>
          <cell r="G11">
            <v>307981.45</v>
          </cell>
          <cell r="H11">
            <v>0</v>
          </cell>
          <cell r="I11">
            <v>0</v>
          </cell>
          <cell r="J11">
            <v>482556.23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8098034.4100000001</v>
          </cell>
          <cell r="G12">
            <v>270147.82</v>
          </cell>
          <cell r="H12">
            <v>0</v>
          </cell>
          <cell r="I12">
            <v>635676.97</v>
          </cell>
          <cell r="J12">
            <v>423277.12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9744828.9200000018</v>
          </cell>
          <cell r="G13">
            <v>325084.32999999996</v>
          </cell>
          <cell r="H13">
            <v>0</v>
          </cell>
          <cell r="I13">
            <v>0</v>
          </cell>
          <cell r="J13">
            <v>509353.62000000005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9356434</v>
          </cell>
          <cell r="G14">
            <v>312127.61</v>
          </cell>
          <cell r="H14">
            <v>0</v>
          </cell>
          <cell r="I14">
            <v>0</v>
          </cell>
          <cell r="J14">
            <v>489052.58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9360317.9399999995</v>
          </cell>
          <cell r="G15">
            <v>312257.19999999995</v>
          </cell>
          <cell r="H15">
            <v>0</v>
          </cell>
          <cell r="I15">
            <v>0</v>
          </cell>
          <cell r="J15">
            <v>489255.57999999996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13030650.109999999</v>
          </cell>
          <cell r="G16">
            <v>434698.26</v>
          </cell>
          <cell r="H16">
            <v>0</v>
          </cell>
          <cell r="I16">
            <v>0</v>
          </cell>
          <cell r="J16">
            <v>681100.60000000009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8498081.1900000013</v>
          </cell>
          <cell r="G17">
            <v>283493.23</v>
          </cell>
          <cell r="H17">
            <v>0</v>
          </cell>
          <cell r="I17">
            <v>0</v>
          </cell>
          <cell r="J17">
            <v>444187.22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7624192.5800000001</v>
          </cell>
          <cell r="G18">
            <v>254340.58999999997</v>
          </cell>
          <cell r="H18">
            <v>0</v>
          </cell>
          <cell r="I18">
            <v>266451.43</v>
          </cell>
          <cell r="J18">
            <v>398509.82999999996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8719466.3000000007</v>
          </cell>
          <cell r="G19">
            <v>290878.56</v>
          </cell>
          <cell r="H19">
            <v>0</v>
          </cell>
          <cell r="I19">
            <v>1120364.81</v>
          </cell>
          <cell r="J19">
            <v>455758.81999999995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12420870.039999999</v>
          </cell>
          <cell r="G20">
            <v>414356.20999999996</v>
          </cell>
          <cell r="H20">
            <v>0</v>
          </cell>
          <cell r="I20">
            <v>0</v>
          </cell>
          <cell r="J20">
            <v>649227.93999999994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11958680.07</v>
          </cell>
          <cell r="G21">
            <v>398937.7</v>
          </cell>
          <cell r="H21">
            <v>0</v>
          </cell>
          <cell r="I21">
            <v>0</v>
          </cell>
          <cell r="J21">
            <v>625069.67000000004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8789377.3800000008</v>
          </cell>
          <cell r="G22">
            <v>293210.8</v>
          </cell>
          <cell r="H22">
            <v>0</v>
          </cell>
          <cell r="I22">
            <v>1174923.9100000001</v>
          </cell>
          <cell r="J22">
            <v>459413.01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8284463.9700000007</v>
          </cell>
          <cell r="G23">
            <v>276367.05</v>
          </cell>
          <cell r="H23">
            <v>0</v>
          </cell>
          <cell r="I23">
            <v>0</v>
          </cell>
          <cell r="J23">
            <v>433021.64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11014880.369999999</v>
          </cell>
          <cell r="G24">
            <v>367452.82999999996</v>
          </cell>
          <cell r="H24">
            <v>0</v>
          </cell>
          <cell r="I24">
            <v>0</v>
          </cell>
          <cell r="J24">
            <v>575738.09000000008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9072905.6699999999</v>
          </cell>
          <cell r="G25">
            <v>302669.20999999996</v>
          </cell>
          <cell r="H25">
            <v>0</v>
          </cell>
          <cell r="I25">
            <v>0</v>
          </cell>
          <cell r="J25">
            <v>474232.79000000004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10948853.23</v>
          </cell>
          <cell r="G26">
            <v>365250.18</v>
          </cell>
          <cell r="H26">
            <v>0</v>
          </cell>
          <cell r="I26">
            <v>0</v>
          </cell>
          <cell r="J26">
            <v>572286.91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8987458.8200000003</v>
          </cell>
          <cell r="G27">
            <v>299818.74</v>
          </cell>
          <cell r="H27">
            <v>0</v>
          </cell>
          <cell r="I27">
            <v>1327181.8799999999</v>
          </cell>
          <cell r="J27">
            <v>469766.55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11508141.93</v>
          </cell>
          <cell r="G28">
            <v>383907.89</v>
          </cell>
          <cell r="H28">
            <v>0</v>
          </cell>
          <cell r="I28">
            <v>0</v>
          </cell>
          <cell r="J28">
            <v>601520.43999999994</v>
          </cell>
        </row>
        <row r="29">
          <cell r="B29">
            <v>24052795.16</v>
          </cell>
          <cell r="C29">
            <v>4468966.45</v>
          </cell>
          <cell r="D29">
            <v>576769.38</v>
          </cell>
          <cell r="E29">
            <v>105870.6</v>
          </cell>
          <cell r="F29">
            <v>23960083.57</v>
          </cell>
          <cell r="G29">
            <v>799300.6399999999</v>
          </cell>
          <cell r="H29">
            <v>1816912.44</v>
          </cell>
          <cell r="I29">
            <v>7850166.6100000003</v>
          </cell>
          <cell r="J29">
            <v>1252372.47</v>
          </cell>
        </row>
        <row r="30">
          <cell r="B30">
            <v>30458351.25</v>
          </cell>
          <cell r="C30">
            <v>5659107.3599999994</v>
          </cell>
          <cell r="D30">
            <v>730370.17</v>
          </cell>
          <cell r="E30">
            <v>128366.58000000002</v>
          </cell>
          <cell r="F30">
            <v>35608047.699999996</v>
          </cell>
          <cell r="G30">
            <v>1187872.9300000002</v>
          </cell>
          <cell r="H30">
            <v>2548149.0499999998</v>
          </cell>
          <cell r="I30">
            <v>0</v>
          </cell>
          <cell r="J30">
            <v>1861201.2899999998</v>
          </cell>
        </row>
        <row r="31">
          <cell r="B31">
            <v>827839926.0999999</v>
          </cell>
          <cell r="C31">
            <v>153811182.49000001</v>
          </cell>
          <cell r="D31">
            <v>19851028.879999999</v>
          </cell>
          <cell r="E31">
            <v>3469381.74</v>
          </cell>
          <cell r="F31">
            <v>1553579741.8399999</v>
          </cell>
          <cell r="G31">
            <v>51826917.43</v>
          </cell>
          <cell r="H31">
            <v>30387263.780000001</v>
          </cell>
          <cell r="I31">
            <v>1072428936.1899999</v>
          </cell>
          <cell r="J31">
            <v>81204244.939999998</v>
          </cell>
        </row>
        <row r="32">
          <cell r="B32">
            <v>25896942.490000002</v>
          </cell>
          <cell r="C32">
            <v>4811605.74</v>
          </cell>
          <cell r="D32">
            <v>620990.78</v>
          </cell>
          <cell r="E32">
            <v>115215.62</v>
          </cell>
          <cell r="F32">
            <v>30508422.200000003</v>
          </cell>
          <cell r="G32">
            <v>1017751.0900000001</v>
          </cell>
          <cell r="H32">
            <v>2316337.02</v>
          </cell>
          <cell r="I32">
            <v>0</v>
          </cell>
          <cell r="J32">
            <v>1594648.38</v>
          </cell>
        </row>
        <row r="33">
          <cell r="B33">
            <v>41498755.579999998</v>
          </cell>
          <cell r="C33">
            <v>7710394.8199999994</v>
          </cell>
          <cell r="D33">
            <v>995111.44</v>
          </cell>
          <cell r="E33">
            <v>166494.31</v>
          </cell>
          <cell r="F33">
            <v>49097003.82</v>
          </cell>
          <cell r="G33">
            <v>1637860.17</v>
          </cell>
          <cell r="H33">
            <v>2385194.7999999998</v>
          </cell>
          <cell r="I33">
            <v>0</v>
          </cell>
          <cell r="J33">
            <v>2566257.16</v>
          </cell>
        </row>
        <row r="34">
          <cell r="B34">
            <v>30300592.32</v>
          </cell>
          <cell r="C34">
            <v>5629796.0299999993</v>
          </cell>
          <cell r="D34">
            <v>726587.24</v>
          </cell>
          <cell r="E34">
            <v>132886.19</v>
          </cell>
          <cell r="F34">
            <v>44591622.549999997</v>
          </cell>
          <cell r="G34">
            <v>1487562.1</v>
          </cell>
          <cell r="H34">
            <v>2347336.7300000004</v>
          </cell>
          <cell r="I34">
            <v>0</v>
          </cell>
          <cell r="J34">
            <v>2330764.84</v>
          </cell>
        </row>
        <row r="35">
          <cell r="B35">
            <v>42970265.480000004</v>
          </cell>
          <cell r="C35">
            <v>7983798.709999999</v>
          </cell>
          <cell r="D35">
            <v>1030397.2200000001</v>
          </cell>
          <cell r="E35">
            <v>175788.34999999998</v>
          </cell>
          <cell r="F35">
            <v>63020962.230000004</v>
          </cell>
          <cell r="G35">
            <v>2102358.8899999997</v>
          </cell>
          <cell r="H35">
            <v>3188169.69</v>
          </cell>
          <cell r="I35">
            <v>0</v>
          </cell>
          <cell r="J35">
            <v>3294050.1899999995</v>
          </cell>
        </row>
        <row r="36">
          <cell r="B36">
            <v>25488945.310000002</v>
          </cell>
          <cell r="C36">
            <v>4735800.6000000006</v>
          </cell>
          <cell r="D36">
            <v>611207.25</v>
          </cell>
          <cell r="E36">
            <v>111783.44</v>
          </cell>
          <cell r="F36">
            <v>29622881.720000003</v>
          </cell>
          <cell r="G36">
            <v>988209.78</v>
          </cell>
          <cell r="H36">
            <v>2112507.0499999998</v>
          </cell>
          <cell r="I36">
            <v>0</v>
          </cell>
          <cell r="J36">
            <v>1548361.95</v>
          </cell>
        </row>
        <row r="37">
          <cell r="B37">
            <v>163353920.38</v>
          </cell>
          <cell r="C37">
            <v>30350867.200000003</v>
          </cell>
          <cell r="D37">
            <v>3917113.9899999998</v>
          </cell>
          <cell r="E37">
            <v>700400.87</v>
          </cell>
          <cell r="F37">
            <v>172377440.25</v>
          </cell>
          <cell r="G37">
            <v>5750455.6699999999</v>
          </cell>
          <cell r="H37">
            <v>9769985.0399999991</v>
          </cell>
          <cell r="I37">
            <v>0</v>
          </cell>
          <cell r="J37">
            <v>9010016.9900000002</v>
          </cell>
        </row>
        <row r="38">
          <cell r="B38">
            <v>53363314.24000001</v>
          </cell>
          <cell r="C38">
            <v>9914808.6500000004</v>
          </cell>
          <cell r="D38">
            <v>1279615.3399999999</v>
          </cell>
          <cell r="E38">
            <v>218520.58000000002</v>
          </cell>
          <cell r="F38">
            <v>63914270.579999998</v>
          </cell>
          <cell r="G38">
            <v>2132159.4</v>
          </cell>
          <cell r="H38">
            <v>3213545.55</v>
          </cell>
          <cell r="I38">
            <v>0</v>
          </cell>
          <cell r="J38">
            <v>3340742.63</v>
          </cell>
        </row>
        <row r="39">
          <cell r="B39">
            <v>32876414.68</v>
          </cell>
          <cell r="C39">
            <v>6108379.2199999997</v>
          </cell>
          <cell r="D39">
            <v>788353.7</v>
          </cell>
          <cell r="E39">
            <v>138612.15</v>
          </cell>
          <cell r="F39">
            <v>37433503.890000001</v>
          </cell>
          <cell r="G39">
            <v>1248769.58</v>
          </cell>
          <cell r="H39">
            <v>2293018.66</v>
          </cell>
          <cell r="I39">
            <v>14380764.26</v>
          </cell>
          <cell r="J39">
            <v>1956616.28</v>
          </cell>
        </row>
        <row r="40">
          <cell r="B40">
            <v>23212320.920000002</v>
          </cell>
          <cell r="C40">
            <v>4312807.83</v>
          </cell>
          <cell r="D40">
            <v>556615.38</v>
          </cell>
          <cell r="E40">
            <v>101809.76999999999</v>
          </cell>
          <cell r="F40">
            <v>41395132.230000004</v>
          </cell>
          <cell r="G40">
            <v>1380928.21</v>
          </cell>
          <cell r="H40">
            <v>1993994.8699999999</v>
          </cell>
          <cell r="I40">
            <v>0</v>
          </cell>
          <cell r="J40">
            <v>2163687.11</v>
          </cell>
        </row>
        <row r="41">
          <cell r="B41">
            <v>29985074.490000002</v>
          </cell>
          <cell r="C41">
            <v>5571173.3599999994</v>
          </cell>
          <cell r="D41">
            <v>719021.36</v>
          </cell>
          <cell r="E41">
            <v>125733.04000000001</v>
          </cell>
          <cell r="F41">
            <v>27910060.059999999</v>
          </cell>
          <cell r="G41">
            <v>931070.58000000007</v>
          </cell>
          <cell r="H41">
            <v>2215656.54</v>
          </cell>
          <cell r="I41">
            <v>9764810.4600000009</v>
          </cell>
          <cell r="J41">
            <v>1458834.25</v>
          </cell>
        </row>
        <row r="42">
          <cell r="B42">
            <v>42717307.219999991</v>
          </cell>
          <cell r="C42">
            <v>7936799.5099999998</v>
          </cell>
          <cell r="D42">
            <v>1024331.49</v>
          </cell>
          <cell r="E42">
            <v>187342.18</v>
          </cell>
          <cell r="F42">
            <v>83213614.939999998</v>
          </cell>
          <cell r="G42">
            <v>2775979.27</v>
          </cell>
          <cell r="H42">
            <v>2707811.29</v>
          </cell>
          <cell r="I42">
            <v>0</v>
          </cell>
          <cell r="J42">
            <v>4349502.37</v>
          </cell>
        </row>
        <row r="43">
          <cell r="B43">
            <v>23952155.82</v>
          </cell>
          <cell r="C43">
            <v>4450267.83</v>
          </cell>
          <cell r="D43">
            <v>574356.13</v>
          </cell>
          <cell r="E43">
            <v>105615.73000000001</v>
          </cell>
          <cell r="F43">
            <v>43997378.310000002</v>
          </cell>
          <cell r="G43">
            <v>1467738.31</v>
          </cell>
          <cell r="H43">
            <v>1878226.03</v>
          </cell>
          <cell r="I43">
            <v>0</v>
          </cell>
          <cell r="J43">
            <v>2299704.2200000002</v>
          </cell>
        </row>
        <row r="44">
          <cell r="B44">
            <v>347831216</v>
          </cell>
          <cell r="C44">
            <v>64626419.829999998</v>
          </cell>
          <cell r="D44">
            <v>8340751.9500000002</v>
          </cell>
          <cell r="E44">
            <v>1525447.35</v>
          </cell>
          <cell r="F44">
            <v>376739203.45999998</v>
          </cell>
          <cell r="G44">
            <v>12567897.940000001</v>
          </cell>
          <cell r="H44">
            <v>12224997.77</v>
          </cell>
          <cell r="I44">
            <v>0</v>
          </cell>
          <cell r="J44">
            <v>19691826.379999999</v>
          </cell>
        </row>
        <row r="45">
          <cell r="B45">
            <v>55017062.920000002</v>
          </cell>
          <cell r="C45">
            <v>10222072.220000001</v>
          </cell>
          <cell r="D45">
            <v>1319271.1400000001</v>
          </cell>
          <cell r="E45">
            <v>241271.47000000003</v>
          </cell>
          <cell r="F45">
            <v>74183432.659999996</v>
          </cell>
          <cell r="G45">
            <v>2474735.29</v>
          </cell>
          <cell r="H45">
            <v>1735983.98</v>
          </cell>
          <cell r="I45">
            <v>55123725.340000004</v>
          </cell>
          <cell r="J45">
            <v>3877502.7</v>
          </cell>
        </row>
        <row r="46">
          <cell r="B46">
            <v>146147318.32999998</v>
          </cell>
          <cell r="C46">
            <v>27153911.190000001</v>
          </cell>
          <cell r="D46">
            <v>3504511.5999999996</v>
          </cell>
          <cell r="E46">
            <v>640949.54</v>
          </cell>
          <cell r="F46">
            <v>168345900.81</v>
          </cell>
          <cell r="G46">
            <v>5615964.7799999993</v>
          </cell>
          <cell r="H46">
            <v>9601681.2699999996</v>
          </cell>
          <cell r="I46">
            <v>0</v>
          </cell>
          <cell r="J46">
            <v>8799291.9800000004</v>
          </cell>
        </row>
        <row r="47">
          <cell r="B47">
            <v>33624409.549999997</v>
          </cell>
          <cell r="C47">
            <v>6247355.3399999989</v>
          </cell>
          <cell r="D47">
            <v>806290.08000000007</v>
          </cell>
          <cell r="E47">
            <v>149724.22999999998</v>
          </cell>
          <cell r="F47">
            <v>42637996.030000001</v>
          </cell>
          <cell r="G47">
            <v>1422389.76</v>
          </cell>
          <cell r="H47">
            <v>2207838.02</v>
          </cell>
          <cell r="I47">
            <v>16906977.57</v>
          </cell>
          <cell r="J47">
            <v>2228650.5</v>
          </cell>
        </row>
        <row r="48">
          <cell r="B48">
            <v>26196140.469999999</v>
          </cell>
          <cell r="C48">
            <v>4867196.18</v>
          </cell>
          <cell r="D48">
            <v>628165.30999999994</v>
          </cell>
          <cell r="E48">
            <v>115232.62</v>
          </cell>
          <cell r="F48">
            <v>23998923.079999998</v>
          </cell>
          <cell r="G48">
            <v>800596.29999999993</v>
          </cell>
          <cell r="H48">
            <v>2106334.5300000003</v>
          </cell>
          <cell r="I48">
            <v>7869198.8599999994</v>
          </cell>
          <cell r="J48">
            <v>1254402.5699999998</v>
          </cell>
        </row>
        <row r="49">
          <cell r="B49">
            <v>30556270.569999997</v>
          </cell>
          <cell r="C49">
            <v>5677300.5999999996</v>
          </cell>
          <cell r="D49">
            <v>732718.19000000006</v>
          </cell>
          <cell r="E49">
            <v>131323.04</v>
          </cell>
          <cell r="F49">
            <v>28923770.850000001</v>
          </cell>
          <cell r="G49">
            <v>964887.63000000012</v>
          </cell>
          <cell r="H49">
            <v>2006888.54</v>
          </cell>
          <cell r="I49">
            <v>10255842.389999999</v>
          </cell>
          <cell r="J49">
            <v>1511820.0299999998</v>
          </cell>
        </row>
        <row r="50">
          <cell r="B50">
            <v>76817713.50999999</v>
          </cell>
          <cell r="C50">
            <v>14272594.209999999</v>
          </cell>
          <cell r="D50">
            <v>1842035.69</v>
          </cell>
          <cell r="E50">
            <v>302863.66000000003</v>
          </cell>
          <cell r="F50">
            <v>82584415.129999995</v>
          </cell>
          <cell r="G50">
            <v>2754989.37</v>
          </cell>
          <cell r="H50">
            <v>5486675.0199999996</v>
          </cell>
          <cell r="I50">
            <v>67384297.519999996</v>
          </cell>
          <cell r="J50">
            <v>4316614.66</v>
          </cell>
        </row>
        <row r="51">
          <cell r="B51">
            <v>27042054.649999999</v>
          </cell>
          <cell r="C51">
            <v>5024365.57</v>
          </cell>
          <cell r="D51">
            <v>648449.76</v>
          </cell>
          <cell r="E51">
            <v>114349.08</v>
          </cell>
          <cell r="F51">
            <v>23226017.129999999</v>
          </cell>
          <cell r="G51">
            <v>774812.39999999991</v>
          </cell>
          <cell r="H51">
            <v>1932681.27</v>
          </cell>
          <cell r="I51">
            <v>0</v>
          </cell>
          <cell r="J51">
            <v>1214003.46</v>
          </cell>
        </row>
        <row r="52">
          <cell r="B52">
            <v>465889286.86000001</v>
          </cell>
          <cell r="C52">
            <v>86561398.930000007</v>
          </cell>
          <cell r="D52">
            <v>11171702.9</v>
          </cell>
          <cell r="E52">
            <v>2080983.4</v>
          </cell>
          <cell r="F52">
            <v>449101063.86000001</v>
          </cell>
          <cell r="G52">
            <v>14981866.169999998</v>
          </cell>
          <cell r="H52">
            <v>21359351.530000001</v>
          </cell>
          <cell r="I52">
            <v>0</v>
          </cell>
          <cell r="J52">
            <v>23474117.109999999</v>
          </cell>
        </row>
        <row r="53">
          <cell r="B53">
            <v>50227175.770000003</v>
          </cell>
          <cell r="C53">
            <v>9332119.7000000011</v>
          </cell>
          <cell r="D53">
            <v>1204412.94</v>
          </cell>
          <cell r="E53">
            <v>5517555.6499999994</v>
          </cell>
          <cell r="F53">
            <v>69235281.200000003</v>
          </cell>
          <cell r="G53">
            <v>2309666.56</v>
          </cell>
          <cell r="H53">
            <v>4044228.1499999994</v>
          </cell>
          <cell r="I53">
            <v>0</v>
          </cell>
          <cell r="J53">
            <v>3618867.18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4.28515625" style="15" bestFit="1" customWidth="1"/>
    <col min="7" max="7" width="12.7109375" style="15" bestFit="1" customWidth="1"/>
    <col min="8" max="8" width="12.7109375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16384" width="11.42578125" style="15"/>
  </cols>
  <sheetData>
    <row r="1" spans="1:11" x14ac:dyDescent="0.2">
      <c r="A1" s="153" t="s">
        <v>14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x14ac:dyDescent="0.2">
      <c r="A2" s="155">
        <v>44743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11.25" x14ac:dyDescent="0.2">
      <c r="A3" s="16"/>
      <c r="B3" s="15"/>
      <c r="C3" s="15"/>
      <c r="E3" s="15"/>
    </row>
    <row r="4" spans="1:11" ht="13.5" customHeight="1" thickBot="1" x14ac:dyDescent="0.25">
      <c r="A4" s="16"/>
      <c r="B4" s="15"/>
      <c r="C4" s="159"/>
      <c r="D4" s="159"/>
      <c r="E4" s="15"/>
    </row>
    <row r="5" spans="1:11" ht="12.75" customHeight="1" x14ac:dyDescent="0.2">
      <c r="A5" s="160" t="s">
        <v>0</v>
      </c>
      <c r="B5" s="162" t="s">
        <v>9</v>
      </c>
      <c r="C5" s="18" t="s">
        <v>10</v>
      </c>
      <c r="D5" s="18" t="s">
        <v>10</v>
      </c>
      <c r="E5" s="162" t="s">
        <v>1</v>
      </c>
      <c r="F5" s="157" t="s">
        <v>7</v>
      </c>
      <c r="G5" s="157" t="s">
        <v>8</v>
      </c>
      <c r="H5" s="157" t="s">
        <v>2</v>
      </c>
      <c r="I5" s="157" t="s">
        <v>3</v>
      </c>
      <c r="J5" s="157" t="s">
        <v>4</v>
      </c>
      <c r="K5" s="157" t="s">
        <v>5</v>
      </c>
    </row>
    <row r="6" spans="1:11" ht="23.25" customHeight="1" thickBot="1" x14ac:dyDescent="0.25">
      <c r="A6" s="161"/>
      <c r="B6" s="163"/>
      <c r="C6" s="19" t="s">
        <v>11</v>
      </c>
      <c r="D6" s="19" t="s">
        <v>12</v>
      </c>
      <c r="E6" s="163" t="s">
        <v>6</v>
      </c>
      <c r="F6" s="158" t="s">
        <v>6</v>
      </c>
      <c r="G6" s="158" t="s">
        <v>6</v>
      </c>
      <c r="H6" s="158"/>
      <c r="I6" s="158"/>
      <c r="J6" s="158"/>
      <c r="K6" s="158" t="s">
        <v>6</v>
      </c>
    </row>
    <row r="7" spans="1:11" x14ac:dyDescent="0.2">
      <c r="A7" s="1" t="s">
        <v>15</v>
      </c>
      <c r="B7" s="20">
        <v>3089004.62</v>
      </c>
      <c r="C7" s="20">
        <v>357509.17</v>
      </c>
      <c r="D7" s="20">
        <v>30302.95</v>
      </c>
      <c r="E7" s="20"/>
      <c r="F7" s="20"/>
      <c r="G7" s="20"/>
      <c r="H7" s="21"/>
      <c r="I7" s="22"/>
      <c r="J7" s="21"/>
      <c r="K7" s="22">
        <v>3476816.74</v>
      </c>
    </row>
    <row r="8" spans="1:11" x14ac:dyDescent="0.2">
      <c r="A8" s="2" t="s">
        <v>16</v>
      </c>
      <c r="B8" s="20">
        <v>2919691.62</v>
      </c>
      <c r="C8" s="20">
        <v>337913.55</v>
      </c>
      <c r="D8" s="20">
        <v>28642</v>
      </c>
      <c r="E8" s="20"/>
      <c r="F8" s="20"/>
      <c r="G8" s="20"/>
      <c r="H8" s="21"/>
      <c r="I8" s="22"/>
      <c r="J8" s="21"/>
      <c r="K8" s="22">
        <v>3286247.17</v>
      </c>
    </row>
    <row r="9" spans="1:11" x14ac:dyDescent="0.2">
      <c r="A9" s="2" t="s">
        <v>17</v>
      </c>
      <c r="B9" s="20"/>
      <c r="C9" s="20"/>
      <c r="E9" s="20"/>
      <c r="F9" s="20"/>
      <c r="G9" s="20"/>
      <c r="H9" s="21"/>
      <c r="I9" s="22"/>
      <c r="J9" s="21"/>
      <c r="K9" s="22"/>
    </row>
    <row r="10" spans="1:11" x14ac:dyDescent="0.2">
      <c r="A10" s="2" t="s">
        <v>18</v>
      </c>
      <c r="B10" s="20"/>
      <c r="C10" s="20"/>
      <c r="D10" s="20"/>
      <c r="E10" s="20"/>
      <c r="F10" s="20"/>
      <c r="G10" s="20"/>
      <c r="H10" s="21"/>
      <c r="I10" s="22"/>
      <c r="J10" s="21"/>
      <c r="K10" s="22"/>
    </row>
    <row r="11" spans="1:11" x14ac:dyDescent="0.2">
      <c r="A11" s="2" t="s">
        <v>19</v>
      </c>
      <c r="B11" s="20"/>
      <c r="C11" s="20"/>
      <c r="D11" s="20"/>
      <c r="E11" s="20"/>
      <c r="F11" s="20"/>
      <c r="G11" s="20"/>
      <c r="H11" s="21"/>
      <c r="I11" s="22"/>
      <c r="J11" s="21"/>
      <c r="K11" s="22"/>
    </row>
    <row r="12" spans="1:11" x14ac:dyDescent="0.2">
      <c r="A12" s="2" t="s">
        <v>20</v>
      </c>
      <c r="B12" s="20"/>
      <c r="C12" s="20"/>
      <c r="D12" s="20"/>
      <c r="E12" s="20"/>
      <c r="F12" s="20"/>
      <c r="G12" s="20"/>
      <c r="H12" s="21"/>
      <c r="I12" s="22"/>
      <c r="J12" s="21"/>
      <c r="K12" s="22"/>
    </row>
    <row r="13" spans="1:11" x14ac:dyDescent="0.2">
      <c r="A13" s="2" t="s">
        <v>21</v>
      </c>
      <c r="B13" s="20"/>
      <c r="C13" s="20"/>
      <c r="D13" s="20"/>
      <c r="E13" s="20"/>
      <c r="F13" s="20"/>
      <c r="G13" s="20"/>
      <c r="H13" s="21"/>
      <c r="I13" s="22"/>
      <c r="J13" s="21"/>
      <c r="K13" s="22"/>
    </row>
    <row r="14" spans="1:11" x14ac:dyDescent="0.2">
      <c r="A14" s="2" t="s">
        <v>22</v>
      </c>
      <c r="B14" s="20"/>
      <c r="C14" s="20"/>
      <c r="D14" s="20"/>
      <c r="E14" s="20"/>
      <c r="F14" s="20"/>
      <c r="G14" s="20"/>
      <c r="H14" s="21"/>
      <c r="I14" s="22"/>
      <c r="J14" s="21"/>
      <c r="K14" s="22"/>
    </row>
    <row r="15" spans="1:11" x14ac:dyDescent="0.2">
      <c r="A15" s="2" t="s">
        <v>23</v>
      </c>
      <c r="B15" s="20"/>
      <c r="C15" s="20"/>
      <c r="D15" s="20"/>
      <c r="E15" s="20"/>
      <c r="F15" s="20"/>
      <c r="G15" s="20"/>
      <c r="H15" s="21"/>
      <c r="I15" s="22"/>
      <c r="J15" s="21"/>
      <c r="K15" s="22"/>
    </row>
    <row r="16" spans="1:11" x14ac:dyDescent="0.2">
      <c r="A16" s="2" t="s">
        <v>24</v>
      </c>
      <c r="B16" s="20"/>
      <c r="C16" s="20"/>
      <c r="D16" s="20"/>
      <c r="E16" s="20"/>
      <c r="F16" s="20"/>
      <c r="G16" s="20"/>
      <c r="H16" s="21"/>
      <c r="I16" s="22"/>
      <c r="J16" s="21"/>
      <c r="K16" s="22"/>
    </row>
    <row r="17" spans="1:11" x14ac:dyDescent="0.2">
      <c r="A17" s="2" t="s">
        <v>25</v>
      </c>
      <c r="B17" s="20"/>
      <c r="C17" s="20"/>
      <c r="D17" s="20"/>
      <c r="E17" s="20"/>
      <c r="F17" s="20"/>
      <c r="G17" s="20"/>
      <c r="H17" s="21"/>
      <c r="I17" s="22"/>
      <c r="J17" s="21"/>
      <c r="K17" s="22"/>
    </row>
    <row r="18" spans="1:11" x14ac:dyDescent="0.2">
      <c r="A18" s="2" t="s">
        <v>26</v>
      </c>
      <c r="B18" s="20"/>
      <c r="C18" s="20"/>
      <c r="D18" s="20"/>
      <c r="E18" s="20"/>
      <c r="F18" s="20"/>
      <c r="G18" s="20"/>
      <c r="H18" s="21"/>
      <c r="I18" s="22"/>
      <c r="J18" s="21"/>
      <c r="K18" s="22"/>
    </row>
    <row r="19" spans="1:11" x14ac:dyDescent="0.2">
      <c r="A19" s="2" t="s">
        <v>27</v>
      </c>
      <c r="B19" s="20"/>
      <c r="C19" s="20"/>
      <c r="D19" s="20"/>
      <c r="E19" s="20"/>
      <c r="F19" s="20"/>
      <c r="G19" s="20"/>
      <c r="H19" s="21"/>
      <c r="I19" s="22"/>
      <c r="J19" s="21"/>
      <c r="K19" s="22"/>
    </row>
    <row r="20" spans="1:11" x14ac:dyDescent="0.2">
      <c r="A20" s="2" t="s">
        <v>28</v>
      </c>
      <c r="B20" s="20"/>
      <c r="C20" s="20"/>
      <c r="D20" s="20"/>
      <c r="E20" s="20"/>
      <c r="F20" s="20"/>
      <c r="G20" s="20"/>
      <c r="H20" s="22"/>
      <c r="I20" s="22"/>
      <c r="J20" s="22"/>
      <c r="K20" s="22"/>
    </row>
    <row r="21" spans="1:11" x14ac:dyDescent="0.2">
      <c r="A21" s="2" t="s">
        <v>29</v>
      </c>
      <c r="B21" s="20"/>
      <c r="C21" s="20"/>
      <c r="D21" s="20"/>
      <c r="E21" s="20"/>
      <c r="F21" s="20"/>
      <c r="G21" s="20"/>
      <c r="H21" s="22"/>
      <c r="I21" s="22"/>
      <c r="J21" s="22"/>
      <c r="K21" s="22"/>
    </row>
    <row r="22" spans="1:11" x14ac:dyDescent="0.2">
      <c r="A22" s="2" t="s">
        <v>30</v>
      </c>
      <c r="B22" s="20"/>
      <c r="C22" s="20"/>
      <c r="D22" s="20"/>
      <c r="E22" s="20"/>
      <c r="F22" s="20"/>
      <c r="G22" s="20"/>
      <c r="H22" s="22"/>
      <c r="I22" s="22"/>
      <c r="J22" s="22"/>
      <c r="K22" s="22"/>
    </row>
    <row r="23" spans="1:11" x14ac:dyDescent="0.2">
      <c r="A23" s="2" t="s">
        <v>31</v>
      </c>
      <c r="B23" s="20"/>
      <c r="C23" s="20"/>
      <c r="D23" s="20"/>
      <c r="E23" s="20"/>
      <c r="F23" s="20"/>
      <c r="G23" s="20"/>
      <c r="H23" s="22"/>
      <c r="I23" s="22"/>
      <c r="J23" s="22"/>
      <c r="K23" s="22"/>
    </row>
    <row r="24" spans="1:11" x14ac:dyDescent="0.2">
      <c r="A24" s="2" t="s">
        <v>32</v>
      </c>
      <c r="B24" s="20"/>
      <c r="C24" s="20"/>
      <c r="D24" s="20"/>
      <c r="E24" s="20"/>
      <c r="F24" s="20"/>
      <c r="G24" s="20"/>
      <c r="H24" s="22"/>
      <c r="I24" s="22"/>
      <c r="J24" s="22"/>
      <c r="K24" s="22"/>
    </row>
    <row r="25" spans="1:11" x14ac:dyDescent="0.2">
      <c r="A25" s="2" t="s">
        <v>33</v>
      </c>
      <c r="B25" s="20"/>
      <c r="C25" s="20"/>
      <c r="D25" s="20"/>
      <c r="E25" s="20"/>
      <c r="F25" s="20"/>
      <c r="G25" s="20"/>
      <c r="H25" s="22"/>
      <c r="I25" s="22"/>
      <c r="J25" s="22"/>
      <c r="K25" s="22"/>
    </row>
    <row r="26" spans="1:11" x14ac:dyDescent="0.2">
      <c r="A26" s="2" t="s">
        <v>34</v>
      </c>
      <c r="B26" s="20"/>
      <c r="C26" s="20"/>
      <c r="D26" s="20"/>
      <c r="E26" s="20"/>
      <c r="F26" s="20"/>
      <c r="G26" s="20"/>
      <c r="H26" s="22"/>
      <c r="I26" s="22"/>
      <c r="J26" s="22"/>
      <c r="K26" s="22"/>
    </row>
    <row r="27" spans="1:11" x14ac:dyDescent="0.2">
      <c r="A27" s="2" t="s">
        <v>35</v>
      </c>
      <c r="B27" s="20"/>
      <c r="C27" s="20"/>
      <c r="D27" s="20"/>
      <c r="E27" s="20"/>
      <c r="F27" s="20"/>
      <c r="G27" s="20"/>
      <c r="H27" s="22"/>
      <c r="I27" s="22"/>
      <c r="J27" s="22"/>
      <c r="K27" s="22"/>
    </row>
    <row r="28" spans="1:11" x14ac:dyDescent="0.2">
      <c r="A28" s="2" t="s">
        <v>36</v>
      </c>
      <c r="B28" s="20"/>
      <c r="C28" s="20"/>
      <c r="D28" s="20"/>
      <c r="E28" s="20"/>
      <c r="F28" s="20"/>
      <c r="G28" s="20"/>
      <c r="H28" s="22"/>
      <c r="I28" s="22"/>
      <c r="J28" s="22"/>
      <c r="K28" s="22"/>
    </row>
    <row r="29" spans="1:11" x14ac:dyDescent="0.2">
      <c r="A29" s="2" t="s">
        <v>37</v>
      </c>
      <c r="B29" s="20">
        <v>3387409.21</v>
      </c>
      <c r="C29" s="20">
        <v>392045.34</v>
      </c>
      <c r="D29" s="20">
        <v>33230.28</v>
      </c>
      <c r="E29" s="20"/>
      <c r="F29" s="20"/>
      <c r="G29" s="20"/>
      <c r="H29" s="22"/>
      <c r="I29" s="22"/>
      <c r="J29" s="22"/>
      <c r="K29" s="22">
        <v>3812684.83</v>
      </c>
    </row>
    <row r="30" spans="1:11" x14ac:dyDescent="0.2">
      <c r="A30" s="2" t="s">
        <v>38</v>
      </c>
      <c r="B30" s="20">
        <v>4289518.07</v>
      </c>
      <c r="C30" s="20">
        <v>496451.84000000003</v>
      </c>
      <c r="D30" s="20">
        <v>42079.91</v>
      </c>
      <c r="E30" s="20"/>
      <c r="F30" s="20"/>
      <c r="G30" s="20"/>
      <c r="H30" s="22"/>
      <c r="I30" s="22"/>
      <c r="J30" s="22"/>
      <c r="K30" s="22">
        <v>4828049.82</v>
      </c>
    </row>
    <row r="31" spans="1:11" x14ac:dyDescent="0.2">
      <c r="A31" s="2" t="s">
        <v>39</v>
      </c>
      <c r="B31" s="20">
        <v>116586557.76000001</v>
      </c>
      <c r="C31" s="20">
        <v>13493266.77</v>
      </c>
      <c r="D31" s="20">
        <v>1143706.94</v>
      </c>
      <c r="E31" s="20"/>
      <c r="F31" s="20"/>
      <c r="G31" s="20"/>
      <c r="H31" s="22"/>
      <c r="I31" s="22"/>
      <c r="J31" s="22"/>
      <c r="K31" s="22">
        <v>131223531.47</v>
      </c>
    </row>
    <row r="32" spans="1:11" x14ac:dyDescent="0.2">
      <c r="A32" s="2" t="s">
        <v>40</v>
      </c>
      <c r="B32" s="20">
        <v>3647124.63</v>
      </c>
      <c r="C32" s="20">
        <v>422103.77</v>
      </c>
      <c r="D32" s="20">
        <v>35778.07</v>
      </c>
      <c r="E32" s="20"/>
      <c r="F32" s="20"/>
      <c r="G32" s="20"/>
      <c r="H32" s="22"/>
      <c r="I32" s="22"/>
      <c r="J32" s="22"/>
      <c r="K32" s="22">
        <v>4105006.47</v>
      </c>
    </row>
    <row r="33" spans="1:11" x14ac:dyDescent="0.2">
      <c r="A33" s="2" t="s">
        <v>41</v>
      </c>
      <c r="B33" s="20">
        <v>5844363.04</v>
      </c>
      <c r="C33" s="20">
        <v>676403.45</v>
      </c>
      <c r="D33" s="20">
        <v>57332.84</v>
      </c>
      <c r="E33" s="20"/>
      <c r="F33" s="20"/>
      <c r="G33" s="20"/>
      <c r="H33" s="22"/>
      <c r="I33" s="22"/>
      <c r="J33" s="22"/>
      <c r="K33" s="22">
        <v>6578099.3300000001</v>
      </c>
    </row>
    <row r="34" spans="1:11" x14ac:dyDescent="0.2">
      <c r="A34" s="2" t="s">
        <v>42</v>
      </c>
      <c r="B34" s="20">
        <v>4267300.53</v>
      </c>
      <c r="C34" s="20">
        <v>493880.47</v>
      </c>
      <c r="D34" s="20">
        <v>41861.96</v>
      </c>
      <c r="E34" s="20"/>
      <c r="F34" s="20"/>
      <c r="G34" s="20"/>
      <c r="H34" s="22"/>
      <c r="I34" s="22"/>
      <c r="J34" s="22"/>
      <c r="K34" s="22">
        <v>4803042.96</v>
      </c>
    </row>
    <row r="35" spans="1:11" x14ac:dyDescent="0.2">
      <c r="A35" s="2" t="s">
        <v>43</v>
      </c>
      <c r="B35" s="20">
        <v>6051599.0800000001</v>
      </c>
      <c r="C35" s="20">
        <v>700388.13</v>
      </c>
      <c r="D35" s="20">
        <v>59365.81</v>
      </c>
      <c r="E35" s="20"/>
      <c r="F35" s="20"/>
      <c r="G35" s="20"/>
      <c r="H35" s="22"/>
      <c r="I35" s="22"/>
      <c r="J35" s="22"/>
      <c r="K35" s="22">
        <v>6811353.0199999996</v>
      </c>
    </row>
    <row r="36" spans="1:11" x14ac:dyDescent="0.2">
      <c r="A36" s="2" t="s">
        <v>44</v>
      </c>
      <c r="B36" s="20">
        <v>3589665.47</v>
      </c>
      <c r="C36" s="20">
        <v>415453.67</v>
      </c>
      <c r="D36" s="20">
        <v>35214.400000000001</v>
      </c>
      <c r="E36" s="20"/>
      <c r="F36" s="20"/>
      <c r="G36" s="20"/>
      <c r="H36" s="22"/>
      <c r="I36" s="22"/>
      <c r="J36" s="22"/>
      <c r="K36" s="22">
        <v>4040333.54</v>
      </c>
    </row>
    <row r="37" spans="1:11" x14ac:dyDescent="0.2">
      <c r="A37" s="2" t="s">
        <v>45</v>
      </c>
      <c r="B37" s="20">
        <v>23005499.82</v>
      </c>
      <c r="C37" s="20">
        <v>2662565.5</v>
      </c>
      <c r="D37" s="20">
        <v>225682.54</v>
      </c>
      <c r="E37" s="20"/>
      <c r="F37" s="20"/>
      <c r="G37" s="20"/>
      <c r="H37" s="21"/>
      <c r="I37" s="22"/>
      <c r="J37" s="21"/>
      <c r="K37" s="22">
        <v>25893747.859999999</v>
      </c>
    </row>
    <row r="38" spans="1:11" x14ac:dyDescent="0.2">
      <c r="A38" s="2" t="s">
        <v>46</v>
      </c>
      <c r="B38" s="20">
        <v>7515275.5099999998</v>
      </c>
      <c r="C38" s="20">
        <v>869788.24</v>
      </c>
      <c r="D38" s="20">
        <v>73724.39</v>
      </c>
      <c r="E38" s="20"/>
      <c r="F38" s="20"/>
      <c r="G38" s="20"/>
      <c r="H38" s="21"/>
      <c r="I38" s="22"/>
      <c r="J38" s="21"/>
      <c r="K38" s="22">
        <v>8458788.1400000006</v>
      </c>
    </row>
    <row r="39" spans="1:11" x14ac:dyDescent="0.2">
      <c r="A39" s="2" t="s">
        <v>47</v>
      </c>
      <c r="B39" s="20">
        <v>4630059.38</v>
      </c>
      <c r="C39" s="20">
        <v>535864.75</v>
      </c>
      <c r="D39" s="20">
        <v>45420.6</v>
      </c>
      <c r="E39" s="20"/>
      <c r="F39" s="20"/>
      <c r="G39" s="23"/>
      <c r="H39" s="21"/>
      <c r="I39" s="22"/>
      <c r="J39" s="21"/>
      <c r="K39" s="22">
        <v>5211344.7300000004</v>
      </c>
    </row>
    <row r="40" spans="1:11" x14ac:dyDescent="0.2">
      <c r="A40" s="2" t="s">
        <v>48</v>
      </c>
      <c r="B40" s="20">
        <v>3269043.33</v>
      </c>
      <c r="C40" s="20">
        <v>378346.14</v>
      </c>
      <c r="D40" s="20">
        <v>32069.11</v>
      </c>
      <c r="E40" s="20"/>
      <c r="F40" s="20"/>
      <c r="G40" s="24"/>
      <c r="H40" s="21"/>
      <c r="I40" s="22"/>
      <c r="J40" s="21"/>
      <c r="K40" s="22">
        <v>3679458.58</v>
      </c>
    </row>
    <row r="41" spans="1:11" x14ac:dyDescent="0.2">
      <c r="A41" s="2" t="s">
        <v>49</v>
      </c>
      <c r="B41" s="20">
        <v>4222865.45</v>
      </c>
      <c r="C41" s="20">
        <v>488737.73</v>
      </c>
      <c r="D41" s="20">
        <v>41426.050000000003</v>
      </c>
      <c r="E41" s="20"/>
      <c r="F41" s="20"/>
      <c r="G41" s="20"/>
      <c r="H41" s="21"/>
      <c r="I41" s="22"/>
      <c r="J41" s="21"/>
      <c r="K41" s="22">
        <v>4753029.2300000004</v>
      </c>
    </row>
    <row r="42" spans="1:11" x14ac:dyDescent="0.2">
      <c r="A42" s="2" t="s">
        <v>50</v>
      </c>
      <c r="B42" s="20">
        <v>6015974.4000000004</v>
      </c>
      <c r="C42" s="20">
        <v>696265.07</v>
      </c>
      <c r="D42" s="20">
        <v>59016.34</v>
      </c>
      <c r="E42" s="20"/>
      <c r="F42" s="20"/>
      <c r="G42" s="20"/>
      <c r="H42" s="21"/>
      <c r="I42" s="22"/>
      <c r="J42" s="21"/>
      <c r="K42" s="22">
        <v>6771255.8099999996</v>
      </c>
    </row>
    <row r="43" spans="1:11" x14ac:dyDescent="0.2">
      <c r="A43" s="2" t="s">
        <v>51</v>
      </c>
      <c r="B43" s="20">
        <v>3373235.95</v>
      </c>
      <c r="C43" s="20">
        <v>390404.98</v>
      </c>
      <c r="D43" s="20">
        <v>33091.24</v>
      </c>
      <c r="E43" s="20"/>
      <c r="F43" s="20"/>
      <c r="G43" s="20"/>
      <c r="H43" s="21"/>
      <c r="I43" s="22"/>
      <c r="J43" s="21"/>
      <c r="K43" s="22">
        <v>3796732.17</v>
      </c>
    </row>
    <row r="44" spans="1:11" x14ac:dyDescent="0.2">
      <c r="A44" s="2" t="s">
        <v>52</v>
      </c>
      <c r="B44" s="20">
        <v>48985852.07</v>
      </c>
      <c r="C44" s="20">
        <v>5669428.6399999997</v>
      </c>
      <c r="D44" s="20">
        <v>480548.19</v>
      </c>
      <c r="E44" s="20"/>
      <c r="F44" s="20"/>
      <c r="G44" s="20"/>
      <c r="H44" s="21"/>
      <c r="I44" s="22"/>
      <c r="J44" s="21"/>
      <c r="K44" s="22">
        <v>55135828.899999999</v>
      </c>
    </row>
    <row r="45" spans="1:11" x14ac:dyDescent="0.2">
      <c r="A45" s="2" t="s">
        <v>53</v>
      </c>
      <c r="B45" s="20">
        <v>7748176.6500000004</v>
      </c>
      <c r="C45" s="20">
        <v>896743.3</v>
      </c>
      <c r="D45" s="20">
        <v>76009.14</v>
      </c>
      <c r="E45" s="20"/>
      <c r="F45" s="20"/>
      <c r="G45" s="20"/>
      <c r="H45" s="21"/>
      <c r="I45" s="22"/>
      <c r="J45" s="21"/>
      <c r="K45" s="22">
        <v>8720929.0899999999</v>
      </c>
    </row>
    <row r="46" spans="1:11" x14ac:dyDescent="0.2">
      <c r="A46" s="2" t="s">
        <v>54</v>
      </c>
      <c r="B46" s="20">
        <v>20582255.370000001</v>
      </c>
      <c r="C46" s="20">
        <v>2382108.7799999998</v>
      </c>
      <c r="D46" s="20">
        <v>201910.66</v>
      </c>
      <c r="E46" s="20"/>
      <c r="F46" s="20"/>
      <c r="G46" s="20"/>
      <c r="H46" s="21"/>
      <c r="I46" s="22"/>
      <c r="J46" s="21"/>
      <c r="K46" s="22">
        <v>23166274.809999999</v>
      </c>
    </row>
    <row r="47" spans="1:11" x14ac:dyDescent="0.2">
      <c r="A47" s="2" t="s">
        <v>55</v>
      </c>
      <c r="B47" s="20">
        <v>4735401.18</v>
      </c>
      <c r="C47" s="20">
        <v>548056.59</v>
      </c>
      <c r="D47" s="20">
        <v>46453.99</v>
      </c>
      <c r="E47" s="20"/>
      <c r="F47" s="20"/>
      <c r="G47" s="20"/>
      <c r="H47" s="21"/>
      <c r="I47" s="22"/>
      <c r="J47" s="21"/>
      <c r="K47" s="22">
        <v>5329911.76</v>
      </c>
    </row>
    <row r="48" spans="1:11" x14ac:dyDescent="0.2">
      <c r="A48" s="2" t="s">
        <v>56</v>
      </c>
      <c r="B48" s="20">
        <v>3689261.35</v>
      </c>
      <c r="C48" s="20">
        <v>426980.51</v>
      </c>
      <c r="D48" s="20">
        <v>36191.43</v>
      </c>
      <c r="E48" s="20"/>
      <c r="F48" s="20"/>
      <c r="G48" s="20"/>
      <c r="H48" s="21"/>
      <c r="I48" s="22"/>
      <c r="J48" s="21"/>
      <c r="K48" s="22">
        <v>4152433.29</v>
      </c>
    </row>
    <row r="49" spans="1:12" x14ac:dyDescent="0.2">
      <c r="A49" s="2" t="s">
        <v>57</v>
      </c>
      <c r="B49" s="20">
        <v>4303308.2699999996</v>
      </c>
      <c r="C49" s="20">
        <v>498047.87</v>
      </c>
      <c r="D49" s="20">
        <v>42215.19</v>
      </c>
      <c r="E49" s="20"/>
      <c r="F49" s="20"/>
      <c r="G49" s="20"/>
      <c r="H49" s="21"/>
      <c r="I49" s="22"/>
      <c r="J49" s="21"/>
      <c r="K49" s="22">
        <v>4843571.33</v>
      </c>
    </row>
    <row r="50" spans="1:12" x14ac:dyDescent="0.2">
      <c r="A50" s="2" t="s">
        <v>58</v>
      </c>
      <c r="B50" s="20">
        <v>10818411.279999999</v>
      </c>
      <c r="C50" s="20">
        <v>1252080.1000000001</v>
      </c>
      <c r="D50" s="20">
        <v>106127.95</v>
      </c>
      <c r="E50" s="20"/>
      <c r="F50" s="20"/>
      <c r="G50" s="20"/>
      <c r="H50" s="21"/>
      <c r="I50" s="22"/>
      <c r="J50" s="21"/>
      <c r="K50" s="22">
        <v>12176619.33</v>
      </c>
    </row>
    <row r="51" spans="1:12" x14ac:dyDescent="0.2">
      <c r="A51" s="2" t="s">
        <v>59</v>
      </c>
      <c r="B51" s="20">
        <v>3808393.35</v>
      </c>
      <c r="C51" s="20">
        <v>440768.37</v>
      </c>
      <c r="D51" s="20">
        <v>37360.1</v>
      </c>
      <c r="E51" s="20"/>
      <c r="F51" s="20"/>
      <c r="G51" s="20"/>
      <c r="H51" s="21"/>
      <c r="I51" s="22"/>
      <c r="J51" s="21"/>
      <c r="K51" s="22">
        <v>4286521.82</v>
      </c>
    </row>
    <row r="52" spans="1:12" x14ac:dyDescent="0.2">
      <c r="A52" s="2" t="s">
        <v>60</v>
      </c>
      <c r="B52" s="20">
        <v>65612235.57</v>
      </c>
      <c r="C52" s="20">
        <v>7593700.46</v>
      </c>
      <c r="D52" s="20">
        <v>643651.98</v>
      </c>
      <c r="E52" s="20"/>
      <c r="F52" s="20"/>
      <c r="G52" s="20"/>
      <c r="H52" s="21"/>
      <c r="I52" s="22"/>
      <c r="J52" s="21"/>
      <c r="K52" s="22">
        <v>73849588.010000005</v>
      </c>
      <c r="L52" s="25"/>
    </row>
    <row r="53" spans="1:12" ht="13.5" thickBot="1" x14ac:dyDescent="0.25">
      <c r="A53" s="4" t="s">
        <v>61</v>
      </c>
      <c r="B53" s="20">
        <v>7073606.0700000003</v>
      </c>
      <c r="C53" s="20">
        <v>818671.17</v>
      </c>
      <c r="D53" s="20">
        <v>69391.64</v>
      </c>
      <c r="E53" s="20"/>
      <c r="F53" s="20"/>
      <c r="G53" s="20"/>
      <c r="H53" s="21"/>
      <c r="I53" s="22"/>
      <c r="J53" s="21"/>
      <c r="K53" s="22">
        <v>7961668.8799999999</v>
      </c>
    </row>
    <row r="54" spans="1:12" s="27" customFormat="1" ht="13.5" thickBot="1" x14ac:dyDescent="0.25">
      <c r="A54" s="5" t="s">
        <v>13</v>
      </c>
      <c r="B54" s="26">
        <v>383061089.02999997</v>
      </c>
      <c r="C54" s="26">
        <v>44333974.359999999</v>
      </c>
      <c r="D54" s="26">
        <v>3757805.7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431152869.08999997</v>
      </c>
    </row>
    <row r="55" spans="1:12" x14ac:dyDescent="0.2">
      <c r="F55" s="17"/>
      <c r="G55" s="17"/>
      <c r="H55" s="17"/>
      <c r="I55" s="17"/>
      <c r="J55" s="17"/>
    </row>
    <row r="56" spans="1:12" x14ac:dyDescent="0.2">
      <c r="F56" s="17"/>
      <c r="G56" s="17"/>
      <c r="H56" s="17"/>
      <c r="I56" s="17"/>
      <c r="J56" s="17"/>
    </row>
    <row r="57" spans="1:12" s="17" customFormat="1" x14ac:dyDescent="0.2">
      <c r="A57" s="28"/>
    </row>
    <row r="58" spans="1:12" s="17" customFormat="1" x14ac:dyDescent="0.2">
      <c r="A58" s="28"/>
    </row>
    <row r="59" spans="1:12" x14ac:dyDescent="0.2">
      <c r="F59" s="17"/>
      <c r="G59" s="17"/>
      <c r="H59" s="17"/>
      <c r="I59" s="17"/>
      <c r="J59" s="17"/>
    </row>
    <row r="60" spans="1:12" x14ac:dyDescent="0.2">
      <c r="F60" s="17"/>
      <c r="G60" s="17"/>
      <c r="H60" s="17"/>
      <c r="I60" s="17"/>
      <c r="J60" s="17"/>
    </row>
    <row r="61" spans="1:12" x14ac:dyDescent="0.2">
      <c r="F61" s="17"/>
      <c r="G61" s="17"/>
      <c r="H61" s="17"/>
      <c r="I61" s="17"/>
      <c r="J61" s="17"/>
    </row>
    <row r="62" spans="1:12" x14ac:dyDescent="0.2">
      <c r="F62" s="17"/>
      <c r="G62" s="17"/>
      <c r="H62" s="17"/>
      <c r="I62" s="17"/>
      <c r="J62" s="17"/>
    </row>
    <row r="63" spans="1:12" x14ac:dyDescent="0.2">
      <c r="G63" s="17"/>
      <c r="H63" s="17"/>
      <c r="I63" s="17"/>
      <c r="J63" s="17"/>
    </row>
    <row r="64" spans="1:12" x14ac:dyDescent="0.2">
      <c r="G64" s="17"/>
      <c r="H64" s="17"/>
      <c r="I64" s="17"/>
      <c r="J64" s="17"/>
    </row>
    <row r="65" spans="7:10" x14ac:dyDescent="0.2">
      <c r="G65" s="17"/>
      <c r="H65" s="17"/>
      <c r="I65" s="17"/>
      <c r="J65" s="17"/>
    </row>
    <row r="66" spans="7:10" x14ac:dyDescent="0.2">
      <c r="G66" s="17"/>
      <c r="H66" s="17"/>
      <c r="I66" s="17"/>
      <c r="J66" s="17"/>
    </row>
  </sheetData>
  <mergeCells count="12">
    <mergeCell ref="A1:K1"/>
    <mergeCell ref="A2:K2"/>
    <mergeCell ref="J5:J6"/>
    <mergeCell ref="K5:K6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18" customWidth="1"/>
    <col min="5" max="5" width="17.7109375" style="118" customWidth="1"/>
    <col min="6" max="6" width="14.28515625" style="116" bestFit="1" customWidth="1"/>
    <col min="7" max="7" width="12.7109375" style="116" bestFit="1" customWidth="1"/>
    <col min="8" max="8" width="12.7109375" style="116" customWidth="1"/>
    <col min="9" max="10" width="17.140625" style="116" customWidth="1"/>
    <col min="11" max="11" width="15.42578125" style="116" bestFit="1" customWidth="1"/>
    <col min="12" max="16384" width="11.42578125" style="116"/>
  </cols>
  <sheetData>
    <row r="1" spans="1:11" x14ac:dyDescent="0.2">
      <c r="A1" s="243" t="s">
        <v>14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x14ac:dyDescent="0.2">
      <c r="A2" s="245">
        <v>44812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</row>
    <row r="3" spans="1:11" ht="11.25" x14ac:dyDescent="0.2">
      <c r="A3" s="117"/>
      <c r="B3" s="116"/>
      <c r="C3" s="116"/>
      <c r="E3" s="116"/>
    </row>
    <row r="4" spans="1:11" ht="13.5" customHeight="1" thickBot="1" x14ac:dyDescent="0.25">
      <c r="A4" s="117"/>
      <c r="B4" s="116"/>
      <c r="C4" s="247"/>
      <c r="D4" s="247"/>
      <c r="E4" s="116"/>
    </row>
    <row r="5" spans="1:11" ht="12.75" customHeight="1" x14ac:dyDescent="0.2">
      <c r="A5" s="248" t="s">
        <v>0</v>
      </c>
      <c r="B5" s="250" t="s">
        <v>9</v>
      </c>
      <c r="C5" s="119" t="s">
        <v>10</v>
      </c>
      <c r="D5" s="119" t="s">
        <v>10</v>
      </c>
      <c r="E5" s="250" t="s">
        <v>1</v>
      </c>
      <c r="F5" s="241" t="s">
        <v>7</v>
      </c>
      <c r="G5" s="241" t="s">
        <v>8</v>
      </c>
      <c r="H5" s="241" t="s">
        <v>2</v>
      </c>
      <c r="I5" s="241" t="s">
        <v>3</v>
      </c>
      <c r="J5" s="241" t="s">
        <v>4</v>
      </c>
      <c r="K5" s="241" t="s">
        <v>5</v>
      </c>
    </row>
    <row r="6" spans="1:11" ht="23.25" customHeight="1" thickBot="1" x14ac:dyDescent="0.25">
      <c r="A6" s="249"/>
      <c r="B6" s="251"/>
      <c r="C6" s="120" t="s">
        <v>11</v>
      </c>
      <c r="D6" s="120" t="s">
        <v>12</v>
      </c>
      <c r="E6" s="251" t="s">
        <v>6</v>
      </c>
      <c r="F6" s="242" t="s">
        <v>6</v>
      </c>
      <c r="G6" s="242" t="s">
        <v>6</v>
      </c>
      <c r="H6" s="242"/>
      <c r="I6" s="242"/>
      <c r="J6" s="242"/>
      <c r="K6" s="242" t="s">
        <v>6</v>
      </c>
    </row>
    <row r="7" spans="1:11" x14ac:dyDescent="0.2">
      <c r="A7" s="1" t="s">
        <v>15</v>
      </c>
      <c r="B7" s="121">
        <v>276442.96999999997</v>
      </c>
      <c r="C7" s="121">
        <v>52221.78</v>
      </c>
      <c r="D7" s="121">
        <v>27515.279999999999</v>
      </c>
      <c r="E7" s="121"/>
      <c r="F7" s="121">
        <v>1073170.6000000001</v>
      </c>
      <c r="G7" s="121">
        <v>21064.58</v>
      </c>
      <c r="H7" s="122"/>
      <c r="I7" s="123"/>
      <c r="J7" s="122"/>
      <c r="K7" s="123">
        <v>1450415.21</v>
      </c>
    </row>
    <row r="8" spans="1:11" x14ac:dyDescent="0.2">
      <c r="A8" s="2" t="s">
        <v>16</v>
      </c>
      <c r="B8" s="121">
        <v>261290.72</v>
      </c>
      <c r="C8" s="121">
        <v>49359.43</v>
      </c>
      <c r="D8" s="121">
        <v>26007.119999999999</v>
      </c>
      <c r="E8" s="121"/>
      <c r="F8" s="121">
        <v>797475.28</v>
      </c>
      <c r="G8" s="121">
        <v>15653.14</v>
      </c>
      <c r="H8" s="122"/>
      <c r="I8" s="123"/>
      <c r="J8" s="122"/>
      <c r="K8" s="123">
        <v>1149785.69</v>
      </c>
    </row>
    <row r="9" spans="1:11" x14ac:dyDescent="0.2">
      <c r="A9" s="2" t="s">
        <v>17</v>
      </c>
      <c r="B9" s="121"/>
      <c r="C9" s="121"/>
      <c r="E9" s="121"/>
      <c r="F9" s="121">
        <v>305737.19</v>
      </c>
      <c r="G9" s="121">
        <v>6001.12</v>
      </c>
      <c r="H9" s="122"/>
      <c r="I9" s="123"/>
      <c r="J9" s="122"/>
      <c r="K9" s="123">
        <v>311738.31</v>
      </c>
    </row>
    <row r="10" spans="1:11" x14ac:dyDescent="0.2">
      <c r="A10" s="2" t="s">
        <v>18</v>
      </c>
      <c r="B10" s="121"/>
      <c r="C10" s="121"/>
      <c r="D10" s="121"/>
      <c r="E10" s="121"/>
      <c r="F10" s="121">
        <v>343684.82</v>
      </c>
      <c r="G10" s="121">
        <v>6745.97</v>
      </c>
      <c r="H10" s="122"/>
      <c r="I10" s="123"/>
      <c r="J10" s="122"/>
      <c r="K10" s="123">
        <v>350430.79</v>
      </c>
    </row>
    <row r="11" spans="1:11" x14ac:dyDescent="0.2">
      <c r="A11" s="2" t="s">
        <v>19</v>
      </c>
      <c r="B11" s="121"/>
      <c r="C11" s="121"/>
      <c r="D11" s="121"/>
      <c r="E11" s="121"/>
      <c r="F11" s="121">
        <v>341672.45</v>
      </c>
      <c r="G11" s="121">
        <v>6706.47</v>
      </c>
      <c r="H11" s="122"/>
      <c r="I11" s="123"/>
      <c r="J11" s="122"/>
      <c r="K11" s="123">
        <v>348378.92</v>
      </c>
    </row>
    <row r="12" spans="1:11" x14ac:dyDescent="0.2">
      <c r="A12" s="2" t="s">
        <v>20</v>
      </c>
      <c r="B12" s="121"/>
      <c r="C12" s="121"/>
      <c r="D12" s="121"/>
      <c r="E12" s="121"/>
      <c r="F12" s="121">
        <v>299700.07</v>
      </c>
      <c r="G12" s="121">
        <v>5882.62</v>
      </c>
      <c r="H12" s="122"/>
      <c r="I12" s="123"/>
      <c r="J12" s="122"/>
      <c r="K12" s="123">
        <v>305582.69</v>
      </c>
    </row>
    <row r="13" spans="1:11" x14ac:dyDescent="0.2">
      <c r="A13" s="2" t="s">
        <v>21</v>
      </c>
      <c r="B13" s="121"/>
      <c r="C13" s="121"/>
      <c r="D13" s="121"/>
      <c r="E13" s="121"/>
      <c r="F13" s="121">
        <v>360646.27</v>
      </c>
      <c r="G13" s="121">
        <v>7078.9</v>
      </c>
      <c r="H13" s="122"/>
      <c r="I13" s="123"/>
      <c r="J13" s="122"/>
      <c r="K13" s="123">
        <v>367725.17</v>
      </c>
    </row>
    <row r="14" spans="1:11" x14ac:dyDescent="0.2">
      <c r="A14" s="2" t="s">
        <v>22</v>
      </c>
      <c r="B14" s="121"/>
      <c r="C14" s="121"/>
      <c r="D14" s="121"/>
      <c r="E14" s="121"/>
      <c r="F14" s="121">
        <v>346272.16</v>
      </c>
      <c r="G14" s="121">
        <v>6796.76</v>
      </c>
      <c r="H14" s="122"/>
      <c r="I14" s="123"/>
      <c r="J14" s="122"/>
      <c r="K14" s="123">
        <v>353068.92</v>
      </c>
    </row>
    <row r="15" spans="1:11" x14ac:dyDescent="0.2">
      <c r="A15" s="2" t="s">
        <v>23</v>
      </c>
      <c r="B15" s="121"/>
      <c r="C15" s="121"/>
      <c r="D15" s="121"/>
      <c r="E15" s="121"/>
      <c r="F15" s="121">
        <v>346415.9</v>
      </c>
      <c r="G15" s="121">
        <v>6799.58</v>
      </c>
      <c r="H15" s="122"/>
      <c r="I15" s="123"/>
      <c r="J15" s="122"/>
      <c r="K15" s="123">
        <v>353215.48</v>
      </c>
    </row>
    <row r="16" spans="1:11" x14ac:dyDescent="0.2">
      <c r="A16" s="2" t="s">
        <v>24</v>
      </c>
      <c r="B16" s="121"/>
      <c r="C16" s="121"/>
      <c r="D16" s="121"/>
      <c r="E16" s="121"/>
      <c r="F16" s="121">
        <v>482251.19</v>
      </c>
      <c r="G16" s="121">
        <v>9465.7999999999993</v>
      </c>
      <c r="H16" s="122"/>
      <c r="I16" s="123"/>
      <c r="J16" s="122"/>
      <c r="K16" s="123">
        <v>491716.99</v>
      </c>
    </row>
    <row r="17" spans="1:11" x14ac:dyDescent="0.2">
      <c r="A17" s="2" t="s">
        <v>25</v>
      </c>
      <c r="B17" s="121"/>
      <c r="C17" s="121"/>
      <c r="D17" s="121"/>
      <c r="E17" s="121"/>
      <c r="F17" s="121">
        <v>314505.39</v>
      </c>
      <c r="G17" s="121">
        <v>6173.23</v>
      </c>
      <c r="H17" s="122"/>
      <c r="I17" s="123"/>
      <c r="J17" s="122"/>
      <c r="K17" s="123">
        <v>320678.62</v>
      </c>
    </row>
    <row r="18" spans="1:11" x14ac:dyDescent="0.2">
      <c r="A18" s="2" t="s">
        <v>26</v>
      </c>
      <c r="B18" s="121"/>
      <c r="C18" s="121"/>
      <c r="D18" s="121"/>
      <c r="E18" s="121"/>
      <c r="F18" s="121">
        <v>282163.65999999997</v>
      </c>
      <c r="G18" s="121">
        <v>5538.41</v>
      </c>
      <c r="H18" s="122"/>
      <c r="I18" s="123"/>
      <c r="J18" s="122"/>
      <c r="K18" s="123">
        <v>287702.07</v>
      </c>
    </row>
    <row r="19" spans="1:11" x14ac:dyDescent="0.2">
      <c r="A19" s="2" t="s">
        <v>27</v>
      </c>
      <c r="B19" s="121"/>
      <c r="C19" s="121"/>
      <c r="D19" s="121"/>
      <c r="E19" s="121"/>
      <c r="F19" s="121">
        <v>322698.63</v>
      </c>
      <c r="G19" s="121">
        <v>6334.05</v>
      </c>
      <c r="H19" s="122"/>
      <c r="I19" s="123"/>
      <c r="J19" s="122"/>
      <c r="K19" s="123">
        <v>329032.68</v>
      </c>
    </row>
    <row r="20" spans="1:11" x14ac:dyDescent="0.2">
      <c r="A20" s="2" t="s">
        <v>28</v>
      </c>
      <c r="B20" s="121"/>
      <c r="C20" s="121"/>
      <c r="D20" s="121"/>
      <c r="E20" s="121"/>
      <c r="F20" s="121">
        <v>459683.84000000003</v>
      </c>
      <c r="G20" s="121">
        <v>9022.84</v>
      </c>
      <c r="H20" s="123"/>
      <c r="I20" s="123"/>
      <c r="J20" s="123"/>
      <c r="K20" s="123">
        <v>468706.68</v>
      </c>
    </row>
    <row r="21" spans="1:11" x14ac:dyDescent="0.2">
      <c r="A21" s="2" t="s">
        <v>29</v>
      </c>
      <c r="B21" s="121"/>
      <c r="C21" s="121"/>
      <c r="D21" s="121"/>
      <c r="E21" s="121"/>
      <c r="F21" s="121">
        <v>442578.66</v>
      </c>
      <c r="G21" s="121">
        <v>8687.1</v>
      </c>
      <c r="H21" s="123"/>
      <c r="I21" s="123"/>
      <c r="J21" s="123"/>
      <c r="K21" s="123">
        <v>451265.76</v>
      </c>
    </row>
    <row r="22" spans="1:11" x14ac:dyDescent="0.2">
      <c r="A22" s="2" t="s">
        <v>30</v>
      </c>
      <c r="B22" s="121"/>
      <c r="C22" s="121"/>
      <c r="D22" s="121"/>
      <c r="E22" s="121"/>
      <c r="F22" s="121">
        <v>325285.96999999997</v>
      </c>
      <c r="G22" s="121">
        <v>6384.83</v>
      </c>
      <c r="H22" s="123"/>
      <c r="I22" s="123"/>
      <c r="J22" s="123"/>
      <c r="K22" s="123">
        <v>331670.8</v>
      </c>
    </row>
    <row r="23" spans="1:11" x14ac:dyDescent="0.2">
      <c r="A23" s="2" t="s">
        <v>31</v>
      </c>
      <c r="B23" s="121"/>
      <c r="C23" s="121"/>
      <c r="D23" s="121"/>
      <c r="E23" s="121"/>
      <c r="F23" s="121">
        <v>306599.64</v>
      </c>
      <c r="G23" s="121">
        <v>6018.05</v>
      </c>
      <c r="H23" s="123"/>
      <c r="I23" s="123"/>
      <c r="J23" s="123"/>
      <c r="K23" s="123">
        <v>312617.69</v>
      </c>
    </row>
    <row r="24" spans="1:11" x14ac:dyDescent="0.2">
      <c r="A24" s="2" t="s">
        <v>32</v>
      </c>
      <c r="B24" s="121"/>
      <c r="C24" s="121"/>
      <c r="D24" s="121"/>
      <c r="E24" s="121"/>
      <c r="F24" s="121">
        <v>407649.59</v>
      </c>
      <c r="G24" s="121">
        <v>8001.49</v>
      </c>
      <c r="H24" s="123"/>
      <c r="I24" s="123"/>
      <c r="J24" s="123"/>
      <c r="K24" s="123">
        <v>415651.08</v>
      </c>
    </row>
    <row r="25" spans="1:11" x14ac:dyDescent="0.2">
      <c r="A25" s="2" t="s">
        <v>33</v>
      </c>
      <c r="B25" s="121"/>
      <c r="C25" s="121"/>
      <c r="D25" s="121"/>
      <c r="E25" s="121"/>
      <c r="F25" s="121">
        <v>335779.07</v>
      </c>
      <c r="G25" s="121">
        <v>6590.79</v>
      </c>
      <c r="H25" s="123"/>
      <c r="I25" s="123"/>
      <c r="J25" s="123"/>
      <c r="K25" s="123">
        <v>342369.86</v>
      </c>
    </row>
    <row r="26" spans="1:11" x14ac:dyDescent="0.2">
      <c r="A26" s="2" t="s">
        <v>34</v>
      </c>
      <c r="B26" s="121"/>
      <c r="C26" s="121"/>
      <c r="D26" s="121"/>
      <c r="E26" s="121"/>
      <c r="F26" s="121">
        <v>405205.99</v>
      </c>
      <c r="G26" s="121">
        <v>7953.53</v>
      </c>
      <c r="H26" s="123"/>
      <c r="I26" s="123"/>
      <c r="J26" s="123"/>
      <c r="K26" s="123">
        <v>413159.52</v>
      </c>
    </row>
    <row r="27" spans="1:11" x14ac:dyDescent="0.2">
      <c r="A27" s="2" t="s">
        <v>35</v>
      </c>
      <c r="B27" s="121"/>
      <c r="C27" s="121"/>
      <c r="D27" s="121"/>
      <c r="E27" s="121"/>
      <c r="F27" s="121">
        <v>332616.76</v>
      </c>
      <c r="G27" s="121">
        <v>6528.72</v>
      </c>
      <c r="H27" s="123"/>
      <c r="I27" s="123"/>
      <c r="J27" s="123"/>
      <c r="K27" s="123">
        <v>339145.48</v>
      </c>
    </row>
    <row r="28" spans="1:11" x14ac:dyDescent="0.2">
      <c r="A28" s="2" t="s">
        <v>36</v>
      </c>
      <c r="B28" s="121"/>
      <c r="C28" s="121"/>
      <c r="D28" s="121"/>
      <c r="E28" s="121"/>
      <c r="F28" s="121">
        <v>425904.7</v>
      </c>
      <c r="G28" s="121">
        <v>8359.81</v>
      </c>
      <c r="H28" s="123"/>
      <c r="I28" s="123"/>
      <c r="J28" s="123"/>
      <c r="K28" s="123">
        <v>434264.51</v>
      </c>
    </row>
    <row r="29" spans="1:11" x14ac:dyDescent="0.2">
      <c r="A29" s="2" t="s">
        <v>37</v>
      </c>
      <c r="B29" s="121">
        <v>303147.96999999997</v>
      </c>
      <c r="C29" s="121">
        <v>57266.52</v>
      </c>
      <c r="D29" s="121">
        <v>30173.31</v>
      </c>
      <c r="E29" s="121"/>
      <c r="F29" s="121">
        <v>886738.47</v>
      </c>
      <c r="G29" s="121">
        <v>17405.23</v>
      </c>
      <c r="H29" s="123"/>
      <c r="I29" s="123"/>
      <c r="J29" s="123"/>
      <c r="K29" s="123">
        <v>1294731.5</v>
      </c>
    </row>
    <row r="30" spans="1:11" x14ac:dyDescent="0.2">
      <c r="A30" s="2" t="s">
        <v>38</v>
      </c>
      <c r="B30" s="121">
        <v>383880.01</v>
      </c>
      <c r="C30" s="121">
        <v>72517.3</v>
      </c>
      <c r="D30" s="121">
        <v>38208.839999999997</v>
      </c>
      <c r="E30" s="121"/>
      <c r="F30" s="121">
        <v>1317817.8500000001</v>
      </c>
      <c r="G30" s="121">
        <v>25866.61</v>
      </c>
      <c r="H30" s="123"/>
      <c r="I30" s="123"/>
      <c r="J30" s="123"/>
      <c r="K30" s="123">
        <v>1838290.61</v>
      </c>
    </row>
    <row r="31" spans="1:11" x14ac:dyDescent="0.2">
      <c r="A31" s="2" t="s">
        <v>39</v>
      </c>
      <c r="B31" s="121">
        <v>10433631.060000001</v>
      </c>
      <c r="C31" s="121">
        <v>1970977.27</v>
      </c>
      <c r="D31" s="121">
        <v>1038493.52</v>
      </c>
      <c r="E31" s="121"/>
      <c r="F31" s="121">
        <v>57496415.600000001</v>
      </c>
      <c r="G31" s="121">
        <v>1128560.6499999999</v>
      </c>
      <c r="H31" s="123"/>
      <c r="I31" s="123"/>
      <c r="J31" s="123"/>
      <c r="K31" s="123">
        <v>72068078.099999994</v>
      </c>
    </row>
    <row r="32" spans="1:11" x14ac:dyDescent="0.2">
      <c r="A32" s="2" t="s">
        <v>40</v>
      </c>
      <c r="B32" s="121">
        <v>326390.57</v>
      </c>
      <c r="C32" s="121">
        <v>61657.19</v>
      </c>
      <c r="D32" s="121">
        <v>32486.720000000001</v>
      </c>
      <c r="E32" s="121"/>
      <c r="F32" s="121">
        <v>1129085.8600000001</v>
      </c>
      <c r="G32" s="121">
        <v>22162.11</v>
      </c>
      <c r="H32" s="123"/>
      <c r="I32" s="123"/>
      <c r="J32" s="123"/>
      <c r="K32" s="123">
        <v>1571782.45</v>
      </c>
    </row>
    <row r="33" spans="1:11" x14ac:dyDescent="0.2">
      <c r="A33" s="2" t="s">
        <v>41</v>
      </c>
      <c r="B33" s="121">
        <v>523027.09</v>
      </c>
      <c r="C33" s="121">
        <v>98803.04</v>
      </c>
      <c r="D33" s="121">
        <v>52058.6</v>
      </c>
      <c r="E33" s="121"/>
      <c r="F33" s="121">
        <v>1817030.47</v>
      </c>
      <c r="G33" s="121">
        <v>35665.339999999997</v>
      </c>
      <c r="H33" s="123"/>
      <c r="I33" s="123"/>
      <c r="J33" s="123"/>
      <c r="K33" s="123">
        <v>2526584.54</v>
      </c>
    </row>
    <row r="34" spans="1:11" x14ac:dyDescent="0.2">
      <c r="A34" s="2" t="s">
        <v>42</v>
      </c>
      <c r="B34" s="121">
        <v>381891.71</v>
      </c>
      <c r="C34" s="121">
        <v>72141.7</v>
      </c>
      <c r="D34" s="121">
        <v>38010.93</v>
      </c>
      <c r="E34" s="121"/>
      <c r="F34" s="121">
        <v>1650290.87</v>
      </c>
      <c r="G34" s="121">
        <v>32392.51</v>
      </c>
      <c r="H34" s="123"/>
      <c r="I34" s="123"/>
      <c r="J34" s="123"/>
      <c r="K34" s="123">
        <v>2174727.7200000002</v>
      </c>
    </row>
    <row r="35" spans="1:11" x14ac:dyDescent="0.2">
      <c r="A35" s="2" t="s">
        <v>43</v>
      </c>
      <c r="B35" s="121">
        <v>541573.17000000004</v>
      </c>
      <c r="C35" s="121">
        <v>102306.51</v>
      </c>
      <c r="D35" s="121">
        <v>53904.55</v>
      </c>
      <c r="E35" s="121"/>
      <c r="F35" s="121">
        <v>2332342.1</v>
      </c>
      <c r="G35" s="121">
        <v>45780.06</v>
      </c>
      <c r="H35" s="123"/>
      <c r="I35" s="123"/>
      <c r="J35" s="123"/>
      <c r="K35" s="123">
        <v>3075906.39</v>
      </c>
    </row>
    <row r="36" spans="1:11" x14ac:dyDescent="0.2">
      <c r="A36" s="2" t="s">
        <v>44</v>
      </c>
      <c r="B36" s="121">
        <v>321248.40000000002</v>
      </c>
      <c r="C36" s="121">
        <v>60685.8</v>
      </c>
      <c r="D36" s="121">
        <v>31974.91</v>
      </c>
      <c r="E36" s="121"/>
      <c r="F36" s="121">
        <v>1096312.8999999999</v>
      </c>
      <c r="G36" s="121">
        <v>21518.83</v>
      </c>
      <c r="H36" s="123"/>
      <c r="I36" s="123"/>
      <c r="J36" s="123"/>
      <c r="K36" s="123">
        <v>1531740.84</v>
      </c>
    </row>
    <row r="37" spans="1:11" x14ac:dyDescent="0.2">
      <c r="A37" s="2" t="s">
        <v>45</v>
      </c>
      <c r="B37" s="121">
        <v>2058821.38</v>
      </c>
      <c r="C37" s="121">
        <v>388924.06</v>
      </c>
      <c r="D37" s="121">
        <v>204921.24</v>
      </c>
      <c r="E37" s="121"/>
      <c r="F37" s="121">
        <v>6379514.79</v>
      </c>
      <c r="G37" s="121">
        <v>125219.45</v>
      </c>
      <c r="H37" s="122"/>
      <c r="I37" s="123"/>
      <c r="J37" s="122"/>
      <c r="K37" s="123">
        <v>9157400.9199999999</v>
      </c>
    </row>
    <row r="38" spans="1:11" x14ac:dyDescent="0.2">
      <c r="A38" s="2" t="s">
        <v>46</v>
      </c>
      <c r="B38" s="121">
        <v>672561.34</v>
      </c>
      <c r="C38" s="121">
        <v>127050.99</v>
      </c>
      <c r="D38" s="121">
        <v>66942.240000000005</v>
      </c>
      <c r="E38" s="121"/>
      <c r="F38" s="121">
        <v>2365402.54</v>
      </c>
      <c r="G38" s="121">
        <v>46428.98</v>
      </c>
      <c r="H38" s="122"/>
      <c r="I38" s="123"/>
      <c r="J38" s="122"/>
      <c r="K38" s="123">
        <v>3278386.09</v>
      </c>
    </row>
    <row r="39" spans="1:11" x14ac:dyDescent="0.2">
      <c r="A39" s="2" t="s">
        <v>47</v>
      </c>
      <c r="B39" s="121">
        <v>414355.93</v>
      </c>
      <c r="C39" s="121">
        <v>78274.39</v>
      </c>
      <c r="D39" s="121">
        <v>41242.199999999997</v>
      </c>
      <c r="E39" s="121"/>
      <c r="F39" s="121">
        <v>1385376.13</v>
      </c>
      <c r="G39" s="124">
        <v>27192.67</v>
      </c>
      <c r="H39" s="122"/>
      <c r="I39" s="123"/>
      <c r="J39" s="122"/>
      <c r="K39" s="123">
        <v>1946441.32</v>
      </c>
    </row>
    <row r="40" spans="1:11" x14ac:dyDescent="0.2">
      <c r="A40" s="2" t="s">
        <v>48</v>
      </c>
      <c r="B40" s="121">
        <v>292555.09999999998</v>
      </c>
      <c r="C40" s="121">
        <v>55265.46</v>
      </c>
      <c r="D40" s="121">
        <v>29118.97</v>
      </c>
      <c r="E40" s="121"/>
      <c r="F40" s="121">
        <v>1531991.99</v>
      </c>
      <c r="G40" s="125">
        <v>30070.5</v>
      </c>
      <c r="H40" s="122"/>
      <c r="I40" s="123"/>
      <c r="J40" s="122"/>
      <c r="K40" s="123">
        <v>1939002.02</v>
      </c>
    </row>
    <row r="41" spans="1:11" x14ac:dyDescent="0.2">
      <c r="A41" s="2" t="s">
        <v>49</v>
      </c>
      <c r="B41" s="121">
        <v>377915.1</v>
      </c>
      <c r="C41" s="121">
        <v>71390.490000000005</v>
      </c>
      <c r="D41" s="121">
        <v>37615.129999999997</v>
      </c>
      <c r="E41" s="121"/>
      <c r="F41" s="121">
        <v>1032923.11</v>
      </c>
      <c r="G41" s="121">
        <v>20274.59</v>
      </c>
      <c r="H41" s="122"/>
      <c r="I41" s="123"/>
      <c r="J41" s="122"/>
      <c r="K41" s="123">
        <v>1540118.42</v>
      </c>
    </row>
    <row r="42" spans="1:11" x14ac:dyDescent="0.2">
      <c r="A42" s="2" t="s">
        <v>50</v>
      </c>
      <c r="B42" s="121">
        <v>538385.03</v>
      </c>
      <c r="C42" s="121">
        <v>101704.25</v>
      </c>
      <c r="D42" s="121">
        <v>53587.23</v>
      </c>
      <c r="E42" s="121"/>
      <c r="F42" s="121">
        <v>3079651.76</v>
      </c>
      <c r="G42" s="121">
        <v>60448.53</v>
      </c>
      <c r="H42" s="122"/>
      <c r="I42" s="123"/>
      <c r="J42" s="122"/>
      <c r="K42" s="123">
        <v>3833776.8</v>
      </c>
    </row>
    <row r="43" spans="1:11" x14ac:dyDescent="0.2">
      <c r="A43" s="2" t="s">
        <v>51</v>
      </c>
      <c r="B43" s="121">
        <v>301879.57</v>
      </c>
      <c r="C43" s="121">
        <v>57026.91</v>
      </c>
      <c r="D43" s="121">
        <v>30047.06</v>
      </c>
      <c r="E43" s="121"/>
      <c r="F43" s="121">
        <v>1628298.49</v>
      </c>
      <c r="G43" s="121">
        <v>31960.84</v>
      </c>
      <c r="H43" s="122"/>
      <c r="I43" s="123"/>
      <c r="J43" s="122"/>
      <c r="K43" s="123">
        <v>2049212.87</v>
      </c>
    </row>
    <row r="44" spans="1:11" x14ac:dyDescent="0.2">
      <c r="A44" s="2" t="s">
        <v>52</v>
      </c>
      <c r="B44" s="121">
        <v>4383869.96</v>
      </c>
      <c r="C44" s="121">
        <v>828140.07</v>
      </c>
      <c r="D44" s="121">
        <v>436340.95</v>
      </c>
      <c r="E44" s="121"/>
      <c r="F44" s="121">
        <v>13942737.039999999</v>
      </c>
      <c r="G44" s="121">
        <v>273673.13</v>
      </c>
      <c r="H44" s="122"/>
      <c r="I44" s="123"/>
      <c r="J44" s="122"/>
      <c r="K44" s="123">
        <v>19864761.149999999</v>
      </c>
    </row>
    <row r="45" spans="1:11" x14ac:dyDescent="0.2">
      <c r="A45" s="2" t="s">
        <v>53</v>
      </c>
      <c r="B45" s="121">
        <v>693404.27</v>
      </c>
      <c r="C45" s="121">
        <v>130988.34</v>
      </c>
      <c r="D45" s="121">
        <v>69016.800000000003</v>
      </c>
      <c r="E45" s="121"/>
      <c r="F45" s="121">
        <v>2745453.84</v>
      </c>
      <c r="G45" s="121">
        <v>53888.77</v>
      </c>
      <c r="H45" s="122"/>
      <c r="I45" s="123"/>
      <c r="J45" s="122"/>
      <c r="K45" s="123">
        <v>3692752.02</v>
      </c>
    </row>
    <row r="46" spans="1:11" x14ac:dyDescent="0.2">
      <c r="A46" s="2" t="s">
        <v>54</v>
      </c>
      <c r="B46" s="121">
        <v>1841959</v>
      </c>
      <c r="C46" s="121">
        <v>347957.42</v>
      </c>
      <c r="D46" s="121">
        <v>183336.22</v>
      </c>
      <c r="E46" s="121"/>
      <c r="F46" s="121">
        <v>6230311.5899999999</v>
      </c>
      <c r="G46" s="121">
        <v>122290.83</v>
      </c>
      <c r="H46" s="122"/>
      <c r="I46" s="123"/>
      <c r="J46" s="122"/>
      <c r="K46" s="123">
        <v>8725855.0600000005</v>
      </c>
    </row>
    <row r="47" spans="1:11" x14ac:dyDescent="0.2">
      <c r="A47" s="2" t="s">
        <v>55</v>
      </c>
      <c r="B47" s="121">
        <v>423783.24</v>
      </c>
      <c r="C47" s="121">
        <v>80055.27</v>
      </c>
      <c r="D47" s="121">
        <v>42180.54</v>
      </c>
      <c r="E47" s="121"/>
      <c r="F47" s="121">
        <v>1577989.13</v>
      </c>
      <c r="G47" s="121">
        <v>30973.35</v>
      </c>
      <c r="H47" s="122"/>
      <c r="I47" s="123"/>
      <c r="J47" s="122"/>
      <c r="K47" s="123">
        <v>2154981.5299999998</v>
      </c>
    </row>
    <row r="48" spans="1:11" x14ac:dyDescent="0.2">
      <c r="A48" s="2" t="s">
        <v>56</v>
      </c>
      <c r="B48" s="121">
        <v>330161.49</v>
      </c>
      <c r="C48" s="121">
        <v>62369.54</v>
      </c>
      <c r="D48" s="121">
        <v>32862.06</v>
      </c>
      <c r="E48" s="121"/>
      <c r="F48" s="121">
        <v>888175.88</v>
      </c>
      <c r="G48" s="121">
        <v>17433.439999999999</v>
      </c>
      <c r="H48" s="122"/>
      <c r="I48" s="123"/>
      <c r="J48" s="122"/>
      <c r="K48" s="123">
        <v>1331002.4099999999</v>
      </c>
    </row>
    <row r="49" spans="1:11" x14ac:dyDescent="0.2">
      <c r="A49" s="2" t="s">
        <v>57</v>
      </c>
      <c r="B49" s="121">
        <v>385114.13</v>
      </c>
      <c r="C49" s="121">
        <v>72750.429999999993</v>
      </c>
      <c r="D49" s="121">
        <v>38331.67</v>
      </c>
      <c r="E49" s="121"/>
      <c r="F49" s="121">
        <v>1070439.52</v>
      </c>
      <c r="G49" s="121">
        <v>21010.98</v>
      </c>
      <c r="H49" s="122"/>
      <c r="I49" s="123"/>
      <c r="J49" s="122"/>
      <c r="K49" s="123">
        <v>1587646.73</v>
      </c>
    </row>
    <row r="50" spans="1:11" x14ac:dyDescent="0.2">
      <c r="A50" s="2" t="s">
        <v>58</v>
      </c>
      <c r="B50" s="121">
        <v>968167.46</v>
      </c>
      <c r="C50" s="121">
        <v>182892.81</v>
      </c>
      <c r="D50" s="121">
        <v>96364.88</v>
      </c>
      <c r="E50" s="121"/>
      <c r="F50" s="121">
        <v>3056365.71</v>
      </c>
      <c r="G50" s="121">
        <v>59991.46</v>
      </c>
      <c r="H50" s="122"/>
      <c r="I50" s="123"/>
      <c r="J50" s="122"/>
      <c r="K50" s="123">
        <v>4363782.32</v>
      </c>
    </row>
    <row r="51" spans="1:11" x14ac:dyDescent="0.2">
      <c r="A51" s="2" t="s">
        <v>59</v>
      </c>
      <c r="B51" s="121">
        <v>340822.92</v>
      </c>
      <c r="C51" s="121">
        <v>64383.55</v>
      </c>
      <c r="D51" s="121">
        <v>33923.22</v>
      </c>
      <c r="E51" s="121"/>
      <c r="F51" s="121">
        <v>859571.41</v>
      </c>
      <c r="G51" s="121">
        <v>16871.98</v>
      </c>
      <c r="H51" s="122"/>
      <c r="I51" s="123"/>
      <c r="J51" s="122"/>
      <c r="K51" s="123">
        <v>1315573.08</v>
      </c>
    </row>
    <row r="52" spans="1:11" x14ac:dyDescent="0.2">
      <c r="A52" s="2" t="s">
        <v>60</v>
      </c>
      <c r="B52" s="121">
        <v>5871807.8099999996</v>
      </c>
      <c r="C52" s="121">
        <v>1109220.71</v>
      </c>
      <c r="D52" s="121">
        <v>584440.29</v>
      </c>
      <c r="E52" s="121"/>
      <c r="F52" s="121">
        <v>16620776.34</v>
      </c>
      <c r="G52" s="121">
        <v>326238.67</v>
      </c>
      <c r="H52" s="122"/>
      <c r="I52" s="123"/>
      <c r="J52" s="122"/>
      <c r="K52" s="123">
        <v>24512483.82</v>
      </c>
    </row>
    <row r="53" spans="1:11" ht="13.5" thickBot="1" x14ac:dyDescent="0.25">
      <c r="A53" s="4" t="s">
        <v>61</v>
      </c>
      <c r="B53" s="121">
        <v>633035.21</v>
      </c>
      <c r="C53" s="121">
        <v>119584.26</v>
      </c>
      <c r="D53" s="121">
        <v>63008.07</v>
      </c>
      <c r="E53" s="121"/>
      <c r="F53" s="121">
        <v>2562327.7599999998</v>
      </c>
      <c r="G53" s="121">
        <v>50294.3</v>
      </c>
      <c r="H53" s="122"/>
      <c r="I53" s="123"/>
      <c r="J53" s="122"/>
      <c r="K53" s="123">
        <v>3428249.6000000001</v>
      </c>
    </row>
    <row r="54" spans="1:11" s="127" customFormat="1" ht="13.5" thickBot="1" x14ac:dyDescent="0.25">
      <c r="A54" s="5" t="s">
        <v>13</v>
      </c>
      <c r="B54" s="126">
        <v>34281122.609999999</v>
      </c>
      <c r="C54" s="126">
        <v>6475915.4900000002</v>
      </c>
      <c r="D54" s="126">
        <v>3412112.55</v>
      </c>
      <c r="E54" s="126">
        <v>0</v>
      </c>
      <c r="F54" s="126">
        <v>143741038.97999999</v>
      </c>
      <c r="G54" s="126">
        <v>2821401.6</v>
      </c>
      <c r="H54" s="126">
        <v>0</v>
      </c>
      <c r="I54" s="126">
        <v>0</v>
      </c>
      <c r="J54" s="126">
        <v>0</v>
      </c>
      <c r="K54" s="126">
        <v>190731591.22999999</v>
      </c>
    </row>
    <row r="55" spans="1:11" x14ac:dyDescent="0.2">
      <c r="F55" s="118"/>
      <c r="G55" s="118"/>
      <c r="H55" s="118"/>
      <c r="I55" s="118"/>
      <c r="J55" s="118"/>
    </row>
    <row r="56" spans="1:11" x14ac:dyDescent="0.2">
      <c r="F56" s="118"/>
      <c r="G56" s="118"/>
      <c r="H56" s="118"/>
      <c r="I56" s="118"/>
      <c r="J56" s="118"/>
    </row>
    <row r="57" spans="1:11" s="118" customFormat="1" x14ac:dyDescent="0.2">
      <c r="A57" s="28"/>
    </row>
    <row r="58" spans="1:11" s="118" customFormat="1" x14ac:dyDescent="0.2">
      <c r="A58" s="28"/>
    </row>
    <row r="59" spans="1:11" x14ac:dyDescent="0.2">
      <c r="F59" s="118"/>
      <c r="G59" s="118"/>
      <c r="H59" s="118"/>
      <c r="I59" s="118"/>
      <c r="J59" s="118"/>
    </row>
    <row r="60" spans="1:11" x14ac:dyDescent="0.2">
      <c r="F60" s="118"/>
      <c r="G60" s="118"/>
      <c r="H60" s="118"/>
      <c r="I60" s="118"/>
      <c r="J60" s="118"/>
    </row>
    <row r="61" spans="1:11" x14ac:dyDescent="0.2">
      <c r="F61" s="118"/>
      <c r="G61" s="118"/>
      <c r="H61" s="118"/>
      <c r="I61" s="118"/>
      <c r="J61" s="118"/>
    </row>
    <row r="62" spans="1:11" x14ac:dyDescent="0.2">
      <c r="F62" s="118"/>
      <c r="G62" s="118"/>
      <c r="H62" s="118"/>
      <c r="I62" s="118"/>
      <c r="J62" s="118"/>
    </row>
    <row r="63" spans="1:11" x14ac:dyDescent="0.2">
      <c r="G63" s="118"/>
      <c r="H63" s="118"/>
      <c r="I63" s="118"/>
      <c r="J63" s="118"/>
    </row>
    <row r="64" spans="1:11" x14ac:dyDescent="0.2">
      <c r="G64" s="118"/>
      <c r="H64" s="118"/>
      <c r="I64" s="118"/>
      <c r="J64" s="118"/>
    </row>
    <row r="65" spans="7:10" x14ac:dyDescent="0.2">
      <c r="G65" s="118"/>
      <c r="H65" s="118"/>
      <c r="I65" s="118"/>
      <c r="J65" s="118"/>
    </row>
    <row r="66" spans="7:10" x14ac:dyDescent="0.2">
      <c r="G66" s="118"/>
      <c r="H66" s="118"/>
      <c r="I66" s="118"/>
      <c r="J66" s="118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9" sqref="B19"/>
    </sheetView>
  </sheetViews>
  <sheetFormatPr baseColWidth="10" defaultRowHeight="12.75" x14ac:dyDescent="0.2"/>
  <cols>
    <col min="1" max="1" width="44.7109375" style="3" customWidth="1"/>
    <col min="2" max="4" width="17.140625" style="130" customWidth="1"/>
    <col min="5" max="5" width="17.7109375" style="130" customWidth="1"/>
    <col min="6" max="6" width="14.28515625" style="128" bestFit="1" customWidth="1"/>
    <col min="7" max="7" width="12.7109375" style="128" bestFit="1" customWidth="1"/>
    <col min="8" max="8" width="12.7109375" style="128" customWidth="1"/>
    <col min="9" max="10" width="17.140625" style="128" customWidth="1"/>
    <col min="11" max="11" width="15.42578125" style="128" bestFit="1" customWidth="1"/>
    <col min="12" max="16384" width="11.42578125" style="128"/>
  </cols>
  <sheetData>
    <row r="1" spans="1:11" x14ac:dyDescent="0.2">
      <c r="A1" s="254" t="s">
        <v>14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x14ac:dyDescent="0.2">
      <c r="A2" s="256">
        <v>44820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ht="11.25" x14ac:dyDescent="0.2">
      <c r="A3" s="129"/>
      <c r="B3" s="128"/>
      <c r="C3" s="128"/>
      <c r="E3" s="128"/>
    </row>
    <row r="4" spans="1:11" ht="13.5" customHeight="1" thickBot="1" x14ac:dyDescent="0.25">
      <c r="A4" s="129"/>
      <c r="B4" s="128"/>
      <c r="C4" s="258"/>
      <c r="D4" s="258"/>
      <c r="E4" s="128"/>
    </row>
    <row r="5" spans="1:11" ht="12.75" customHeight="1" x14ac:dyDescent="0.2">
      <c r="A5" s="259" t="s">
        <v>0</v>
      </c>
      <c r="B5" s="261" t="s">
        <v>9</v>
      </c>
      <c r="C5" s="131" t="s">
        <v>10</v>
      </c>
      <c r="D5" s="131" t="s">
        <v>10</v>
      </c>
      <c r="E5" s="261" t="s">
        <v>1</v>
      </c>
      <c r="F5" s="252" t="s">
        <v>7</v>
      </c>
      <c r="G5" s="252" t="s">
        <v>8</v>
      </c>
      <c r="H5" s="252" t="s">
        <v>2</v>
      </c>
      <c r="I5" s="252" t="s">
        <v>3</v>
      </c>
      <c r="J5" s="252" t="s">
        <v>4</v>
      </c>
      <c r="K5" s="252" t="s">
        <v>5</v>
      </c>
    </row>
    <row r="6" spans="1:11" ht="23.25" customHeight="1" thickBot="1" x14ac:dyDescent="0.25">
      <c r="A6" s="260"/>
      <c r="B6" s="262"/>
      <c r="C6" s="132" t="s">
        <v>11</v>
      </c>
      <c r="D6" s="132" t="s">
        <v>12</v>
      </c>
      <c r="E6" s="262" t="s">
        <v>6</v>
      </c>
      <c r="F6" s="253" t="s">
        <v>6</v>
      </c>
      <c r="G6" s="253" t="s">
        <v>6</v>
      </c>
      <c r="H6" s="253"/>
      <c r="I6" s="253"/>
      <c r="J6" s="253"/>
      <c r="K6" s="253" t="s">
        <v>6</v>
      </c>
    </row>
    <row r="7" spans="1:11" x14ac:dyDescent="0.2">
      <c r="A7" s="1" t="s">
        <v>15</v>
      </c>
      <c r="B7" s="133">
        <v>1389421.63</v>
      </c>
      <c r="C7" s="133">
        <v>319264.2</v>
      </c>
      <c r="D7" s="133">
        <v>27515.279999999999</v>
      </c>
      <c r="E7" s="133">
        <v>21078.44</v>
      </c>
      <c r="F7" s="133"/>
      <c r="G7" s="133"/>
      <c r="H7" s="134">
        <v>355055.98</v>
      </c>
      <c r="I7" s="135"/>
      <c r="J7" s="134"/>
      <c r="K7" s="135">
        <v>2112335.5299999998</v>
      </c>
    </row>
    <row r="8" spans="1:11" x14ac:dyDescent="0.2">
      <c r="A8" s="2" t="s">
        <v>16</v>
      </c>
      <c r="B8" s="133">
        <v>1313265.33</v>
      </c>
      <c r="C8" s="133">
        <v>301764.84999999998</v>
      </c>
      <c r="D8" s="133">
        <v>26007.119999999999</v>
      </c>
      <c r="E8" s="133">
        <v>19857.52</v>
      </c>
      <c r="F8" s="133"/>
      <c r="G8" s="133"/>
      <c r="H8" s="134">
        <v>346649.69</v>
      </c>
      <c r="I8" s="135"/>
      <c r="J8" s="134"/>
      <c r="K8" s="135">
        <v>2007544.51</v>
      </c>
    </row>
    <row r="9" spans="1:11" x14ac:dyDescent="0.2">
      <c r="A9" s="2" t="s">
        <v>17</v>
      </c>
      <c r="B9" s="133"/>
      <c r="C9" s="133"/>
      <c r="E9" s="133"/>
      <c r="F9" s="133"/>
      <c r="G9" s="133"/>
      <c r="H9" s="134"/>
      <c r="I9" s="135"/>
      <c r="J9" s="134"/>
      <c r="K9" s="135"/>
    </row>
    <row r="10" spans="1:11" x14ac:dyDescent="0.2">
      <c r="A10" s="2" t="s">
        <v>18</v>
      </c>
      <c r="B10" s="133"/>
      <c r="C10" s="133"/>
      <c r="D10" s="133"/>
      <c r="E10" s="133"/>
      <c r="F10" s="133"/>
      <c r="G10" s="133"/>
      <c r="H10" s="134"/>
      <c r="I10" s="135"/>
      <c r="J10" s="134"/>
      <c r="K10" s="135"/>
    </row>
    <row r="11" spans="1:11" x14ac:dyDescent="0.2">
      <c r="A11" s="2" t="s">
        <v>19</v>
      </c>
      <c r="B11" s="133"/>
      <c r="C11" s="133"/>
      <c r="D11" s="133"/>
      <c r="E11" s="133"/>
      <c r="F11" s="133"/>
      <c r="G11" s="133"/>
      <c r="H11" s="134"/>
      <c r="I11" s="135"/>
      <c r="J11" s="134"/>
      <c r="K11" s="135"/>
    </row>
    <row r="12" spans="1:11" x14ac:dyDescent="0.2">
      <c r="A12" s="2" t="s">
        <v>20</v>
      </c>
      <c r="B12" s="133"/>
      <c r="C12" s="133"/>
      <c r="D12" s="133"/>
      <c r="E12" s="133"/>
      <c r="F12" s="133"/>
      <c r="G12" s="133"/>
      <c r="H12" s="134"/>
      <c r="I12" s="135"/>
      <c r="J12" s="134"/>
      <c r="K12" s="135"/>
    </row>
    <row r="13" spans="1:11" x14ac:dyDescent="0.2">
      <c r="A13" s="2" t="s">
        <v>21</v>
      </c>
      <c r="B13" s="133"/>
      <c r="C13" s="133"/>
      <c r="D13" s="133"/>
      <c r="E13" s="133"/>
      <c r="F13" s="133"/>
      <c r="G13" s="133"/>
      <c r="H13" s="134"/>
      <c r="I13" s="135"/>
      <c r="J13" s="134"/>
      <c r="K13" s="135"/>
    </row>
    <row r="14" spans="1:11" x14ac:dyDescent="0.2">
      <c r="A14" s="2" t="s">
        <v>22</v>
      </c>
      <c r="B14" s="133"/>
      <c r="C14" s="133"/>
      <c r="D14" s="133"/>
      <c r="E14" s="133"/>
      <c r="F14" s="133"/>
      <c r="G14" s="133"/>
      <c r="H14" s="134"/>
      <c r="I14" s="135"/>
      <c r="J14" s="134"/>
      <c r="K14" s="135"/>
    </row>
    <row r="15" spans="1:11" x14ac:dyDescent="0.2">
      <c r="A15" s="2" t="s">
        <v>23</v>
      </c>
      <c r="B15" s="133"/>
      <c r="C15" s="133"/>
      <c r="D15" s="133"/>
      <c r="E15" s="133"/>
      <c r="F15" s="133"/>
      <c r="G15" s="133"/>
      <c r="H15" s="134"/>
      <c r="I15" s="135"/>
      <c r="J15" s="134"/>
      <c r="K15" s="135"/>
    </row>
    <row r="16" spans="1:11" x14ac:dyDescent="0.2">
      <c r="A16" s="2" t="s">
        <v>24</v>
      </c>
      <c r="B16" s="133"/>
      <c r="C16" s="133"/>
      <c r="D16" s="133"/>
      <c r="E16" s="133"/>
      <c r="F16" s="133"/>
      <c r="G16" s="133"/>
      <c r="H16" s="134"/>
      <c r="I16" s="135"/>
      <c r="J16" s="134"/>
      <c r="K16" s="135"/>
    </row>
    <row r="17" spans="1:11" x14ac:dyDescent="0.2">
      <c r="A17" s="2" t="s">
        <v>25</v>
      </c>
      <c r="B17" s="133"/>
      <c r="C17" s="133"/>
      <c r="D17" s="133"/>
      <c r="E17" s="133"/>
      <c r="F17" s="133"/>
      <c r="G17" s="133"/>
      <c r="H17" s="134"/>
      <c r="I17" s="135"/>
      <c r="J17" s="134"/>
      <c r="K17" s="135"/>
    </row>
    <row r="18" spans="1:11" x14ac:dyDescent="0.2">
      <c r="A18" s="2" t="s">
        <v>26</v>
      </c>
      <c r="B18" s="133"/>
      <c r="C18" s="133"/>
      <c r="D18" s="133"/>
      <c r="E18" s="133"/>
      <c r="F18" s="133"/>
      <c r="G18" s="133"/>
      <c r="H18" s="134"/>
      <c r="I18" s="135"/>
      <c r="J18" s="134"/>
      <c r="K18" s="135"/>
    </row>
    <row r="19" spans="1:11" x14ac:dyDescent="0.2">
      <c r="A19" s="2" t="s">
        <v>27</v>
      </c>
      <c r="B19" s="133"/>
      <c r="C19" s="133"/>
      <c r="D19" s="133"/>
      <c r="E19" s="133"/>
      <c r="F19" s="133"/>
      <c r="G19" s="133"/>
      <c r="H19" s="134"/>
      <c r="I19" s="135"/>
      <c r="J19" s="134"/>
      <c r="K19" s="135"/>
    </row>
    <row r="20" spans="1:11" x14ac:dyDescent="0.2">
      <c r="A20" s="2" t="s">
        <v>28</v>
      </c>
      <c r="B20" s="133"/>
      <c r="C20" s="133"/>
      <c r="D20" s="133"/>
      <c r="E20" s="133"/>
      <c r="F20" s="133"/>
      <c r="G20" s="133"/>
      <c r="H20" s="135"/>
      <c r="I20" s="135"/>
      <c r="J20" s="135"/>
      <c r="K20" s="135"/>
    </row>
    <row r="21" spans="1:11" x14ac:dyDescent="0.2">
      <c r="A21" s="2" t="s">
        <v>29</v>
      </c>
      <c r="B21" s="133"/>
      <c r="C21" s="133"/>
      <c r="D21" s="133"/>
      <c r="E21" s="133"/>
      <c r="F21" s="133"/>
      <c r="G21" s="133"/>
      <c r="H21" s="135"/>
      <c r="I21" s="135"/>
      <c r="J21" s="135"/>
      <c r="K21" s="135"/>
    </row>
    <row r="22" spans="1:11" x14ac:dyDescent="0.2">
      <c r="A22" s="2" t="s">
        <v>30</v>
      </c>
      <c r="B22" s="133"/>
      <c r="C22" s="133"/>
      <c r="D22" s="133"/>
      <c r="E22" s="133"/>
      <c r="F22" s="133"/>
      <c r="G22" s="133"/>
      <c r="H22" s="135"/>
      <c r="I22" s="135"/>
      <c r="J22" s="135"/>
      <c r="K22" s="135"/>
    </row>
    <row r="23" spans="1:11" x14ac:dyDescent="0.2">
      <c r="A23" s="2" t="s">
        <v>31</v>
      </c>
      <c r="B23" s="133"/>
      <c r="C23" s="133"/>
      <c r="D23" s="133"/>
      <c r="E23" s="133"/>
      <c r="F23" s="133"/>
      <c r="G23" s="133"/>
      <c r="H23" s="135"/>
      <c r="I23" s="135"/>
      <c r="J23" s="135"/>
      <c r="K23" s="135"/>
    </row>
    <row r="24" spans="1:11" x14ac:dyDescent="0.2">
      <c r="A24" s="2" t="s">
        <v>32</v>
      </c>
      <c r="B24" s="133"/>
      <c r="C24" s="133"/>
      <c r="D24" s="133"/>
      <c r="E24" s="133"/>
      <c r="F24" s="133"/>
      <c r="G24" s="133"/>
      <c r="H24" s="135"/>
      <c r="I24" s="135"/>
      <c r="J24" s="135"/>
      <c r="K24" s="135"/>
    </row>
    <row r="25" spans="1:11" x14ac:dyDescent="0.2">
      <c r="A25" s="2" t="s">
        <v>33</v>
      </c>
      <c r="B25" s="133"/>
      <c r="C25" s="133"/>
      <c r="D25" s="133"/>
      <c r="E25" s="133"/>
      <c r="F25" s="133"/>
      <c r="G25" s="133"/>
      <c r="H25" s="135"/>
      <c r="I25" s="135"/>
      <c r="J25" s="135"/>
      <c r="K25" s="135"/>
    </row>
    <row r="26" spans="1:11" x14ac:dyDescent="0.2">
      <c r="A26" s="2" t="s">
        <v>34</v>
      </c>
      <c r="B26" s="133"/>
      <c r="C26" s="133"/>
      <c r="D26" s="133"/>
      <c r="E26" s="133"/>
      <c r="F26" s="133"/>
      <c r="G26" s="133"/>
      <c r="H26" s="135"/>
      <c r="I26" s="135"/>
      <c r="J26" s="135"/>
      <c r="K26" s="135"/>
    </row>
    <row r="27" spans="1:11" x14ac:dyDescent="0.2">
      <c r="A27" s="2" t="s">
        <v>35</v>
      </c>
      <c r="B27" s="133"/>
      <c r="C27" s="133"/>
      <c r="D27" s="133"/>
      <c r="E27" s="133"/>
      <c r="F27" s="133"/>
      <c r="G27" s="133"/>
      <c r="H27" s="135"/>
      <c r="I27" s="135"/>
      <c r="J27" s="135"/>
      <c r="K27" s="135"/>
    </row>
    <row r="28" spans="1:11" x14ac:dyDescent="0.2">
      <c r="A28" s="2" t="s">
        <v>36</v>
      </c>
      <c r="B28" s="133"/>
      <c r="C28" s="133"/>
      <c r="D28" s="133"/>
      <c r="E28" s="133"/>
      <c r="F28" s="133"/>
      <c r="G28" s="133"/>
      <c r="H28" s="135"/>
      <c r="I28" s="135"/>
      <c r="J28" s="135"/>
      <c r="K28" s="135"/>
    </row>
    <row r="29" spans="1:11" x14ac:dyDescent="0.2">
      <c r="A29" s="2" t="s">
        <v>37</v>
      </c>
      <c r="B29" s="133">
        <v>1523642.79</v>
      </c>
      <c r="C29" s="133">
        <v>350105.82</v>
      </c>
      <c r="D29" s="133">
        <v>30173.31</v>
      </c>
      <c r="E29" s="133">
        <v>23123.19</v>
      </c>
      <c r="F29" s="133"/>
      <c r="G29" s="133"/>
      <c r="H29" s="135">
        <v>387978.18</v>
      </c>
      <c r="I29" s="135"/>
      <c r="J29" s="135"/>
      <c r="K29" s="135">
        <v>2315023.29</v>
      </c>
    </row>
    <row r="30" spans="1:11" x14ac:dyDescent="0.2">
      <c r="A30" s="2" t="s">
        <v>38</v>
      </c>
      <c r="B30" s="133">
        <v>1929407.66</v>
      </c>
      <c r="C30" s="133">
        <v>443343.32</v>
      </c>
      <c r="D30" s="133">
        <v>38208.839999999997</v>
      </c>
      <c r="E30" s="133">
        <v>28036.55</v>
      </c>
      <c r="F30" s="133"/>
      <c r="G30" s="133"/>
      <c r="H30" s="135">
        <v>544124.31000000006</v>
      </c>
      <c r="I30" s="135"/>
      <c r="J30" s="135"/>
      <c r="K30" s="135">
        <v>2983120.68</v>
      </c>
    </row>
    <row r="31" spans="1:11" x14ac:dyDescent="0.2">
      <c r="A31" s="2" t="s">
        <v>39</v>
      </c>
      <c r="B31" s="133">
        <v>52440156.109999999</v>
      </c>
      <c r="C31" s="133">
        <v>12049808.630000001</v>
      </c>
      <c r="D31" s="133">
        <v>1038493.52</v>
      </c>
      <c r="E31" s="133">
        <v>757747.56</v>
      </c>
      <c r="F31" s="133"/>
      <c r="G31" s="133"/>
      <c r="H31" s="135">
        <v>6488807.6299999999</v>
      </c>
      <c r="I31" s="135"/>
      <c r="J31" s="135"/>
      <c r="K31" s="135">
        <v>72775013.450000003</v>
      </c>
    </row>
    <row r="32" spans="1:11" x14ac:dyDescent="0.2">
      <c r="A32" s="2" t="s">
        <v>40</v>
      </c>
      <c r="B32" s="133">
        <v>1640461.72</v>
      </c>
      <c r="C32" s="133">
        <v>376948.72</v>
      </c>
      <c r="D32" s="133">
        <v>32486.720000000001</v>
      </c>
      <c r="E32" s="133">
        <v>25164.240000000002</v>
      </c>
      <c r="F32" s="133"/>
      <c r="G32" s="133"/>
      <c r="H32" s="135">
        <v>494623.85</v>
      </c>
      <c r="I32" s="135"/>
      <c r="J32" s="135"/>
      <c r="K32" s="135">
        <v>2569685.25</v>
      </c>
    </row>
    <row r="33" spans="1:11" x14ac:dyDescent="0.2">
      <c r="A33" s="2" t="s">
        <v>41</v>
      </c>
      <c r="B33" s="133">
        <v>2628770.5499999998</v>
      </c>
      <c r="C33" s="133">
        <v>604044.39</v>
      </c>
      <c r="D33" s="133">
        <v>52058.6</v>
      </c>
      <c r="E33" s="133">
        <v>36364.019999999997</v>
      </c>
      <c r="F33" s="133"/>
      <c r="G33" s="133"/>
      <c r="H33" s="135">
        <v>509327.54</v>
      </c>
      <c r="I33" s="135"/>
      <c r="J33" s="135"/>
      <c r="K33" s="135">
        <v>3830565.1</v>
      </c>
    </row>
    <row r="34" spans="1:11" x14ac:dyDescent="0.2">
      <c r="A34" s="2" t="s">
        <v>42</v>
      </c>
      <c r="B34" s="133">
        <v>1919414.3</v>
      </c>
      <c r="C34" s="133">
        <v>441047.03</v>
      </c>
      <c r="D34" s="133">
        <v>38010.93</v>
      </c>
      <c r="E34" s="133">
        <v>29023.67</v>
      </c>
      <c r="F34" s="133"/>
      <c r="G34" s="133"/>
      <c r="H34" s="135">
        <v>501243.44</v>
      </c>
      <c r="I34" s="135"/>
      <c r="J34" s="135"/>
      <c r="K34" s="135">
        <v>2928739.37</v>
      </c>
    </row>
    <row r="35" spans="1:11" x14ac:dyDescent="0.2">
      <c r="A35" s="2" t="s">
        <v>43</v>
      </c>
      <c r="B35" s="133">
        <v>2721984.48</v>
      </c>
      <c r="C35" s="133">
        <v>625463.28</v>
      </c>
      <c r="D35" s="133">
        <v>53904.55</v>
      </c>
      <c r="E35" s="133">
        <v>38393.93</v>
      </c>
      <c r="F35" s="133"/>
      <c r="G35" s="133"/>
      <c r="H35" s="135">
        <v>680792.45</v>
      </c>
      <c r="I35" s="135"/>
      <c r="J35" s="135"/>
      <c r="K35" s="135">
        <v>4120538.69</v>
      </c>
    </row>
    <row r="36" spans="1:11" x14ac:dyDescent="0.2">
      <c r="A36" s="2" t="s">
        <v>44</v>
      </c>
      <c r="B36" s="133">
        <v>1614616.82</v>
      </c>
      <c r="C36" s="133">
        <v>371010.03</v>
      </c>
      <c r="D36" s="133">
        <v>31974.91</v>
      </c>
      <c r="E36" s="133">
        <v>24414.62</v>
      </c>
      <c r="F36" s="133"/>
      <c r="G36" s="133"/>
      <c r="H36" s="135">
        <v>451098.59</v>
      </c>
      <c r="I36" s="135"/>
      <c r="J36" s="135"/>
      <c r="K36" s="135">
        <v>2493114.9700000002</v>
      </c>
    </row>
    <row r="37" spans="1:11" x14ac:dyDescent="0.2">
      <c r="A37" s="2" t="s">
        <v>45</v>
      </c>
      <c r="B37" s="133">
        <v>10347779.59</v>
      </c>
      <c r="C37" s="133">
        <v>2377734.41</v>
      </c>
      <c r="D37" s="133">
        <v>204921.24</v>
      </c>
      <c r="E37" s="133">
        <v>152974.53</v>
      </c>
      <c r="F37" s="133"/>
      <c r="G37" s="133"/>
      <c r="H37" s="134">
        <v>2086254.1</v>
      </c>
      <c r="I37" s="135"/>
      <c r="J37" s="134"/>
      <c r="K37" s="135">
        <v>15169663.869999999</v>
      </c>
    </row>
    <row r="38" spans="1:11" x14ac:dyDescent="0.2">
      <c r="A38" s="2" t="s">
        <v>46</v>
      </c>
      <c r="B38" s="133">
        <v>3380340.14</v>
      </c>
      <c r="C38" s="133">
        <v>776741.62</v>
      </c>
      <c r="D38" s="133">
        <v>66942.240000000005</v>
      </c>
      <c r="E38" s="133">
        <v>47727.07</v>
      </c>
      <c r="F38" s="133"/>
      <c r="G38" s="133"/>
      <c r="H38" s="134">
        <v>686211.14</v>
      </c>
      <c r="I38" s="135"/>
      <c r="J38" s="134"/>
      <c r="K38" s="135">
        <v>4957962.21</v>
      </c>
    </row>
    <row r="39" spans="1:11" x14ac:dyDescent="0.2">
      <c r="A39" s="2" t="s">
        <v>47</v>
      </c>
      <c r="B39" s="133">
        <v>2082581.75</v>
      </c>
      <c r="C39" s="133">
        <v>478539.98</v>
      </c>
      <c r="D39" s="133">
        <v>41242.199999999997</v>
      </c>
      <c r="E39" s="133">
        <v>30274.28</v>
      </c>
      <c r="F39" s="133"/>
      <c r="G39" s="136"/>
      <c r="H39" s="134">
        <v>489644.51</v>
      </c>
      <c r="I39" s="135"/>
      <c r="J39" s="134"/>
      <c r="K39" s="135">
        <v>3122282.72</v>
      </c>
    </row>
    <row r="40" spans="1:11" x14ac:dyDescent="0.2">
      <c r="A40" s="2" t="s">
        <v>48</v>
      </c>
      <c r="B40" s="133">
        <v>1470402.3</v>
      </c>
      <c r="C40" s="133">
        <v>337872.11</v>
      </c>
      <c r="D40" s="133">
        <v>29118.97</v>
      </c>
      <c r="E40" s="133">
        <v>22236.27</v>
      </c>
      <c r="F40" s="133"/>
      <c r="G40" s="137"/>
      <c r="H40" s="134">
        <v>425791.85</v>
      </c>
      <c r="I40" s="135"/>
      <c r="J40" s="134"/>
      <c r="K40" s="135">
        <v>2285421.5</v>
      </c>
    </row>
    <row r="41" spans="1:11" x14ac:dyDescent="0.2">
      <c r="A41" s="2" t="s">
        <v>49</v>
      </c>
      <c r="B41" s="133">
        <v>1899427.58</v>
      </c>
      <c r="C41" s="133">
        <v>436454.44</v>
      </c>
      <c r="D41" s="133">
        <v>37615.129999999997</v>
      </c>
      <c r="E41" s="133">
        <v>27461.34</v>
      </c>
      <c r="F41" s="133"/>
      <c r="G41" s="133"/>
      <c r="H41" s="134">
        <v>473124.83</v>
      </c>
      <c r="I41" s="135"/>
      <c r="J41" s="134"/>
      <c r="K41" s="135">
        <v>2874083.32</v>
      </c>
    </row>
    <row r="42" spans="1:11" x14ac:dyDescent="0.2">
      <c r="A42" s="2" t="s">
        <v>50</v>
      </c>
      <c r="B42" s="133">
        <v>2705960.64</v>
      </c>
      <c r="C42" s="133">
        <v>621781.29</v>
      </c>
      <c r="D42" s="133">
        <v>53587.23</v>
      </c>
      <c r="E42" s="133">
        <v>40917.4</v>
      </c>
      <c r="F42" s="133"/>
      <c r="G42" s="133"/>
      <c r="H42" s="134">
        <v>578218.12</v>
      </c>
      <c r="I42" s="135"/>
      <c r="J42" s="134"/>
      <c r="K42" s="135">
        <v>4000464.68</v>
      </c>
    </row>
    <row r="43" spans="1:11" x14ac:dyDescent="0.2">
      <c r="A43" s="2" t="s">
        <v>51</v>
      </c>
      <c r="B43" s="133">
        <v>1517267.71</v>
      </c>
      <c r="C43" s="133">
        <v>348640.94</v>
      </c>
      <c r="D43" s="133">
        <v>30047.06</v>
      </c>
      <c r="E43" s="133">
        <v>23067.53</v>
      </c>
      <c r="F43" s="133"/>
      <c r="G43" s="133"/>
      <c r="H43" s="134">
        <v>401070.9</v>
      </c>
      <c r="I43" s="135"/>
      <c r="J43" s="134"/>
      <c r="K43" s="135">
        <v>2320094.14</v>
      </c>
    </row>
    <row r="44" spans="1:11" x14ac:dyDescent="0.2">
      <c r="A44" s="2" t="s">
        <v>52</v>
      </c>
      <c r="B44" s="133">
        <v>22033635.609999999</v>
      </c>
      <c r="C44" s="133">
        <v>5062934.82</v>
      </c>
      <c r="D44" s="133">
        <v>436340.95</v>
      </c>
      <c r="E44" s="133">
        <v>333172.90999999997</v>
      </c>
      <c r="F44" s="133"/>
      <c r="G44" s="133"/>
      <c r="H44" s="134">
        <v>2610490.35</v>
      </c>
      <c r="I44" s="135"/>
      <c r="J44" s="134"/>
      <c r="K44" s="135">
        <v>30476574.640000001</v>
      </c>
    </row>
    <row r="45" spans="1:11" x14ac:dyDescent="0.2">
      <c r="A45" s="2" t="s">
        <v>53</v>
      </c>
      <c r="B45" s="133">
        <v>3485098.12</v>
      </c>
      <c r="C45" s="133">
        <v>800813.13</v>
      </c>
      <c r="D45" s="133">
        <v>69016.800000000003</v>
      </c>
      <c r="E45" s="133">
        <v>52696.09</v>
      </c>
      <c r="F45" s="133"/>
      <c r="G45" s="133"/>
      <c r="H45" s="134">
        <v>370696.95</v>
      </c>
      <c r="I45" s="135"/>
      <c r="J45" s="134"/>
      <c r="K45" s="135">
        <v>4778321.09</v>
      </c>
    </row>
    <row r="46" spans="1:11" x14ac:dyDescent="0.2">
      <c r="A46" s="2" t="s">
        <v>54</v>
      </c>
      <c r="B46" s="133">
        <v>9257814.1600000001</v>
      </c>
      <c r="C46" s="133">
        <v>2127279.88</v>
      </c>
      <c r="D46" s="133">
        <v>183336.22</v>
      </c>
      <c r="E46" s="133">
        <v>139989.76999999999</v>
      </c>
      <c r="F46" s="133"/>
      <c r="G46" s="133"/>
      <c r="H46" s="134">
        <v>2050315</v>
      </c>
      <c r="I46" s="135"/>
      <c r="J46" s="134"/>
      <c r="K46" s="135">
        <v>13758735.029999999</v>
      </c>
    </row>
    <row r="47" spans="1:11" x14ac:dyDescent="0.2">
      <c r="A47" s="2" t="s">
        <v>55</v>
      </c>
      <c r="B47" s="133">
        <v>2129964.06</v>
      </c>
      <c r="C47" s="133">
        <v>489427.59</v>
      </c>
      <c r="D47" s="133">
        <v>42180.54</v>
      </c>
      <c r="E47" s="133">
        <v>32701.27</v>
      </c>
      <c r="F47" s="133"/>
      <c r="G47" s="133"/>
      <c r="H47" s="134">
        <v>471455.29</v>
      </c>
      <c r="I47" s="135"/>
      <c r="J47" s="134"/>
      <c r="K47" s="135">
        <v>3165728.75</v>
      </c>
    </row>
    <row r="48" spans="1:11" x14ac:dyDescent="0.2">
      <c r="A48" s="2" t="s">
        <v>56</v>
      </c>
      <c r="B48" s="133">
        <v>1659414.64</v>
      </c>
      <c r="C48" s="133">
        <v>381303.76</v>
      </c>
      <c r="D48" s="133">
        <v>32862.06</v>
      </c>
      <c r="E48" s="133">
        <v>25167.95</v>
      </c>
      <c r="F48" s="133"/>
      <c r="G48" s="133"/>
      <c r="H48" s="134">
        <v>449780.53</v>
      </c>
      <c r="I48" s="135"/>
      <c r="J48" s="134"/>
      <c r="K48" s="135">
        <v>2548528.94</v>
      </c>
    </row>
    <row r="49" spans="1:11" x14ac:dyDescent="0.2">
      <c r="A49" s="2" t="s">
        <v>57</v>
      </c>
      <c r="B49" s="133">
        <v>1935610.43</v>
      </c>
      <c r="C49" s="133">
        <v>444768.61</v>
      </c>
      <c r="D49" s="133">
        <v>38331.67</v>
      </c>
      <c r="E49" s="133">
        <v>28682.26</v>
      </c>
      <c r="F49" s="133"/>
      <c r="G49" s="133"/>
      <c r="H49" s="134">
        <v>428545.13</v>
      </c>
      <c r="I49" s="135"/>
      <c r="J49" s="134"/>
      <c r="K49" s="135">
        <v>2875938.1</v>
      </c>
    </row>
    <row r="50" spans="1:11" x14ac:dyDescent="0.2">
      <c r="A50" s="2" t="s">
        <v>58</v>
      </c>
      <c r="B50" s="133">
        <v>4866077.08</v>
      </c>
      <c r="C50" s="133">
        <v>1118137.3600000001</v>
      </c>
      <c r="D50" s="133">
        <v>96364.88</v>
      </c>
      <c r="E50" s="133">
        <v>66148.44</v>
      </c>
      <c r="F50" s="133"/>
      <c r="G50" s="133"/>
      <c r="H50" s="134">
        <v>1171608.57</v>
      </c>
      <c r="I50" s="135"/>
      <c r="J50" s="134"/>
      <c r="K50" s="135">
        <v>7318336.3300000001</v>
      </c>
    </row>
    <row r="51" spans="1:11" x14ac:dyDescent="0.2">
      <c r="A51" s="2" t="s">
        <v>59</v>
      </c>
      <c r="B51" s="133">
        <v>1712999.73</v>
      </c>
      <c r="C51" s="133">
        <v>393616.66</v>
      </c>
      <c r="D51" s="133">
        <v>33923.22</v>
      </c>
      <c r="E51" s="133">
        <v>24974.98</v>
      </c>
      <c r="F51" s="133"/>
      <c r="G51" s="133"/>
      <c r="H51" s="134">
        <v>412699.12</v>
      </c>
      <c r="I51" s="135"/>
      <c r="J51" s="134"/>
      <c r="K51" s="135">
        <v>2578213.71</v>
      </c>
    </row>
    <row r="52" spans="1:11" x14ac:dyDescent="0.2">
      <c r="A52" s="2" t="s">
        <v>60</v>
      </c>
      <c r="B52" s="133">
        <v>29512114.809999999</v>
      </c>
      <c r="C52" s="133">
        <v>6781355.3899999997</v>
      </c>
      <c r="D52" s="133">
        <v>584440.29</v>
      </c>
      <c r="E52" s="133">
        <v>454507.52000000002</v>
      </c>
      <c r="F52" s="133"/>
      <c r="G52" s="133"/>
      <c r="H52" s="134">
        <v>4561013.5999999996</v>
      </c>
      <c r="I52" s="135"/>
      <c r="J52" s="134"/>
      <c r="K52" s="135">
        <v>41893431.609999999</v>
      </c>
    </row>
    <row r="53" spans="1:11" ht="13.5" thickBot="1" x14ac:dyDescent="0.25">
      <c r="A53" s="4" t="s">
        <v>61</v>
      </c>
      <c r="B53" s="133">
        <v>3181679.04</v>
      </c>
      <c r="C53" s="133">
        <v>731092.86</v>
      </c>
      <c r="D53" s="133">
        <v>63008.07</v>
      </c>
      <c r="E53" s="133">
        <v>1205089.1399999999</v>
      </c>
      <c r="F53" s="133"/>
      <c r="G53" s="133"/>
      <c r="H53" s="134">
        <v>863592.68</v>
      </c>
      <c r="I53" s="135"/>
      <c r="J53" s="134"/>
      <c r="K53" s="135">
        <v>6044461.79</v>
      </c>
    </row>
    <row r="54" spans="1:11" s="139" customFormat="1" ht="13.5" thickBot="1" x14ac:dyDescent="0.25">
      <c r="A54" s="5" t="s">
        <v>13</v>
      </c>
      <c r="B54" s="138">
        <v>172299308.78</v>
      </c>
      <c r="C54" s="138">
        <v>39591295.119999997</v>
      </c>
      <c r="D54" s="138">
        <v>3412112.55</v>
      </c>
      <c r="E54" s="138">
        <v>3710992.49</v>
      </c>
      <c r="F54" s="138">
        <v>0</v>
      </c>
      <c r="G54" s="138">
        <v>0</v>
      </c>
      <c r="H54" s="138">
        <v>29290214.329999998</v>
      </c>
      <c r="I54" s="138">
        <v>0</v>
      </c>
      <c r="J54" s="138">
        <v>0</v>
      </c>
      <c r="K54" s="138">
        <v>248303923.27000001</v>
      </c>
    </row>
    <row r="55" spans="1:11" x14ac:dyDescent="0.2">
      <c r="F55" s="130"/>
      <c r="G55" s="130"/>
      <c r="H55" s="130"/>
      <c r="I55" s="130"/>
      <c r="J55" s="130"/>
    </row>
    <row r="56" spans="1:11" x14ac:dyDescent="0.2">
      <c r="F56" s="130"/>
      <c r="G56" s="130"/>
      <c r="H56" s="130"/>
      <c r="I56" s="130"/>
      <c r="J56" s="130"/>
    </row>
    <row r="57" spans="1:11" s="130" customFormat="1" x14ac:dyDescent="0.2">
      <c r="A57" s="28"/>
    </row>
    <row r="58" spans="1:11" s="130" customFormat="1" x14ac:dyDescent="0.2">
      <c r="A58" s="28"/>
    </row>
    <row r="59" spans="1:11" x14ac:dyDescent="0.2">
      <c r="F59" s="130"/>
      <c r="G59" s="130"/>
      <c r="H59" s="130"/>
      <c r="I59" s="130"/>
      <c r="J59" s="130"/>
    </row>
    <row r="60" spans="1:11" x14ac:dyDescent="0.2">
      <c r="F60" s="130"/>
      <c r="G60" s="130"/>
      <c r="H60" s="130"/>
      <c r="I60" s="130"/>
      <c r="J60" s="130"/>
    </row>
    <row r="61" spans="1:11" x14ac:dyDescent="0.2">
      <c r="F61" s="130"/>
      <c r="G61" s="130"/>
      <c r="H61" s="130"/>
      <c r="I61" s="130"/>
      <c r="J61" s="130"/>
    </row>
    <row r="62" spans="1:11" x14ac:dyDescent="0.2">
      <c r="F62" s="130"/>
      <c r="G62" s="130"/>
      <c r="H62" s="130"/>
      <c r="I62" s="130"/>
      <c r="J62" s="130"/>
    </row>
    <row r="63" spans="1:11" x14ac:dyDescent="0.2">
      <c r="G63" s="130"/>
      <c r="H63" s="130"/>
      <c r="I63" s="130"/>
      <c r="J63" s="130"/>
    </row>
    <row r="64" spans="1:11" x14ac:dyDescent="0.2">
      <c r="G64" s="130"/>
      <c r="H64" s="130"/>
      <c r="I64" s="130"/>
      <c r="J64" s="130"/>
    </row>
    <row r="65" spans="7:10" x14ac:dyDescent="0.2">
      <c r="G65" s="130"/>
      <c r="H65" s="130"/>
      <c r="I65" s="130"/>
      <c r="J65" s="130"/>
    </row>
    <row r="66" spans="7:10" x14ac:dyDescent="0.2">
      <c r="G66" s="130"/>
      <c r="H66" s="130"/>
      <c r="I66" s="130"/>
      <c r="J66" s="13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42" customWidth="1"/>
    <col min="5" max="5" width="17.7109375" style="142" customWidth="1"/>
    <col min="6" max="6" width="14.28515625" style="140" bestFit="1" customWidth="1"/>
    <col min="7" max="7" width="12.7109375" style="140" bestFit="1" customWidth="1"/>
    <col min="8" max="8" width="12.7109375" style="140" customWidth="1"/>
    <col min="9" max="10" width="17.140625" style="140" customWidth="1"/>
    <col min="11" max="11" width="15.42578125" style="140" bestFit="1" customWidth="1"/>
    <col min="12" max="12" width="11.28515625" style="140" bestFit="1" customWidth="1"/>
    <col min="13" max="16384" width="11.42578125" style="140"/>
  </cols>
  <sheetData>
    <row r="1" spans="1:11" x14ac:dyDescent="0.2">
      <c r="A1" s="265" t="s">
        <v>14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x14ac:dyDescent="0.2">
      <c r="A2" s="267">
        <v>44827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1" ht="11.25" x14ac:dyDescent="0.2">
      <c r="A3" s="141"/>
      <c r="B3" s="140"/>
      <c r="C3" s="140"/>
      <c r="E3" s="140"/>
    </row>
    <row r="4" spans="1:11" ht="13.5" customHeight="1" thickBot="1" x14ac:dyDescent="0.25">
      <c r="A4" s="141"/>
      <c r="B4" s="140"/>
      <c r="C4" s="269"/>
      <c r="D4" s="269"/>
      <c r="E4" s="140"/>
    </row>
    <row r="5" spans="1:11" ht="12.75" customHeight="1" x14ac:dyDescent="0.2">
      <c r="A5" s="270" t="s">
        <v>0</v>
      </c>
      <c r="B5" s="272" t="s">
        <v>9</v>
      </c>
      <c r="C5" s="143" t="s">
        <v>10</v>
      </c>
      <c r="D5" s="143" t="s">
        <v>10</v>
      </c>
      <c r="E5" s="272" t="s">
        <v>1</v>
      </c>
      <c r="F5" s="263" t="s">
        <v>7</v>
      </c>
      <c r="G5" s="263" t="s">
        <v>8</v>
      </c>
      <c r="H5" s="263" t="s">
        <v>2</v>
      </c>
      <c r="I5" s="263" t="s">
        <v>3</v>
      </c>
      <c r="J5" s="263" t="s">
        <v>4</v>
      </c>
      <c r="K5" s="263" t="s">
        <v>5</v>
      </c>
    </row>
    <row r="6" spans="1:11" ht="23.25" customHeight="1" thickBot="1" x14ac:dyDescent="0.25">
      <c r="A6" s="271"/>
      <c r="B6" s="273"/>
      <c r="C6" s="144" t="s">
        <v>11</v>
      </c>
      <c r="D6" s="144" t="s">
        <v>12</v>
      </c>
      <c r="E6" s="273" t="s">
        <v>6</v>
      </c>
      <c r="F6" s="264" t="s">
        <v>6</v>
      </c>
      <c r="G6" s="264" t="s">
        <v>6</v>
      </c>
      <c r="H6" s="264"/>
      <c r="I6" s="264"/>
      <c r="J6" s="264"/>
      <c r="K6" s="264" t="s">
        <v>6</v>
      </c>
    </row>
    <row r="7" spans="1:11" x14ac:dyDescent="0.2">
      <c r="A7" s="1" t="s">
        <v>15</v>
      </c>
      <c r="B7" s="145">
        <v>1777928.63</v>
      </c>
      <c r="C7" s="145">
        <v>325707.14</v>
      </c>
      <c r="D7" s="145">
        <v>33018.33</v>
      </c>
      <c r="E7" s="145">
        <v>13.23</v>
      </c>
      <c r="F7" s="145">
        <v>5531457.6600000001</v>
      </c>
      <c r="G7" s="145">
        <v>308677.21000000002</v>
      </c>
      <c r="H7" s="146"/>
      <c r="I7" s="147"/>
      <c r="J7" s="146">
        <v>363625.48</v>
      </c>
      <c r="K7" s="147">
        <v>8340427.6799999997</v>
      </c>
    </row>
    <row r="8" spans="1:11" x14ac:dyDescent="0.2">
      <c r="A8" s="2" t="s">
        <v>16</v>
      </c>
      <c r="B8" s="145">
        <v>1680477.68</v>
      </c>
      <c r="C8" s="145">
        <v>307854.64</v>
      </c>
      <c r="D8" s="145">
        <v>31208.55</v>
      </c>
      <c r="E8" s="145">
        <v>12.46</v>
      </c>
      <c r="F8" s="145">
        <v>4110437.6</v>
      </c>
      <c r="G8" s="145">
        <v>229378.67</v>
      </c>
      <c r="H8" s="146"/>
      <c r="I8" s="147"/>
      <c r="J8" s="146">
        <v>270210.84999999998</v>
      </c>
      <c r="K8" s="147">
        <v>6629580.4500000002</v>
      </c>
    </row>
    <row r="9" spans="1:11" x14ac:dyDescent="0.2">
      <c r="A9" s="2" t="s">
        <v>17</v>
      </c>
      <c r="B9" s="145"/>
      <c r="C9" s="145"/>
      <c r="E9" s="145"/>
      <c r="F9" s="145">
        <v>1575865.32</v>
      </c>
      <c r="G9" s="145">
        <v>87939.51</v>
      </c>
      <c r="H9" s="146"/>
      <c r="I9" s="147">
        <v>183249.51</v>
      </c>
      <c r="J9" s="146">
        <v>103593.81</v>
      </c>
      <c r="K9" s="147">
        <v>1950648.15</v>
      </c>
    </row>
    <row r="10" spans="1:11" x14ac:dyDescent="0.2">
      <c r="A10" s="2" t="s">
        <v>18</v>
      </c>
      <c r="B10" s="145"/>
      <c r="C10" s="145"/>
      <c r="D10" s="145"/>
      <c r="E10" s="145"/>
      <c r="F10" s="145">
        <v>1771459.32</v>
      </c>
      <c r="G10" s="145">
        <v>98854.43</v>
      </c>
      <c r="H10" s="146"/>
      <c r="I10" s="147">
        <v>375022.26</v>
      </c>
      <c r="J10" s="146">
        <v>116451.72</v>
      </c>
      <c r="K10" s="147">
        <v>2361787.73</v>
      </c>
    </row>
    <row r="11" spans="1:11" x14ac:dyDescent="0.2">
      <c r="A11" s="2" t="s">
        <v>19</v>
      </c>
      <c r="B11" s="145"/>
      <c r="C11" s="145"/>
      <c r="D11" s="145"/>
      <c r="E11" s="145"/>
      <c r="F11" s="145">
        <v>1761086.91</v>
      </c>
      <c r="G11" s="145">
        <v>98275.61</v>
      </c>
      <c r="H11" s="146"/>
      <c r="I11" s="147"/>
      <c r="J11" s="146">
        <v>115769.86</v>
      </c>
      <c r="K11" s="147">
        <v>1975132.38</v>
      </c>
    </row>
    <row r="12" spans="1:11" x14ac:dyDescent="0.2">
      <c r="A12" s="2" t="s">
        <v>20</v>
      </c>
      <c r="B12" s="145"/>
      <c r="C12" s="145"/>
      <c r="D12" s="145"/>
      <c r="E12" s="145"/>
      <c r="F12" s="145">
        <v>1544748.09</v>
      </c>
      <c r="G12" s="145">
        <v>86203.05</v>
      </c>
      <c r="H12" s="146"/>
      <c r="I12" s="147">
        <v>152505</v>
      </c>
      <c r="J12" s="146">
        <v>101548.24</v>
      </c>
      <c r="K12" s="147">
        <v>1885004.38</v>
      </c>
    </row>
    <row r="13" spans="1:11" x14ac:dyDescent="0.2">
      <c r="A13" s="2" t="s">
        <v>21</v>
      </c>
      <c r="B13" s="145"/>
      <c r="C13" s="145"/>
      <c r="D13" s="145"/>
      <c r="E13" s="145"/>
      <c r="F13" s="145">
        <v>1858883.91</v>
      </c>
      <c r="G13" s="145">
        <v>103733.07</v>
      </c>
      <c r="H13" s="146"/>
      <c r="I13" s="147"/>
      <c r="J13" s="146">
        <v>122198.81</v>
      </c>
      <c r="K13" s="147">
        <v>2084815.79</v>
      </c>
    </row>
    <row r="14" spans="1:11" x14ac:dyDescent="0.2">
      <c r="A14" s="2" t="s">
        <v>22</v>
      </c>
      <c r="B14" s="145"/>
      <c r="C14" s="145"/>
      <c r="D14" s="145"/>
      <c r="E14" s="145"/>
      <c r="F14" s="145">
        <v>1784795.27</v>
      </c>
      <c r="G14" s="145">
        <v>99598.63</v>
      </c>
      <c r="H14" s="146"/>
      <c r="I14" s="147"/>
      <c r="J14" s="146">
        <v>117328.39</v>
      </c>
      <c r="K14" s="147">
        <v>2001722.29</v>
      </c>
    </row>
    <row r="15" spans="1:11" x14ac:dyDescent="0.2">
      <c r="A15" s="2" t="s">
        <v>23</v>
      </c>
      <c r="B15" s="145"/>
      <c r="C15" s="145"/>
      <c r="D15" s="145"/>
      <c r="E15" s="145"/>
      <c r="F15" s="145">
        <v>1785536.16</v>
      </c>
      <c r="G15" s="145">
        <v>99639.98</v>
      </c>
      <c r="H15" s="146"/>
      <c r="I15" s="147"/>
      <c r="J15" s="146">
        <v>117377.1</v>
      </c>
      <c r="K15" s="147">
        <v>2002553.24</v>
      </c>
    </row>
    <row r="16" spans="1:11" x14ac:dyDescent="0.2">
      <c r="A16" s="2" t="s">
        <v>24</v>
      </c>
      <c r="B16" s="145"/>
      <c r="C16" s="145"/>
      <c r="D16" s="145"/>
      <c r="E16" s="145"/>
      <c r="F16" s="145">
        <v>2485673.7799999998</v>
      </c>
      <c r="G16" s="145">
        <v>138710.42000000001</v>
      </c>
      <c r="H16" s="146"/>
      <c r="I16" s="147"/>
      <c r="J16" s="146">
        <v>163402.56</v>
      </c>
      <c r="K16" s="147">
        <v>2787786.76</v>
      </c>
    </row>
    <row r="17" spans="1:11" x14ac:dyDescent="0.2">
      <c r="A17" s="2" t="s">
        <v>25</v>
      </c>
      <c r="B17" s="145"/>
      <c r="C17" s="145"/>
      <c r="D17" s="145"/>
      <c r="E17" s="145"/>
      <c r="F17" s="145">
        <v>1621059.38</v>
      </c>
      <c r="G17" s="145">
        <v>90461.52</v>
      </c>
      <c r="H17" s="146"/>
      <c r="I17" s="147"/>
      <c r="J17" s="146">
        <v>106564.77</v>
      </c>
      <c r="K17" s="147">
        <v>1818085.67</v>
      </c>
    </row>
    <row r="18" spans="1:11" x14ac:dyDescent="0.2">
      <c r="A18" s="2" t="s">
        <v>26</v>
      </c>
      <c r="B18" s="145"/>
      <c r="C18" s="145"/>
      <c r="D18" s="145"/>
      <c r="E18" s="145"/>
      <c r="F18" s="145">
        <v>1454359.95</v>
      </c>
      <c r="G18" s="145">
        <v>81159.039999999994</v>
      </c>
      <c r="H18" s="146"/>
      <c r="I18" s="147">
        <v>63924.25</v>
      </c>
      <c r="J18" s="146">
        <v>95606.32</v>
      </c>
      <c r="K18" s="147">
        <v>1695049.56</v>
      </c>
    </row>
    <row r="19" spans="1:11" x14ac:dyDescent="0.2">
      <c r="A19" s="2" t="s">
        <v>27</v>
      </c>
      <c r="B19" s="145"/>
      <c r="C19" s="145"/>
      <c r="D19" s="145"/>
      <c r="E19" s="145"/>
      <c r="F19" s="145">
        <v>1663289.91</v>
      </c>
      <c r="G19" s="145">
        <v>92818.15</v>
      </c>
      <c r="H19" s="146"/>
      <c r="I19" s="147">
        <v>268786.25</v>
      </c>
      <c r="J19" s="146">
        <v>109340.91</v>
      </c>
      <c r="K19" s="147">
        <v>2134235.2200000002</v>
      </c>
    </row>
    <row r="20" spans="1:11" x14ac:dyDescent="0.2">
      <c r="A20" s="2" t="s">
        <v>28</v>
      </c>
      <c r="B20" s="145"/>
      <c r="C20" s="145"/>
      <c r="D20" s="145"/>
      <c r="E20" s="145"/>
      <c r="F20" s="145">
        <v>2369354.62</v>
      </c>
      <c r="G20" s="145">
        <v>132219.35999999999</v>
      </c>
      <c r="H20" s="147"/>
      <c r="I20" s="147"/>
      <c r="J20" s="147">
        <v>155756</v>
      </c>
      <c r="K20" s="147">
        <v>2657329.98</v>
      </c>
    </row>
    <row r="21" spans="1:11" x14ac:dyDescent="0.2">
      <c r="A21" s="2" t="s">
        <v>29</v>
      </c>
      <c r="B21" s="145"/>
      <c r="C21" s="145"/>
      <c r="D21" s="145"/>
      <c r="E21" s="145"/>
      <c r="F21" s="145">
        <v>2281189.14</v>
      </c>
      <c r="G21" s="145">
        <v>127299.37</v>
      </c>
      <c r="H21" s="147"/>
      <c r="I21" s="147"/>
      <c r="J21" s="147">
        <v>149960.20000000001</v>
      </c>
      <c r="K21" s="147">
        <v>2558448.71</v>
      </c>
    </row>
    <row r="22" spans="1:11" x14ac:dyDescent="0.2">
      <c r="A22" s="2" t="s">
        <v>30</v>
      </c>
      <c r="B22" s="145"/>
      <c r="C22" s="145"/>
      <c r="D22" s="145"/>
      <c r="E22" s="145"/>
      <c r="F22" s="145">
        <v>1676625.86</v>
      </c>
      <c r="G22" s="145">
        <v>93562.35</v>
      </c>
      <c r="H22" s="147"/>
      <c r="I22" s="147">
        <v>281875.5</v>
      </c>
      <c r="J22" s="147">
        <v>110217.58</v>
      </c>
      <c r="K22" s="147">
        <v>2162281.29</v>
      </c>
    </row>
    <row r="23" spans="1:11" x14ac:dyDescent="0.2">
      <c r="A23" s="2" t="s">
        <v>31</v>
      </c>
      <c r="B23" s="145"/>
      <c r="C23" s="145"/>
      <c r="D23" s="145"/>
      <c r="E23" s="145"/>
      <c r="F23" s="145">
        <v>1580310.63</v>
      </c>
      <c r="G23" s="145">
        <v>88187.58</v>
      </c>
      <c r="H23" s="147"/>
      <c r="I23" s="147"/>
      <c r="J23" s="147">
        <v>103886.04</v>
      </c>
      <c r="K23" s="147">
        <v>1772384.25</v>
      </c>
    </row>
    <row r="24" spans="1:11" x14ac:dyDescent="0.2">
      <c r="A24" s="2" t="s">
        <v>32</v>
      </c>
      <c r="B24" s="145"/>
      <c r="C24" s="145"/>
      <c r="D24" s="145"/>
      <c r="E24" s="145"/>
      <c r="F24" s="145">
        <v>2101153.75</v>
      </c>
      <c r="G24" s="145">
        <v>117252.69</v>
      </c>
      <c r="H24" s="147"/>
      <c r="I24" s="147"/>
      <c r="J24" s="147">
        <v>138125.07999999999</v>
      </c>
      <c r="K24" s="147">
        <v>2356531.52</v>
      </c>
    </row>
    <row r="25" spans="1:11" x14ac:dyDescent="0.2">
      <c r="A25" s="2" t="s">
        <v>33</v>
      </c>
      <c r="B25" s="145"/>
      <c r="C25" s="145"/>
      <c r="D25" s="145"/>
      <c r="E25" s="145"/>
      <c r="F25" s="145">
        <v>1730710.57</v>
      </c>
      <c r="G25" s="145">
        <v>96580.49</v>
      </c>
      <c r="H25" s="147"/>
      <c r="I25" s="147"/>
      <c r="J25" s="147">
        <v>113772.99</v>
      </c>
      <c r="K25" s="147">
        <v>1941064.05</v>
      </c>
    </row>
    <row r="26" spans="1:11" x14ac:dyDescent="0.2">
      <c r="A26" s="2" t="s">
        <v>34</v>
      </c>
      <c r="B26" s="145"/>
      <c r="C26" s="145"/>
      <c r="D26" s="145"/>
      <c r="E26" s="145"/>
      <c r="F26" s="145">
        <v>2088558.69</v>
      </c>
      <c r="G26" s="145">
        <v>116549.83</v>
      </c>
      <c r="H26" s="147"/>
      <c r="I26" s="147"/>
      <c r="J26" s="147">
        <v>137297.10999999999</v>
      </c>
      <c r="K26" s="147">
        <v>2342405.63</v>
      </c>
    </row>
    <row r="27" spans="1:11" x14ac:dyDescent="0.2">
      <c r="A27" s="2" t="s">
        <v>35</v>
      </c>
      <c r="B27" s="145"/>
      <c r="C27" s="145"/>
      <c r="D27" s="145"/>
      <c r="E27" s="145"/>
      <c r="F27" s="145">
        <v>1714411.07</v>
      </c>
      <c r="G27" s="145">
        <v>95670.92</v>
      </c>
      <c r="H27" s="147"/>
      <c r="I27" s="147">
        <v>318403.64</v>
      </c>
      <c r="J27" s="147">
        <v>112701.5</v>
      </c>
      <c r="K27" s="147">
        <v>2241187.13</v>
      </c>
    </row>
    <row r="28" spans="1:11" x14ac:dyDescent="0.2">
      <c r="A28" s="2" t="s">
        <v>36</v>
      </c>
      <c r="B28" s="145"/>
      <c r="C28" s="145"/>
      <c r="D28" s="145"/>
      <c r="E28" s="145"/>
      <c r="F28" s="145">
        <v>2195246.3199999998</v>
      </c>
      <c r="G28" s="145">
        <v>122503.42</v>
      </c>
      <c r="H28" s="147"/>
      <c r="I28" s="147"/>
      <c r="J28" s="147">
        <v>144310.51</v>
      </c>
      <c r="K28" s="147">
        <v>2462060.25</v>
      </c>
    </row>
    <row r="29" spans="1:11" x14ac:dyDescent="0.2">
      <c r="A29" s="2" t="s">
        <v>37</v>
      </c>
      <c r="B29" s="145">
        <v>1949680.42</v>
      </c>
      <c r="C29" s="145">
        <v>357171.16</v>
      </c>
      <c r="D29" s="145">
        <v>36207.97</v>
      </c>
      <c r="E29" s="145">
        <v>14.51</v>
      </c>
      <c r="F29" s="145">
        <v>4570528.04</v>
      </c>
      <c r="G29" s="145">
        <v>255053.53</v>
      </c>
      <c r="H29" s="147"/>
      <c r="I29" s="147">
        <v>1883330.15</v>
      </c>
      <c r="J29" s="147">
        <v>300456.15000000002</v>
      </c>
      <c r="K29" s="147">
        <v>9352441.9299999997</v>
      </c>
    </row>
    <row r="30" spans="1:11" x14ac:dyDescent="0.2">
      <c r="A30" s="2" t="s">
        <v>38</v>
      </c>
      <c r="B30" s="145">
        <v>2468904.37</v>
      </c>
      <c r="C30" s="145">
        <v>452290.24</v>
      </c>
      <c r="D30" s="145">
        <v>45850.6</v>
      </c>
      <c r="E30" s="145">
        <v>17.600000000000001</v>
      </c>
      <c r="F30" s="145">
        <v>6792446.2699999996</v>
      </c>
      <c r="G30" s="145">
        <v>379045.36</v>
      </c>
      <c r="H30" s="147"/>
      <c r="I30" s="147"/>
      <c r="J30" s="147">
        <v>446520.01</v>
      </c>
      <c r="K30" s="147">
        <v>10585074.449999999</v>
      </c>
    </row>
    <row r="31" spans="1:11" x14ac:dyDescent="0.2">
      <c r="A31" s="2" t="s">
        <v>39</v>
      </c>
      <c r="B31" s="145">
        <v>67103356.780000001</v>
      </c>
      <c r="C31" s="145">
        <v>12292980.619999999</v>
      </c>
      <c r="D31" s="145">
        <v>1246192.23</v>
      </c>
      <c r="E31" s="145">
        <v>475.6</v>
      </c>
      <c r="F31" s="145">
        <v>296354549.26999998</v>
      </c>
      <c r="G31" s="145">
        <v>16537755.5</v>
      </c>
      <c r="H31" s="147"/>
      <c r="I31" s="147">
        <v>257285971.80000001</v>
      </c>
      <c r="J31" s="147">
        <v>19481676</v>
      </c>
      <c r="K31" s="147">
        <v>670302957.79999995</v>
      </c>
    </row>
    <row r="32" spans="1:11" x14ac:dyDescent="0.2">
      <c r="A32" s="2" t="s">
        <v>40</v>
      </c>
      <c r="B32" s="145">
        <v>2099164</v>
      </c>
      <c r="C32" s="145">
        <v>384555.76</v>
      </c>
      <c r="D32" s="145">
        <v>38984.07</v>
      </c>
      <c r="E32" s="145">
        <v>15.79</v>
      </c>
      <c r="F32" s="145">
        <v>5819662.46</v>
      </c>
      <c r="G32" s="145">
        <v>324760.17</v>
      </c>
      <c r="H32" s="147"/>
      <c r="I32" s="147"/>
      <c r="J32" s="147">
        <v>382571.41</v>
      </c>
      <c r="K32" s="147">
        <v>9049713.6600000001</v>
      </c>
    </row>
    <row r="33" spans="1:11" x14ac:dyDescent="0.2">
      <c r="A33" s="2" t="s">
        <v>41</v>
      </c>
      <c r="B33" s="145">
        <v>3363821.57</v>
      </c>
      <c r="C33" s="145">
        <v>616234.35</v>
      </c>
      <c r="D33" s="145">
        <v>62470.32</v>
      </c>
      <c r="E33" s="145">
        <v>22.82</v>
      </c>
      <c r="F33" s="145">
        <v>9365544.6400000006</v>
      </c>
      <c r="G33" s="145">
        <v>522634.42</v>
      </c>
      <c r="H33" s="147"/>
      <c r="I33" s="147"/>
      <c r="J33" s="147">
        <v>615669.67000000004</v>
      </c>
      <c r="K33" s="147">
        <v>14546397.789999999</v>
      </c>
    </row>
    <row r="34" spans="1:11" x14ac:dyDescent="0.2">
      <c r="A34" s="2" t="s">
        <v>42</v>
      </c>
      <c r="B34" s="145">
        <v>2456116.69</v>
      </c>
      <c r="C34" s="145">
        <v>449947.61</v>
      </c>
      <c r="D34" s="145">
        <v>45613.120000000003</v>
      </c>
      <c r="E34" s="145">
        <v>18.22</v>
      </c>
      <c r="F34" s="145">
        <v>8506116.4499999993</v>
      </c>
      <c r="G34" s="145">
        <v>474674.93</v>
      </c>
      <c r="H34" s="147"/>
      <c r="I34" s="147"/>
      <c r="J34" s="147">
        <v>559172.81000000006</v>
      </c>
      <c r="K34" s="147">
        <v>12491659.83</v>
      </c>
    </row>
    <row r="35" spans="1:11" x14ac:dyDescent="0.2">
      <c r="A35" s="2" t="s">
        <v>43</v>
      </c>
      <c r="B35" s="145">
        <v>3483099.77</v>
      </c>
      <c r="C35" s="145">
        <v>638085.48</v>
      </c>
      <c r="D35" s="145">
        <v>64685.46</v>
      </c>
      <c r="E35" s="145">
        <v>24.1</v>
      </c>
      <c r="F35" s="145">
        <v>12021622.289999999</v>
      </c>
      <c r="G35" s="145">
        <v>670854.05000000005</v>
      </c>
      <c r="H35" s="147"/>
      <c r="I35" s="147"/>
      <c r="J35" s="147">
        <v>790274.19</v>
      </c>
      <c r="K35" s="147">
        <v>17668645.34</v>
      </c>
    </row>
    <row r="36" spans="1:11" x14ac:dyDescent="0.2">
      <c r="A36" s="2" t="s">
        <v>44</v>
      </c>
      <c r="B36" s="145">
        <v>2066092.41</v>
      </c>
      <c r="C36" s="145">
        <v>378497.22</v>
      </c>
      <c r="D36" s="145">
        <v>38369.89</v>
      </c>
      <c r="E36" s="145">
        <v>15.32</v>
      </c>
      <c r="F36" s="145">
        <v>5650740.3700000001</v>
      </c>
      <c r="G36" s="145">
        <v>315333.65000000002</v>
      </c>
      <c r="H36" s="147"/>
      <c r="I36" s="147"/>
      <c r="J36" s="147">
        <v>371466.86</v>
      </c>
      <c r="K36" s="147">
        <v>8820515.7200000007</v>
      </c>
    </row>
    <row r="37" spans="1:11" x14ac:dyDescent="0.2">
      <c r="A37" s="2" t="s">
        <v>45</v>
      </c>
      <c r="B37" s="145">
        <v>13241202.859999999</v>
      </c>
      <c r="C37" s="145">
        <v>2425718.44</v>
      </c>
      <c r="D37" s="145">
        <v>245905.49</v>
      </c>
      <c r="E37" s="145">
        <v>96.02</v>
      </c>
      <c r="F37" s="145">
        <v>32882019.010000002</v>
      </c>
      <c r="G37" s="145">
        <v>1834946.66</v>
      </c>
      <c r="H37" s="146"/>
      <c r="I37" s="147"/>
      <c r="J37" s="146">
        <v>2161589.36</v>
      </c>
      <c r="K37" s="147">
        <v>52791477.840000004</v>
      </c>
    </row>
    <row r="38" spans="1:11" x14ac:dyDescent="0.2">
      <c r="A38" s="2" t="s">
        <v>46</v>
      </c>
      <c r="B38" s="145">
        <v>4325543.38</v>
      </c>
      <c r="C38" s="145">
        <v>792416.71</v>
      </c>
      <c r="D38" s="145">
        <v>80330.679999999993</v>
      </c>
      <c r="E38" s="145">
        <v>29.96</v>
      </c>
      <c r="F38" s="145">
        <v>12192026.16</v>
      </c>
      <c r="G38" s="145">
        <v>680363.26</v>
      </c>
      <c r="H38" s="146"/>
      <c r="I38" s="147"/>
      <c r="J38" s="146">
        <v>801476.15</v>
      </c>
      <c r="K38" s="147">
        <v>18872186.300000001</v>
      </c>
    </row>
    <row r="39" spans="1:11" x14ac:dyDescent="0.2">
      <c r="A39" s="2" t="s">
        <v>47</v>
      </c>
      <c r="B39" s="145">
        <v>2664908.65</v>
      </c>
      <c r="C39" s="145">
        <v>488197.19</v>
      </c>
      <c r="D39" s="145">
        <v>49490.65</v>
      </c>
      <c r="E39" s="145">
        <v>19</v>
      </c>
      <c r="F39" s="145">
        <v>7140662.8600000003</v>
      </c>
      <c r="G39" s="148">
        <v>398477.22</v>
      </c>
      <c r="H39" s="146"/>
      <c r="I39" s="147">
        <v>3450083.06</v>
      </c>
      <c r="J39" s="146">
        <v>469410.98</v>
      </c>
      <c r="K39" s="147">
        <v>14661249.609999999</v>
      </c>
    </row>
    <row r="40" spans="1:11" x14ac:dyDescent="0.2">
      <c r="A40" s="2" t="s">
        <v>48</v>
      </c>
      <c r="B40" s="145">
        <v>1881552.95</v>
      </c>
      <c r="C40" s="145">
        <v>344690.56</v>
      </c>
      <c r="D40" s="145">
        <v>34942.76</v>
      </c>
      <c r="E40" s="145">
        <v>13.96</v>
      </c>
      <c r="F40" s="145">
        <v>7896366.9699999997</v>
      </c>
      <c r="G40" s="149">
        <v>440648.5</v>
      </c>
      <c r="H40" s="146"/>
      <c r="I40" s="147"/>
      <c r="J40" s="146">
        <v>519089.26</v>
      </c>
      <c r="K40" s="147">
        <v>11117304.960000001</v>
      </c>
    </row>
    <row r="41" spans="1:11" x14ac:dyDescent="0.2">
      <c r="A41" s="2" t="s">
        <v>49</v>
      </c>
      <c r="B41" s="145">
        <v>2430541.33</v>
      </c>
      <c r="C41" s="145">
        <v>445262.34</v>
      </c>
      <c r="D41" s="145">
        <v>45138.15</v>
      </c>
      <c r="E41" s="145">
        <v>17.239999999999998</v>
      </c>
      <c r="F41" s="145">
        <v>5324009.4800000004</v>
      </c>
      <c r="G41" s="145">
        <v>297100.78000000003</v>
      </c>
      <c r="H41" s="146"/>
      <c r="I41" s="147">
        <v>2342671.54</v>
      </c>
      <c r="J41" s="146">
        <v>349988.31</v>
      </c>
      <c r="K41" s="147">
        <v>11234729.17</v>
      </c>
    </row>
    <row r="42" spans="1:11" x14ac:dyDescent="0.2">
      <c r="A42" s="2" t="s">
        <v>50</v>
      </c>
      <c r="B42" s="145">
        <v>3462595.38</v>
      </c>
      <c r="C42" s="145">
        <v>634329.18999999994</v>
      </c>
      <c r="D42" s="145">
        <v>64304.67</v>
      </c>
      <c r="E42" s="145">
        <v>25.68</v>
      </c>
      <c r="F42" s="145">
        <v>15873490.539999999</v>
      </c>
      <c r="G42" s="145">
        <v>885803.53</v>
      </c>
      <c r="H42" s="146"/>
      <c r="I42" s="147"/>
      <c r="J42" s="146">
        <v>1043487.27</v>
      </c>
      <c r="K42" s="147">
        <v>21964036.260000002</v>
      </c>
    </row>
    <row r="43" spans="1:11" x14ac:dyDescent="0.2">
      <c r="A43" s="2" t="s">
        <v>51</v>
      </c>
      <c r="B43" s="145">
        <v>1941522.76</v>
      </c>
      <c r="C43" s="145">
        <v>355676.72</v>
      </c>
      <c r="D43" s="145">
        <v>36056.480000000003</v>
      </c>
      <c r="E43" s="145">
        <v>14.48</v>
      </c>
      <c r="F43" s="145">
        <v>8392760.8399999999</v>
      </c>
      <c r="G43" s="145">
        <v>468349.24</v>
      </c>
      <c r="H43" s="146"/>
      <c r="I43" s="147"/>
      <c r="J43" s="146">
        <v>551721.06000000006</v>
      </c>
      <c r="K43" s="147">
        <v>11746101.58</v>
      </c>
    </row>
    <row r="44" spans="1:11" x14ac:dyDescent="0.2">
      <c r="A44" s="2" t="s">
        <v>52</v>
      </c>
      <c r="B44" s="145">
        <v>28194632.140000001</v>
      </c>
      <c r="C44" s="145">
        <v>5165107.72</v>
      </c>
      <c r="D44" s="145">
        <v>523609.14</v>
      </c>
      <c r="E44" s="145">
        <v>209.12</v>
      </c>
      <c r="F44" s="145">
        <v>71865237.310000002</v>
      </c>
      <c r="G44" s="145">
        <v>4010364.36</v>
      </c>
      <c r="H44" s="146"/>
      <c r="I44" s="147"/>
      <c r="J44" s="146">
        <v>4724257.7300000004</v>
      </c>
      <c r="K44" s="147">
        <v>114483417.52</v>
      </c>
    </row>
    <row r="45" spans="1:11" x14ac:dyDescent="0.2">
      <c r="A45" s="2" t="s">
        <v>53</v>
      </c>
      <c r="B45" s="145">
        <v>4459593.5599999996</v>
      </c>
      <c r="C45" s="145">
        <v>816973.99</v>
      </c>
      <c r="D45" s="145">
        <v>82820.160000000003</v>
      </c>
      <c r="E45" s="145">
        <v>33.07</v>
      </c>
      <c r="F45" s="145">
        <v>14150929.73</v>
      </c>
      <c r="G45" s="145">
        <v>789677.82</v>
      </c>
      <c r="H45" s="146"/>
      <c r="I45" s="147">
        <v>13224709.6</v>
      </c>
      <c r="J45" s="146">
        <v>930250.03</v>
      </c>
      <c r="K45" s="147">
        <v>34454987.960000001</v>
      </c>
    </row>
    <row r="46" spans="1:11" x14ac:dyDescent="0.2">
      <c r="A46" s="2" t="s">
        <v>54</v>
      </c>
      <c r="B46" s="145">
        <v>11846463.710000001</v>
      </c>
      <c r="C46" s="145">
        <v>2170209.6</v>
      </c>
      <c r="D46" s="145">
        <v>220003.46</v>
      </c>
      <c r="E46" s="145">
        <v>87.87</v>
      </c>
      <c r="F46" s="145">
        <v>32112978.960000001</v>
      </c>
      <c r="G46" s="145">
        <v>1792031.19</v>
      </c>
      <c r="H46" s="146"/>
      <c r="I46" s="147"/>
      <c r="J46" s="146">
        <v>2111034.41</v>
      </c>
      <c r="K46" s="147">
        <v>50252809.200000003</v>
      </c>
    </row>
    <row r="47" spans="1:11" x14ac:dyDescent="0.2">
      <c r="A47" s="2" t="s">
        <v>55</v>
      </c>
      <c r="B47" s="145">
        <v>2725539.9</v>
      </c>
      <c r="C47" s="145">
        <v>499304.52</v>
      </c>
      <c r="D47" s="145">
        <v>50616.639999999999</v>
      </c>
      <c r="E47" s="145">
        <v>20.53</v>
      </c>
      <c r="F47" s="145">
        <v>8133450.5999999996</v>
      </c>
      <c r="G47" s="145">
        <v>453878.7</v>
      </c>
      <c r="H47" s="146"/>
      <c r="I47" s="147">
        <v>4056145.83</v>
      </c>
      <c r="J47" s="146">
        <v>534674.6</v>
      </c>
      <c r="K47" s="147">
        <v>16453631.32</v>
      </c>
    </row>
    <row r="48" spans="1:11" x14ac:dyDescent="0.2">
      <c r="A48" s="2" t="s">
        <v>56</v>
      </c>
      <c r="B48" s="145">
        <v>2123416.5</v>
      </c>
      <c r="C48" s="145">
        <v>388998.69</v>
      </c>
      <c r="D48" s="145">
        <v>39434.47</v>
      </c>
      <c r="E48" s="145">
        <v>15.8</v>
      </c>
      <c r="F48" s="145">
        <v>4577936.9000000004</v>
      </c>
      <c r="G48" s="145">
        <v>255466.98</v>
      </c>
      <c r="H48" s="146"/>
      <c r="I48" s="147">
        <v>1887896.17</v>
      </c>
      <c r="J48" s="146">
        <v>300943.19</v>
      </c>
      <c r="K48" s="147">
        <v>9574108.6999999993</v>
      </c>
    </row>
    <row r="49" spans="1:12" x14ac:dyDescent="0.2">
      <c r="A49" s="2" t="s">
        <v>57</v>
      </c>
      <c r="B49" s="145">
        <v>2476841.5499999998</v>
      </c>
      <c r="C49" s="145">
        <v>453744.29</v>
      </c>
      <c r="D49" s="145">
        <v>45998.01</v>
      </c>
      <c r="E49" s="145">
        <v>18</v>
      </c>
      <c r="F49" s="145">
        <v>5517380.8200000003</v>
      </c>
      <c r="G49" s="145">
        <v>307891.65999999997</v>
      </c>
      <c r="H49" s="146"/>
      <c r="I49" s="147">
        <v>2460474.7999999998</v>
      </c>
      <c r="J49" s="146">
        <v>362700.1</v>
      </c>
      <c r="K49" s="147">
        <v>11625049.23</v>
      </c>
    </row>
    <row r="50" spans="1:12" x14ac:dyDescent="0.2">
      <c r="A50" s="2" t="s">
        <v>58</v>
      </c>
      <c r="B50" s="145">
        <v>6226718.8099999996</v>
      </c>
      <c r="C50" s="145">
        <v>1140702</v>
      </c>
      <c r="D50" s="145">
        <v>115637.86</v>
      </c>
      <c r="E50" s="145">
        <v>41.52</v>
      </c>
      <c r="F50" s="145">
        <v>15753466.949999999</v>
      </c>
      <c r="G50" s="145">
        <v>879105.74</v>
      </c>
      <c r="H50" s="146"/>
      <c r="I50" s="147">
        <v>16166138.27</v>
      </c>
      <c r="J50" s="146">
        <v>1035597.19</v>
      </c>
      <c r="K50" s="147">
        <v>41317408.340000004</v>
      </c>
    </row>
    <row r="51" spans="1:12" x14ac:dyDescent="0.2">
      <c r="A51" s="2" t="s">
        <v>59</v>
      </c>
      <c r="B51" s="145">
        <v>2191984.9300000002</v>
      </c>
      <c r="C51" s="145">
        <v>401560.06</v>
      </c>
      <c r="D51" s="145">
        <v>40707.870000000003</v>
      </c>
      <c r="E51" s="145">
        <v>15.68</v>
      </c>
      <c r="F51" s="145">
        <v>4430500.51</v>
      </c>
      <c r="G51" s="145">
        <v>247239.44</v>
      </c>
      <c r="H51" s="146"/>
      <c r="I51" s="147"/>
      <c r="J51" s="146">
        <v>291251.06</v>
      </c>
      <c r="K51" s="147">
        <v>7603259.5499999998</v>
      </c>
    </row>
    <row r="52" spans="1:12" x14ac:dyDescent="0.2">
      <c r="A52" s="2" t="s">
        <v>60</v>
      </c>
      <c r="B52" s="145">
        <v>37764227.170000002</v>
      </c>
      <c r="C52" s="145">
        <v>6918207</v>
      </c>
      <c r="D52" s="145">
        <v>701328.35</v>
      </c>
      <c r="E52" s="145">
        <v>285.27</v>
      </c>
      <c r="F52" s="145">
        <v>85668691.329999998</v>
      </c>
      <c r="G52" s="145">
        <v>4780651.67</v>
      </c>
      <c r="H52" s="146"/>
      <c r="I52" s="147"/>
      <c r="J52" s="146">
        <v>5631665.4900000002</v>
      </c>
      <c r="K52" s="147">
        <v>141465056.28</v>
      </c>
      <c r="L52" s="150"/>
    </row>
    <row r="53" spans="1:12" ht="13.5" thickBot="1" x14ac:dyDescent="0.25">
      <c r="A53" s="4" t="s">
        <v>61</v>
      </c>
      <c r="B53" s="145">
        <v>4071333.1</v>
      </c>
      <c r="C53" s="145">
        <v>745846.73</v>
      </c>
      <c r="D53" s="145">
        <v>75609.679999999993</v>
      </c>
      <c r="E53" s="145">
        <v>756.37</v>
      </c>
      <c r="F53" s="145">
        <v>13207040.49</v>
      </c>
      <c r="G53" s="145">
        <v>737005.07</v>
      </c>
      <c r="H53" s="146"/>
      <c r="I53" s="147"/>
      <c r="J53" s="146">
        <v>868200.89</v>
      </c>
      <c r="K53" s="147">
        <v>19705792.329999998</v>
      </c>
    </row>
    <row r="54" spans="1:12" s="152" customFormat="1" ht="13.5" thickBot="1" x14ac:dyDescent="0.25">
      <c r="A54" s="5" t="s">
        <v>13</v>
      </c>
      <c r="B54" s="151">
        <v>220477261</v>
      </c>
      <c r="C54" s="151">
        <v>40390269.969999999</v>
      </c>
      <c r="D54" s="151">
        <v>4094535.06</v>
      </c>
      <c r="E54" s="151">
        <v>2329.2199999999998</v>
      </c>
      <c r="F54" s="151">
        <v>740886373.15999997</v>
      </c>
      <c r="G54" s="151">
        <v>41344388.729999997</v>
      </c>
      <c r="H54" s="151">
        <v>0</v>
      </c>
      <c r="I54" s="151">
        <v>304401187.63</v>
      </c>
      <c r="J54" s="151">
        <v>48704190.009999998</v>
      </c>
      <c r="K54" s="151">
        <v>1400300534.78</v>
      </c>
    </row>
    <row r="55" spans="1:12" x14ac:dyDescent="0.2">
      <c r="F55" s="142"/>
      <c r="G55" s="142"/>
      <c r="H55" s="142"/>
      <c r="I55" s="142"/>
      <c r="J55" s="142"/>
    </row>
    <row r="56" spans="1:12" x14ac:dyDescent="0.2">
      <c r="F56" s="142"/>
      <c r="G56" s="142"/>
      <c r="H56" s="142"/>
      <c r="I56" s="142"/>
      <c r="J56" s="142"/>
    </row>
    <row r="57" spans="1:12" s="142" customFormat="1" x14ac:dyDescent="0.2">
      <c r="A57" s="28"/>
    </row>
    <row r="58" spans="1:12" s="142" customFormat="1" x14ac:dyDescent="0.2">
      <c r="A58" s="28"/>
    </row>
    <row r="59" spans="1:12" x14ac:dyDescent="0.2">
      <c r="F59" s="142"/>
      <c r="G59" s="142"/>
      <c r="H59" s="142"/>
      <c r="I59" s="142"/>
      <c r="J59" s="142"/>
    </row>
    <row r="60" spans="1:12" x14ac:dyDescent="0.2">
      <c r="F60" s="142"/>
      <c r="G60" s="142"/>
      <c r="H60" s="142"/>
      <c r="I60" s="142"/>
      <c r="J60" s="142"/>
    </row>
    <row r="61" spans="1:12" x14ac:dyDescent="0.2">
      <c r="F61" s="142"/>
      <c r="G61" s="142"/>
      <c r="H61" s="142"/>
      <c r="I61" s="142"/>
      <c r="J61" s="142"/>
    </row>
    <row r="62" spans="1:12" x14ac:dyDescent="0.2">
      <c r="F62" s="142"/>
      <c r="G62" s="142"/>
      <c r="H62" s="142"/>
      <c r="I62" s="142"/>
      <c r="J62" s="142"/>
    </row>
    <row r="63" spans="1:12" x14ac:dyDescent="0.2">
      <c r="G63" s="142"/>
      <c r="H63" s="142"/>
      <c r="I63" s="142"/>
      <c r="J63" s="142"/>
    </row>
    <row r="64" spans="1:12" x14ac:dyDescent="0.2">
      <c r="G64" s="142"/>
      <c r="H64" s="142"/>
      <c r="I64" s="142"/>
      <c r="J64" s="142"/>
    </row>
    <row r="65" spans="7:10" x14ac:dyDescent="0.2">
      <c r="G65" s="142"/>
      <c r="H65" s="142"/>
      <c r="I65" s="142"/>
      <c r="J65" s="142"/>
    </row>
    <row r="66" spans="7:10" x14ac:dyDescent="0.2">
      <c r="G66" s="142"/>
      <c r="H66" s="142"/>
      <c r="I66" s="142"/>
      <c r="J66" s="142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6"/>
  <sheetViews>
    <sheetView workbookViewId="0">
      <pane xSplit="1" ySplit="6" topLeftCell="C39" activePane="bottomRight" state="frozen"/>
      <selection pane="topRight" activeCell="B1" sqref="B1"/>
      <selection pane="bottomLeft" activeCell="A7" sqref="A7"/>
      <selection pane="bottomRight" activeCell="B39" sqref="B39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2.7109375" style="6" customWidth="1"/>
    <col min="9" max="10" width="17.140625" style="6" customWidth="1"/>
    <col min="11" max="11" width="15.28515625" style="6" bestFit="1" customWidth="1"/>
    <col min="12" max="16384" width="11.42578125" style="6"/>
  </cols>
  <sheetData>
    <row r="1" spans="1:11" x14ac:dyDescent="0.2">
      <c r="A1" s="276" t="s">
        <v>14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x14ac:dyDescent="0.2">
      <c r="A2" s="278" t="s">
        <v>63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ht="12.75" customHeight="1" x14ac:dyDescent="0.2">
      <c r="A5" s="280" t="s">
        <v>0</v>
      </c>
      <c r="B5" s="282" t="s">
        <v>9</v>
      </c>
      <c r="C5" s="9" t="s">
        <v>10</v>
      </c>
      <c r="D5" s="9" t="s">
        <v>10</v>
      </c>
      <c r="E5" s="282" t="s">
        <v>1</v>
      </c>
      <c r="F5" s="274" t="s">
        <v>7</v>
      </c>
      <c r="G5" s="274" t="s">
        <v>8</v>
      </c>
      <c r="H5" s="274" t="s">
        <v>2</v>
      </c>
      <c r="I5" s="274" t="s">
        <v>3</v>
      </c>
      <c r="J5" s="274" t="s">
        <v>4</v>
      </c>
      <c r="K5" s="274" t="s">
        <v>5</v>
      </c>
    </row>
    <row r="6" spans="1:11" ht="23.25" customHeight="1" thickBot="1" x14ac:dyDescent="0.25">
      <c r="A6" s="281"/>
      <c r="B6" s="283"/>
      <c r="C6" s="10" t="s">
        <v>11</v>
      </c>
      <c r="D6" s="10" t="s">
        <v>12</v>
      </c>
      <c r="E6" s="283" t="s">
        <v>6</v>
      </c>
      <c r="F6" s="275" t="s">
        <v>6</v>
      </c>
      <c r="G6" s="275" t="s">
        <v>6</v>
      </c>
      <c r="H6" s="275"/>
      <c r="I6" s="275"/>
      <c r="J6" s="275"/>
      <c r="K6" s="275" t="s">
        <v>6</v>
      </c>
    </row>
    <row r="7" spans="1:11" x14ac:dyDescent="0.2">
      <c r="A7" s="1" t="s">
        <v>15</v>
      </c>
      <c r="B7" s="11">
        <f>+'01-07'!B7+'08-07'!B7+'15-07'!B7+'25-07'!B7+'01-08'!B7+'08-08'!B7+'16-08'!B7+'23-08'!B7+'01-09'!B7+'08-09'!B7+'16-09'!B7+'23-09'!B7</f>
        <v>17507048.689999998</v>
      </c>
      <c r="C7" s="11">
        <f>+'01-07'!C7+'08-07'!C7+'15-07'!C7+'25-07'!C7+'01-08'!C7+'08-08'!C7+'16-08'!C7+'23-08'!C7+'01-09'!C7+'08-09'!C7+'16-09'!C7+'23-09'!C7</f>
        <v>2976716.5700000003</v>
      </c>
      <c r="D7" s="11">
        <f>+'01-07'!D7+'08-07'!D7+'15-07'!D7+'25-07'!D7+'01-08'!D7+'08-08'!D7+'16-08'!D7+'23-08'!D7+'01-09'!D7+'08-09'!D7+'16-09'!D7+'23-09'!D7</f>
        <v>354983.23000000004</v>
      </c>
      <c r="E7" s="11">
        <f>+'01-07'!E7+'08-07'!E7+'15-07'!E7+'25-07'!E7+'01-08'!E7+'08-08'!E7+'16-08'!E7+'23-08'!E7+'01-09'!E7+'08-09'!E7+'16-09'!E7+'23-09'!E7</f>
        <v>68059.679999999993</v>
      </c>
      <c r="F7" s="11">
        <f>+'01-07'!F7+'08-07'!F7+'15-07'!F7+'25-07'!F7+'01-08'!F7+'08-08'!F7+'16-08'!F7+'23-08'!F7+'01-09'!F7+'08-09'!F7+'16-09'!F7+'23-09'!F7</f>
        <v>18866236.729999997</v>
      </c>
      <c r="G7" s="11">
        <f>+'01-07'!G7+'08-07'!G7+'15-07'!G7+'25-07'!G7+'01-08'!G7+'08-08'!G7+'16-08'!G7+'23-08'!G7+'01-09'!G7+'08-09'!G7+'16-09'!G7+'23-09'!G7</f>
        <v>901790.67999999993</v>
      </c>
      <c r="H7" s="11">
        <f>+'01-07'!H7+'08-07'!H7+'15-07'!H7+'25-07'!H7+'01-08'!H7+'08-08'!H7+'16-08'!H7+'23-08'!H7+'01-09'!H7+'08-09'!H7+'16-09'!H7+'23-09'!H7</f>
        <v>1004156.23</v>
      </c>
      <c r="I7" s="11">
        <f>+'01-07'!I7+'08-07'!I7+'15-07'!I7+'25-07'!I7+'01-08'!I7+'08-08'!I7+'16-08'!I7+'23-08'!I7+'01-09'!I7+'08-09'!I7+'16-09'!I7+'23-09'!I7</f>
        <v>0</v>
      </c>
      <c r="J7" s="11">
        <f>+'01-07'!J7+'08-07'!J7+'15-07'!J7+'25-07'!J7+'01-08'!J7+'08-08'!J7+'16-08'!J7+'23-08'!J7+'01-09'!J7+'08-09'!J7+'16-09'!J7+'23-09'!J7</f>
        <v>1020947.44</v>
      </c>
      <c r="K7" s="12">
        <f>SUM(B7:J7)</f>
        <v>42699939.249999985</v>
      </c>
    </row>
    <row r="8" spans="1:11" x14ac:dyDescent="0.2">
      <c r="A8" s="2" t="s">
        <v>16</v>
      </c>
      <c r="B8" s="11">
        <f>+'01-07'!B8+'08-07'!B8+'15-07'!B8+'25-07'!B8+'01-08'!B8+'08-08'!B8+'16-08'!B8+'23-08'!B8+'01-09'!B8+'08-09'!B8+'16-09'!B8+'23-09'!B8</f>
        <v>16547460.960000001</v>
      </c>
      <c r="C8" s="11">
        <f>+'01-07'!C8+'08-07'!C8+'15-07'!C8+'25-07'!C8+'01-08'!C8+'08-08'!C8+'16-08'!C8+'23-08'!C8+'01-09'!C8+'08-09'!C8+'16-09'!C8+'23-09'!C8</f>
        <v>2813558.24</v>
      </c>
      <c r="D8" s="11">
        <f>+'01-07'!D8+'08-07'!D8+'15-07'!D8+'25-07'!D8+'01-08'!D8+'08-08'!D8+'16-08'!D8+'23-08'!D8+'01-09'!D8+'08-09'!D8+'16-09'!D8+'23-09'!D8</f>
        <v>335526.02999999997</v>
      </c>
      <c r="E8" s="11">
        <f>+'01-07'!E8+'08-07'!E8+'15-07'!E8+'25-07'!E8+'01-08'!E8+'08-08'!E8+'16-08'!E8+'23-08'!E8+'01-09'!E8+'08-09'!E8+'16-09'!E8+'23-09'!E8</f>
        <v>64117.500000000007</v>
      </c>
      <c r="F8" s="11">
        <f>+'01-07'!F8+'08-07'!F8+'15-07'!F8+'25-07'!F8+'01-08'!F8+'08-08'!F8+'16-08'!F8+'23-08'!F8+'01-09'!F8+'08-09'!F8+'16-09'!F8+'23-09'!F8</f>
        <v>14019539.42</v>
      </c>
      <c r="G8" s="11">
        <f>+'01-07'!G8+'08-07'!G8+'15-07'!G8+'25-07'!G8+'01-08'!G8+'08-08'!G8+'16-08'!G8+'23-08'!G8+'01-09'!G8+'08-09'!G8+'16-09'!G8+'23-09'!G8</f>
        <v>670122.53</v>
      </c>
      <c r="H8" s="11">
        <f>+'01-07'!H8+'08-07'!H8+'15-07'!H8+'25-07'!H8+'01-08'!H8+'08-08'!H8+'16-08'!H8+'23-08'!H8+'01-09'!H8+'08-09'!H8+'16-09'!H8+'23-09'!H8</f>
        <v>980381.87000000011</v>
      </c>
      <c r="I8" s="11">
        <f>+'01-07'!I8+'08-07'!I8+'15-07'!I8+'25-07'!I8+'01-08'!I8+'08-08'!I8+'16-08'!I8+'23-08'!I8+'01-09'!I8+'08-09'!I8+'16-09'!I8+'23-09'!I8</f>
        <v>0</v>
      </c>
      <c r="J8" s="11">
        <f>+'01-07'!J8+'08-07'!J8+'15-07'!J8+'25-07'!J8+'01-08'!J8+'08-08'!J8+'16-08'!J8+'23-08'!J8+'01-09'!J8+'08-09'!J8+'16-09'!J8+'23-09'!J8</f>
        <v>758668.15999999992</v>
      </c>
      <c r="K8" s="12">
        <f t="shared" ref="K8:K53" si="0">SUM(B8:J8)</f>
        <v>36189374.710000001</v>
      </c>
    </row>
    <row r="9" spans="1:11" x14ac:dyDescent="0.2">
      <c r="A9" s="2" t="s">
        <v>17</v>
      </c>
      <c r="B9" s="11">
        <f>+'01-07'!B9+'08-07'!B9+'15-07'!B9+'25-07'!B9+'01-08'!B9+'08-08'!B9+'16-08'!B9+'23-08'!B9+'01-09'!B9+'08-09'!B9+'16-09'!B9+'23-09'!B9</f>
        <v>0</v>
      </c>
      <c r="C9" s="11">
        <f>+'01-07'!C9+'08-07'!C9+'15-07'!C9+'25-07'!C9+'01-08'!C9+'08-08'!C9+'16-08'!C9+'23-08'!C9+'01-09'!C9+'08-09'!C9+'16-09'!C9+'23-09'!C9</f>
        <v>0</v>
      </c>
      <c r="D9" s="11">
        <f>+'01-07'!D9+'08-07'!D9+'15-07'!D9+'25-07'!D9+'01-08'!D9+'08-08'!D9+'16-08'!D9+'23-08'!D9+'01-09'!D9+'08-09'!D9+'16-09'!D9+'23-09'!D9</f>
        <v>0</v>
      </c>
      <c r="E9" s="11">
        <f>+'01-07'!E9+'08-07'!E9+'15-07'!E9+'25-07'!E9+'01-08'!E9+'08-08'!E9+'16-08'!E9+'23-08'!E9+'01-09'!E9+'08-09'!E9+'16-09'!E9+'23-09'!E9</f>
        <v>0</v>
      </c>
      <c r="F9" s="11">
        <f>+'01-07'!F9+'08-07'!F9+'15-07'!F9+'25-07'!F9+'01-08'!F9+'08-08'!F9+'16-08'!F9+'23-08'!F9+'01-09'!F9+'08-09'!F9+'16-09'!F9+'23-09'!F9</f>
        <v>5374830.6299999999</v>
      </c>
      <c r="G9" s="11">
        <f>+'01-07'!G9+'08-07'!G9+'15-07'!G9+'25-07'!G9+'01-08'!G9+'08-08'!G9+'16-08'!G9+'23-08'!G9+'01-09'!G9+'08-09'!G9+'16-09'!G9+'23-09'!G9</f>
        <v>256912.5</v>
      </c>
      <c r="H9" s="11">
        <f>+'01-07'!H9+'08-07'!H9+'15-07'!H9+'25-07'!H9+'01-08'!H9+'08-08'!H9+'16-08'!H9+'23-08'!H9+'01-09'!H9+'08-09'!H9+'16-09'!H9+'23-09'!H9</f>
        <v>0</v>
      </c>
      <c r="I9" s="11">
        <f>+'01-07'!I9+'08-07'!I9+'15-07'!I9+'25-07'!I9+'01-08'!I9+'08-08'!I9+'16-08'!I9+'23-08'!I9+'01-09'!I9+'08-09'!I9+'16-09'!I9+'23-09'!I9</f>
        <v>514507.73</v>
      </c>
      <c r="J9" s="11">
        <f>+'01-07'!J9+'08-07'!J9+'15-07'!J9+'25-07'!J9+'01-08'!J9+'08-08'!J9+'16-08'!J9+'23-08'!J9+'01-09'!J9+'08-09'!J9+'16-09'!J9+'23-09'!J9</f>
        <v>290859.25</v>
      </c>
      <c r="K9" s="12">
        <f t="shared" si="0"/>
        <v>6437110.1099999994</v>
      </c>
    </row>
    <row r="10" spans="1:11" x14ac:dyDescent="0.2">
      <c r="A10" s="2" t="s">
        <v>18</v>
      </c>
      <c r="B10" s="11">
        <f>+'01-07'!B10+'08-07'!B10+'15-07'!B10+'25-07'!B10+'01-08'!B10+'08-08'!B10+'16-08'!B10+'23-08'!B10+'01-09'!B10+'08-09'!B10+'16-09'!B10+'23-09'!B10</f>
        <v>0</v>
      </c>
      <c r="C10" s="11">
        <f>+'01-07'!C10+'08-07'!C10+'15-07'!C10+'25-07'!C10+'01-08'!C10+'08-08'!C10+'16-08'!C10+'23-08'!C10+'01-09'!C10+'08-09'!C10+'16-09'!C10+'23-09'!C10</f>
        <v>0</v>
      </c>
      <c r="D10" s="11">
        <f>+'01-07'!D10+'08-07'!D10+'15-07'!D10+'25-07'!D10+'01-08'!D10+'08-08'!D10+'16-08'!D10+'23-08'!D10+'01-09'!D10+'08-09'!D10+'16-09'!D10+'23-09'!D10</f>
        <v>0</v>
      </c>
      <c r="E10" s="11">
        <f>+'01-07'!E10+'08-07'!E10+'15-07'!E10+'25-07'!E10+'01-08'!E10+'08-08'!E10+'16-08'!E10+'23-08'!E10+'01-09'!E10+'08-09'!E10+'16-09'!E10+'23-09'!E10</f>
        <v>0</v>
      </c>
      <c r="F10" s="11">
        <f>+'01-07'!F10+'08-07'!F10+'15-07'!F10+'25-07'!F10+'01-08'!F10+'08-08'!F10+'16-08'!F10+'23-08'!F10+'01-09'!F10+'08-09'!F10+'16-09'!F10+'23-09'!F10</f>
        <v>6041946.4199999999</v>
      </c>
      <c r="G10" s="11">
        <f>+'01-07'!G10+'08-07'!G10+'15-07'!G10+'25-07'!G10+'01-08'!G10+'08-08'!G10+'16-08'!G10+'23-08'!G10+'01-09'!G10+'08-09'!G10+'16-09'!G10+'23-09'!G10</f>
        <v>288800.08999999997</v>
      </c>
      <c r="H10" s="11">
        <f>+'01-07'!H10+'08-07'!H10+'15-07'!H10+'25-07'!H10+'01-08'!H10+'08-08'!H10+'16-08'!H10+'23-08'!H10+'01-09'!H10+'08-09'!H10+'16-09'!H10+'23-09'!H10</f>
        <v>0</v>
      </c>
      <c r="I10" s="11">
        <f>+'01-07'!I10+'08-07'!I10+'15-07'!I10+'25-07'!I10+'01-08'!I10+'08-08'!I10+'16-08'!I10+'23-08'!I10+'01-09'!I10+'08-09'!I10+'16-09'!I10+'23-09'!I10</f>
        <v>1052946.06</v>
      </c>
      <c r="J10" s="11">
        <f>+'01-07'!J10+'08-07'!J10+'15-07'!J10+'25-07'!J10+'01-08'!J10+'08-08'!J10+'16-08'!J10+'23-08'!J10+'01-09'!J10+'08-09'!J10+'16-09'!J10+'23-09'!J10</f>
        <v>326960.27</v>
      </c>
      <c r="K10" s="12">
        <f t="shared" si="0"/>
        <v>7710652.8399999999</v>
      </c>
    </row>
    <row r="11" spans="1:11" x14ac:dyDescent="0.2">
      <c r="A11" s="2" t="s">
        <v>19</v>
      </c>
      <c r="B11" s="11">
        <f>+'01-07'!B11+'08-07'!B11+'15-07'!B11+'25-07'!B11+'01-08'!B11+'08-08'!B11+'16-08'!B11+'23-08'!B11+'01-09'!B11+'08-09'!B11+'16-09'!B11+'23-09'!B11</f>
        <v>0</v>
      </c>
      <c r="C11" s="11">
        <f>+'01-07'!C11+'08-07'!C11+'15-07'!C11+'25-07'!C11+'01-08'!C11+'08-08'!C11+'16-08'!C11+'23-08'!C11+'01-09'!C11+'08-09'!C11+'16-09'!C11+'23-09'!C11</f>
        <v>0</v>
      </c>
      <c r="D11" s="11">
        <f>+'01-07'!D11+'08-07'!D11+'15-07'!D11+'25-07'!D11+'01-08'!D11+'08-08'!D11+'16-08'!D11+'23-08'!D11+'01-09'!D11+'08-09'!D11+'16-09'!D11+'23-09'!D11</f>
        <v>0</v>
      </c>
      <c r="E11" s="11">
        <f>+'01-07'!E11+'08-07'!E11+'15-07'!E11+'25-07'!E11+'01-08'!E11+'08-08'!E11+'16-08'!E11+'23-08'!E11+'01-09'!E11+'08-09'!E11+'16-09'!E11+'23-09'!E11</f>
        <v>0</v>
      </c>
      <c r="F11" s="11">
        <f>+'01-07'!F11+'08-07'!F11+'15-07'!F11+'25-07'!F11+'01-08'!F11+'08-08'!F11+'16-08'!F11+'23-08'!F11+'01-09'!F11+'08-09'!F11+'16-09'!F11+'23-09'!F11</f>
        <v>6006569.0700000003</v>
      </c>
      <c r="G11" s="11">
        <f>+'01-07'!G11+'08-07'!G11+'15-07'!G11+'25-07'!G11+'01-08'!G11+'08-08'!G11+'16-08'!G11+'23-08'!G11+'01-09'!G11+'08-09'!G11+'16-09'!G11+'23-09'!G11</f>
        <v>287109.09000000003</v>
      </c>
      <c r="H11" s="11">
        <f>+'01-07'!H11+'08-07'!H11+'15-07'!H11+'25-07'!H11+'01-08'!H11+'08-08'!H11+'16-08'!H11+'23-08'!H11+'01-09'!H11+'08-09'!H11+'16-09'!H11+'23-09'!H11</f>
        <v>0</v>
      </c>
      <c r="I11" s="11">
        <f>+'01-07'!I11+'08-07'!I11+'15-07'!I11+'25-07'!I11+'01-08'!I11+'08-08'!I11+'16-08'!I11+'23-08'!I11+'01-09'!I11+'08-09'!I11+'16-09'!I11+'23-09'!I11</f>
        <v>0</v>
      </c>
      <c r="J11" s="11">
        <f>+'01-07'!J11+'08-07'!J11+'15-07'!J11+'25-07'!J11+'01-08'!J11+'08-08'!J11+'16-08'!J11+'23-08'!J11+'01-09'!J11+'08-09'!J11+'16-09'!J11+'23-09'!J11</f>
        <v>325045.82</v>
      </c>
      <c r="K11" s="12">
        <f t="shared" si="0"/>
        <v>6618723.9800000004</v>
      </c>
    </row>
    <row r="12" spans="1:11" x14ac:dyDescent="0.2">
      <c r="A12" s="2" t="s">
        <v>20</v>
      </c>
      <c r="B12" s="11">
        <f>+'01-07'!B12+'08-07'!B12+'15-07'!B12+'25-07'!B12+'01-08'!B12+'08-08'!B12+'16-08'!B12+'23-08'!B12+'01-09'!B12+'08-09'!B12+'16-09'!B12+'23-09'!B12</f>
        <v>0</v>
      </c>
      <c r="C12" s="11">
        <f>+'01-07'!C12+'08-07'!C12+'15-07'!C12+'25-07'!C12+'01-08'!C12+'08-08'!C12+'16-08'!C12+'23-08'!C12+'01-09'!C12+'08-09'!C12+'16-09'!C12+'23-09'!C12</f>
        <v>0</v>
      </c>
      <c r="D12" s="11">
        <f>+'01-07'!D12+'08-07'!D12+'15-07'!D12+'25-07'!D12+'01-08'!D12+'08-08'!D12+'16-08'!D12+'23-08'!D12+'01-09'!D12+'08-09'!D12+'16-09'!D12+'23-09'!D12</f>
        <v>0</v>
      </c>
      <c r="E12" s="11">
        <f>+'01-07'!E12+'08-07'!E12+'15-07'!E12+'25-07'!E12+'01-08'!E12+'08-08'!E12+'16-08'!E12+'23-08'!E12+'01-09'!E12+'08-09'!E12+'16-09'!E12+'23-09'!E12</f>
        <v>0</v>
      </c>
      <c r="F12" s="11">
        <f>+'01-07'!F12+'08-07'!F12+'15-07'!F12+'25-07'!F12+'01-08'!F12+'08-08'!F12+'16-08'!F12+'23-08'!F12+'01-09'!F12+'08-09'!F12+'16-09'!F12+'23-09'!F12</f>
        <v>5268698.57</v>
      </c>
      <c r="G12" s="11">
        <f>+'01-07'!G12+'08-07'!G12+'15-07'!G12+'25-07'!G12+'01-08'!G12+'08-08'!G12+'16-08'!G12+'23-08'!G12+'01-09'!G12+'08-09'!G12+'16-09'!G12+'23-09'!G12</f>
        <v>251839.46999999997</v>
      </c>
      <c r="H12" s="11">
        <f>+'01-07'!H12+'08-07'!H12+'15-07'!H12+'25-07'!H12+'01-08'!H12+'08-08'!H12+'16-08'!H12+'23-08'!H12+'01-09'!H12+'08-09'!H12+'16-09'!H12+'23-09'!H12</f>
        <v>0</v>
      </c>
      <c r="I12" s="11">
        <f>+'01-07'!I12+'08-07'!I12+'15-07'!I12+'25-07'!I12+'01-08'!I12+'08-08'!I12+'16-08'!I12+'23-08'!I12+'01-09'!I12+'08-09'!I12+'16-09'!I12+'23-09'!I12</f>
        <v>428186.68</v>
      </c>
      <c r="J12" s="11">
        <f>+'01-07'!J12+'08-07'!J12+'15-07'!J12+'25-07'!J12+'01-08'!J12+'08-08'!J12+'16-08'!J12+'23-08'!J12+'01-09'!J12+'08-09'!J12+'16-09'!J12+'23-09'!J12</f>
        <v>285115.92</v>
      </c>
      <c r="K12" s="12">
        <f t="shared" si="0"/>
        <v>6233840.6399999997</v>
      </c>
    </row>
    <row r="13" spans="1:11" x14ac:dyDescent="0.2">
      <c r="A13" s="2" t="s">
        <v>21</v>
      </c>
      <c r="B13" s="11">
        <f>+'01-07'!B13+'08-07'!B13+'15-07'!B13+'25-07'!B13+'01-08'!B13+'08-08'!B13+'16-08'!B13+'23-08'!B13+'01-09'!B13+'08-09'!B13+'16-09'!B13+'23-09'!B13</f>
        <v>0</v>
      </c>
      <c r="C13" s="11">
        <f>+'01-07'!C13+'08-07'!C13+'15-07'!C13+'25-07'!C13+'01-08'!C13+'08-08'!C13+'16-08'!C13+'23-08'!C13+'01-09'!C13+'08-09'!C13+'16-09'!C13+'23-09'!C13</f>
        <v>0</v>
      </c>
      <c r="D13" s="11">
        <f>+'01-07'!D13+'08-07'!D13+'15-07'!D13+'25-07'!D13+'01-08'!D13+'08-08'!D13+'16-08'!D13+'23-08'!D13+'01-09'!D13+'08-09'!D13+'16-09'!D13+'23-09'!D13</f>
        <v>0</v>
      </c>
      <c r="E13" s="11">
        <f>+'01-07'!E13+'08-07'!E13+'15-07'!E13+'25-07'!E13+'01-08'!E13+'08-08'!E13+'16-08'!E13+'23-08'!E13+'01-09'!E13+'08-09'!E13+'16-09'!E13+'23-09'!E13</f>
        <v>0</v>
      </c>
      <c r="F13" s="11">
        <f>+'01-07'!F13+'08-07'!F13+'15-07'!F13+'25-07'!F13+'01-08'!F13+'08-08'!F13+'16-08'!F13+'23-08'!F13+'01-09'!F13+'08-09'!F13+'16-09'!F13+'23-09'!F13</f>
        <v>6340126.9700000007</v>
      </c>
      <c r="G13" s="11">
        <f>+'01-07'!G13+'08-07'!G13+'15-07'!G13+'25-07'!G13+'01-08'!G13+'08-08'!G13+'16-08'!G13+'23-08'!G13+'01-09'!G13+'08-09'!G13+'16-09'!G13+'23-09'!G13</f>
        <v>303052.89</v>
      </c>
      <c r="H13" s="11">
        <f>+'01-07'!H13+'08-07'!H13+'15-07'!H13+'25-07'!H13+'01-08'!H13+'08-08'!H13+'16-08'!H13+'23-08'!H13+'01-09'!H13+'08-09'!H13+'16-09'!H13+'23-09'!H13</f>
        <v>0</v>
      </c>
      <c r="I13" s="11">
        <f>+'01-07'!I13+'08-07'!I13+'15-07'!I13+'25-07'!I13+'01-08'!I13+'08-08'!I13+'16-08'!I13+'23-08'!I13+'01-09'!I13+'08-09'!I13+'16-09'!I13+'23-09'!I13</f>
        <v>0</v>
      </c>
      <c r="J13" s="11">
        <f>+'01-07'!J13+'08-07'!J13+'15-07'!J13+'25-07'!J13+'01-08'!J13+'08-08'!J13+'16-08'!J13+'23-08'!J13+'01-09'!J13+'08-09'!J13+'16-09'!J13+'23-09'!J13</f>
        <v>343096.32000000001</v>
      </c>
      <c r="K13" s="12">
        <f t="shared" si="0"/>
        <v>6986276.1800000006</v>
      </c>
    </row>
    <row r="14" spans="1:11" x14ac:dyDescent="0.2">
      <c r="A14" s="2" t="s">
        <v>22</v>
      </c>
      <c r="B14" s="11">
        <f>+'01-07'!B14+'08-07'!B14+'15-07'!B14+'25-07'!B14+'01-08'!B14+'08-08'!B14+'16-08'!B14+'23-08'!B14+'01-09'!B14+'08-09'!B14+'16-09'!B14+'23-09'!B14</f>
        <v>0</v>
      </c>
      <c r="C14" s="11">
        <f>+'01-07'!C14+'08-07'!C14+'15-07'!C14+'25-07'!C14+'01-08'!C14+'08-08'!C14+'16-08'!C14+'23-08'!C14+'01-09'!C14+'08-09'!C14+'16-09'!C14+'23-09'!C14</f>
        <v>0</v>
      </c>
      <c r="D14" s="11">
        <f>+'01-07'!D14+'08-07'!D14+'15-07'!D14+'25-07'!D14+'01-08'!D14+'08-08'!D14+'16-08'!D14+'23-08'!D14+'01-09'!D14+'08-09'!D14+'16-09'!D14+'23-09'!D14</f>
        <v>0</v>
      </c>
      <c r="E14" s="11">
        <f>+'01-07'!E14+'08-07'!E14+'15-07'!E14+'25-07'!E14+'01-08'!E14+'08-08'!E14+'16-08'!E14+'23-08'!E14+'01-09'!E14+'08-09'!E14+'16-09'!E14+'23-09'!E14</f>
        <v>0</v>
      </c>
      <c r="F14" s="11">
        <f>+'01-07'!F14+'08-07'!F14+'15-07'!F14+'25-07'!F14+'01-08'!F14+'08-08'!F14+'16-08'!F14+'23-08'!F14+'01-09'!F14+'08-09'!F14+'16-09'!F14+'23-09'!F14</f>
        <v>6087431.5800000001</v>
      </c>
      <c r="G14" s="11">
        <f>+'01-07'!G14+'08-07'!G14+'15-07'!G14+'25-07'!G14+'01-08'!G14+'08-08'!G14+'16-08'!G14+'23-08'!G14+'01-09'!G14+'08-09'!G14+'16-09'!G14+'23-09'!G14</f>
        <v>290974.26</v>
      </c>
      <c r="H14" s="11">
        <f>+'01-07'!H14+'08-07'!H14+'15-07'!H14+'25-07'!H14+'01-08'!H14+'08-08'!H14+'16-08'!H14+'23-08'!H14+'01-09'!H14+'08-09'!H14+'16-09'!H14+'23-09'!H14</f>
        <v>0</v>
      </c>
      <c r="I14" s="11">
        <f>+'01-07'!I14+'08-07'!I14+'15-07'!I14+'25-07'!I14+'01-08'!I14+'08-08'!I14+'16-08'!I14+'23-08'!I14+'01-09'!I14+'08-09'!I14+'16-09'!I14+'23-09'!I14</f>
        <v>0</v>
      </c>
      <c r="J14" s="11">
        <f>+'01-07'!J14+'08-07'!J14+'15-07'!J14+'25-07'!J14+'01-08'!J14+'08-08'!J14+'16-08'!J14+'23-08'!J14+'01-09'!J14+'08-09'!J14+'16-09'!J14+'23-09'!J14</f>
        <v>329421.69</v>
      </c>
      <c r="K14" s="12">
        <f t="shared" si="0"/>
        <v>6707827.5300000003</v>
      </c>
    </row>
    <row r="15" spans="1:11" x14ac:dyDescent="0.2">
      <c r="A15" s="2" t="s">
        <v>23</v>
      </c>
      <c r="B15" s="11">
        <f>+'01-07'!B15+'08-07'!B15+'15-07'!B15+'25-07'!B15+'01-08'!B15+'08-08'!B15+'16-08'!B15+'23-08'!B15+'01-09'!B15+'08-09'!B15+'16-09'!B15+'23-09'!B15</f>
        <v>0</v>
      </c>
      <c r="C15" s="11">
        <f>+'01-07'!C15+'08-07'!C15+'15-07'!C15+'25-07'!C15+'01-08'!C15+'08-08'!C15+'16-08'!C15+'23-08'!C15+'01-09'!C15+'08-09'!C15+'16-09'!C15+'23-09'!C15</f>
        <v>0</v>
      </c>
      <c r="D15" s="11">
        <f>+'01-07'!D15+'08-07'!D15+'15-07'!D15+'25-07'!D15+'01-08'!D15+'08-08'!D15+'16-08'!D15+'23-08'!D15+'01-09'!D15+'08-09'!D15+'16-09'!D15+'23-09'!D15</f>
        <v>0</v>
      </c>
      <c r="E15" s="11">
        <f>+'01-07'!E15+'08-07'!E15+'15-07'!E15+'25-07'!E15+'01-08'!E15+'08-08'!E15+'16-08'!E15+'23-08'!E15+'01-09'!E15+'08-09'!E15+'16-09'!E15+'23-09'!E15</f>
        <v>0</v>
      </c>
      <c r="F15" s="11">
        <f>+'01-07'!F15+'08-07'!F15+'15-07'!F15+'25-07'!F15+'01-08'!F15+'08-08'!F15+'16-08'!F15+'23-08'!F15+'01-09'!F15+'08-09'!F15+'16-09'!F15+'23-09'!F15</f>
        <v>6089958.54</v>
      </c>
      <c r="G15" s="11">
        <f>+'01-07'!G15+'08-07'!G15+'15-07'!G15+'25-07'!G15+'01-08'!G15+'08-08'!G15+'16-08'!G15+'23-08'!G15+'01-09'!G15+'08-09'!G15+'16-09'!G15+'23-09'!G15</f>
        <v>291095.03999999998</v>
      </c>
      <c r="H15" s="11">
        <f>+'01-07'!H15+'08-07'!H15+'15-07'!H15+'25-07'!H15+'01-08'!H15+'08-08'!H15+'16-08'!H15+'23-08'!H15+'01-09'!H15+'08-09'!H15+'16-09'!H15+'23-09'!H15</f>
        <v>0</v>
      </c>
      <c r="I15" s="11">
        <f>+'01-07'!I15+'08-07'!I15+'15-07'!I15+'25-07'!I15+'01-08'!I15+'08-08'!I15+'16-08'!I15+'23-08'!I15+'01-09'!I15+'08-09'!I15+'16-09'!I15+'23-09'!I15</f>
        <v>0</v>
      </c>
      <c r="J15" s="11">
        <f>+'01-07'!J15+'08-07'!J15+'15-07'!J15+'25-07'!J15+'01-08'!J15+'08-08'!J15+'16-08'!J15+'23-08'!J15+'01-09'!J15+'08-09'!J15+'16-09'!J15+'23-09'!J15</f>
        <v>329558.45</v>
      </c>
      <c r="K15" s="12">
        <f t="shared" si="0"/>
        <v>6710612.0300000003</v>
      </c>
    </row>
    <row r="16" spans="1:11" x14ac:dyDescent="0.2">
      <c r="A16" s="2" t="s">
        <v>24</v>
      </c>
      <c r="B16" s="11">
        <f>+'01-07'!B16+'08-07'!B16+'15-07'!B16+'25-07'!B16+'01-08'!B16+'08-08'!B16+'16-08'!B16+'23-08'!B16+'01-09'!B16+'08-09'!B16+'16-09'!B16+'23-09'!B16</f>
        <v>0</v>
      </c>
      <c r="C16" s="11">
        <f>+'01-07'!C16+'08-07'!C16+'15-07'!C16+'25-07'!C16+'01-08'!C16+'08-08'!C16+'16-08'!C16+'23-08'!C16+'01-09'!C16+'08-09'!C16+'16-09'!C16+'23-09'!C16</f>
        <v>0</v>
      </c>
      <c r="D16" s="11">
        <f>+'01-07'!D16+'08-07'!D16+'15-07'!D16+'25-07'!D16+'01-08'!D16+'08-08'!D16+'16-08'!D16+'23-08'!D16+'01-09'!D16+'08-09'!D16+'16-09'!D16+'23-09'!D16</f>
        <v>0</v>
      </c>
      <c r="E16" s="11">
        <f>+'01-07'!E16+'08-07'!E16+'15-07'!E16+'25-07'!E16+'01-08'!E16+'08-08'!E16+'16-08'!E16+'23-08'!E16+'01-09'!E16+'08-09'!E16+'16-09'!E16+'23-09'!E16</f>
        <v>0</v>
      </c>
      <c r="F16" s="11">
        <f>+'01-07'!F16+'08-07'!F16+'15-07'!F16+'25-07'!F16+'01-08'!F16+'08-08'!F16+'16-08'!F16+'23-08'!F16+'01-09'!F16+'08-09'!F16+'16-09'!F16+'23-09'!F16</f>
        <v>8477929.8399999999</v>
      </c>
      <c r="G16" s="11">
        <f>+'01-07'!G16+'08-07'!G16+'15-07'!G16+'25-07'!G16+'01-08'!G16+'08-08'!G16+'16-08'!G16+'23-08'!G16+'01-09'!G16+'08-09'!G16+'16-09'!G16+'23-09'!G16</f>
        <v>405238.11</v>
      </c>
      <c r="H16" s="11">
        <f>+'01-07'!H16+'08-07'!H16+'15-07'!H16+'25-07'!H16+'01-08'!H16+'08-08'!H16+'16-08'!H16+'23-08'!H16+'01-09'!H16+'08-09'!H16+'16-09'!H16+'23-09'!H16</f>
        <v>0</v>
      </c>
      <c r="I16" s="11">
        <f>+'01-07'!I16+'08-07'!I16+'15-07'!I16+'25-07'!I16+'01-08'!I16+'08-08'!I16+'16-08'!I16+'23-08'!I16+'01-09'!I16+'08-09'!I16+'16-09'!I16+'23-09'!I16</f>
        <v>0</v>
      </c>
      <c r="J16" s="11">
        <f>+'01-07'!J16+'08-07'!J16+'15-07'!J16+'25-07'!J16+'01-08'!J16+'08-08'!J16+'16-08'!J16+'23-08'!J16+'01-09'!J16+'08-09'!J16+'16-09'!J16+'23-09'!J16</f>
        <v>458783.64999999997</v>
      </c>
      <c r="K16" s="12">
        <f t="shared" si="0"/>
        <v>9341951.5999999996</v>
      </c>
    </row>
    <row r="17" spans="1:11" x14ac:dyDescent="0.2">
      <c r="A17" s="2" t="s">
        <v>25</v>
      </c>
      <c r="B17" s="11">
        <f>+'01-07'!B17+'08-07'!B17+'15-07'!B17+'25-07'!B17+'01-08'!B17+'08-08'!B17+'16-08'!B17+'23-08'!B17+'01-09'!B17+'08-09'!B17+'16-09'!B17+'23-09'!B17</f>
        <v>0</v>
      </c>
      <c r="C17" s="11">
        <f>+'01-07'!C17+'08-07'!C17+'15-07'!C17+'25-07'!C17+'01-08'!C17+'08-08'!C17+'16-08'!C17+'23-08'!C17+'01-09'!C17+'08-09'!C17+'16-09'!C17+'23-09'!C17</f>
        <v>0</v>
      </c>
      <c r="D17" s="11">
        <f>+'01-07'!D17+'08-07'!D17+'15-07'!D17+'25-07'!D17+'01-08'!D17+'08-08'!D17+'16-08'!D17+'23-08'!D17+'01-09'!D17+'08-09'!D17+'16-09'!D17+'23-09'!D17</f>
        <v>0</v>
      </c>
      <c r="E17" s="11">
        <f>+'01-07'!E17+'08-07'!E17+'15-07'!E17+'25-07'!E17+'01-08'!E17+'08-08'!E17+'16-08'!E17+'23-08'!E17+'01-09'!E17+'08-09'!E17+'16-09'!E17+'23-09'!E17</f>
        <v>0</v>
      </c>
      <c r="F17" s="11">
        <f>+'01-07'!F17+'08-07'!F17+'15-07'!F17+'25-07'!F17+'01-08'!F17+'08-08'!F17+'16-08'!F17+'23-08'!F17+'01-09'!F17+'08-09'!F17+'16-09'!F17+'23-09'!F17</f>
        <v>5528974.8100000005</v>
      </c>
      <c r="G17" s="11">
        <f>+'01-07'!G17+'08-07'!G17+'15-07'!G17+'25-07'!G17+'01-08'!G17+'08-08'!G17+'16-08'!G17+'23-08'!G17+'01-09'!G17+'08-09'!G17+'16-09'!G17+'23-09'!G17</f>
        <v>264280.47000000003</v>
      </c>
      <c r="H17" s="11">
        <f>+'01-07'!H17+'08-07'!H17+'15-07'!H17+'25-07'!H17+'01-08'!H17+'08-08'!H17+'16-08'!H17+'23-08'!H17+'01-09'!H17+'08-09'!H17+'16-09'!H17+'23-09'!H17</f>
        <v>0</v>
      </c>
      <c r="I17" s="11">
        <f>+'01-07'!I17+'08-07'!I17+'15-07'!I17+'25-07'!I17+'01-08'!I17+'08-08'!I17+'16-08'!I17+'23-08'!I17+'01-09'!I17+'08-09'!I17+'16-09'!I17+'23-09'!I17</f>
        <v>0</v>
      </c>
      <c r="J17" s="11">
        <f>+'01-07'!J17+'08-07'!J17+'15-07'!J17+'25-07'!J17+'01-08'!J17+'08-08'!J17+'16-08'!J17+'23-08'!J17+'01-09'!J17+'08-09'!J17+'16-09'!J17+'23-09'!J17</f>
        <v>299200.78000000003</v>
      </c>
      <c r="K17" s="12">
        <f t="shared" si="0"/>
        <v>6092456.0600000005</v>
      </c>
    </row>
    <row r="18" spans="1:11" x14ac:dyDescent="0.2">
      <c r="A18" s="2" t="s">
        <v>26</v>
      </c>
      <c r="B18" s="11">
        <f>+'01-07'!B18+'08-07'!B18+'15-07'!B18+'25-07'!B18+'01-08'!B18+'08-08'!B18+'16-08'!B18+'23-08'!B18+'01-09'!B18+'08-09'!B18+'16-09'!B18+'23-09'!B18</f>
        <v>0</v>
      </c>
      <c r="C18" s="11">
        <f>+'01-07'!C18+'08-07'!C18+'15-07'!C18+'25-07'!C18+'01-08'!C18+'08-08'!C18+'16-08'!C18+'23-08'!C18+'01-09'!C18+'08-09'!C18+'16-09'!C18+'23-09'!C18</f>
        <v>0</v>
      </c>
      <c r="D18" s="11">
        <f>+'01-07'!D18+'08-07'!D18+'15-07'!D18+'25-07'!D18+'01-08'!D18+'08-08'!D18+'16-08'!D18+'23-08'!D18+'01-09'!D18+'08-09'!D18+'16-09'!D18+'23-09'!D18</f>
        <v>0</v>
      </c>
      <c r="E18" s="11">
        <f>+'01-07'!E18+'08-07'!E18+'15-07'!E18+'25-07'!E18+'01-08'!E18+'08-08'!E18+'16-08'!E18+'23-08'!E18+'01-09'!E18+'08-09'!E18+'16-09'!E18+'23-09'!E18</f>
        <v>0</v>
      </c>
      <c r="F18" s="11">
        <f>+'01-07'!F18+'08-07'!F18+'15-07'!F18+'25-07'!F18+'01-08'!F18+'08-08'!F18+'16-08'!F18+'23-08'!F18+'01-09'!F18+'08-09'!F18+'16-09'!F18+'23-09'!F18</f>
        <v>4960410.21</v>
      </c>
      <c r="G18" s="11">
        <f>+'01-07'!G18+'08-07'!G18+'15-07'!G18+'25-07'!G18+'01-08'!G18+'08-08'!G18+'16-08'!G18+'23-08'!G18+'01-09'!G18+'08-09'!G18+'16-09'!G18+'23-09'!G18</f>
        <v>237103.56</v>
      </c>
      <c r="H18" s="11">
        <f>+'01-07'!H18+'08-07'!H18+'15-07'!H18+'25-07'!H18+'01-08'!H18+'08-08'!H18+'16-08'!H18+'23-08'!H18+'01-09'!H18+'08-09'!H18+'16-09'!H18+'23-09'!H18</f>
        <v>0</v>
      </c>
      <c r="I18" s="11">
        <f>+'01-07'!I18+'08-07'!I18+'15-07'!I18+'25-07'!I18+'01-08'!I18+'08-08'!I18+'16-08'!I18+'23-08'!I18+'01-09'!I18+'08-09'!I18+'16-09'!I18+'23-09'!I18</f>
        <v>179479.44</v>
      </c>
      <c r="J18" s="11">
        <f>+'01-07'!J18+'08-07'!J18+'15-07'!J18+'25-07'!J18+'01-08'!J18+'08-08'!J18+'16-08'!J18+'23-08'!J18+'01-09'!J18+'08-09'!J18+'16-09'!J18+'23-09'!J18</f>
        <v>268432.87</v>
      </c>
      <c r="K18" s="12">
        <f t="shared" si="0"/>
        <v>5645426.0800000001</v>
      </c>
    </row>
    <row r="19" spans="1:11" x14ac:dyDescent="0.2">
      <c r="A19" s="2" t="s">
        <v>27</v>
      </c>
      <c r="B19" s="11">
        <f>+'01-07'!B19+'08-07'!B19+'15-07'!B19+'25-07'!B19+'01-08'!B19+'08-08'!B19+'16-08'!B19+'23-08'!B19+'01-09'!B19+'08-09'!B19+'16-09'!B19+'23-09'!B19</f>
        <v>0</v>
      </c>
      <c r="C19" s="11">
        <f>+'01-07'!C19+'08-07'!C19+'15-07'!C19+'25-07'!C19+'01-08'!C19+'08-08'!C19+'16-08'!C19+'23-08'!C19+'01-09'!C19+'08-09'!C19+'16-09'!C19+'23-09'!C19</f>
        <v>0</v>
      </c>
      <c r="D19" s="11">
        <f>+'01-07'!D19+'08-07'!D19+'15-07'!D19+'25-07'!D19+'01-08'!D19+'08-08'!D19+'16-08'!D19+'23-08'!D19+'01-09'!D19+'08-09'!D19+'16-09'!D19+'23-09'!D19</f>
        <v>0</v>
      </c>
      <c r="E19" s="11">
        <f>+'01-07'!E19+'08-07'!E19+'15-07'!E19+'25-07'!E19+'01-08'!E19+'08-08'!E19+'16-08'!E19+'23-08'!E19+'01-09'!E19+'08-09'!E19+'16-09'!E19+'23-09'!E19</f>
        <v>0</v>
      </c>
      <c r="F19" s="11">
        <f>+'01-07'!F19+'08-07'!F19+'15-07'!F19+'25-07'!F19+'01-08'!F19+'08-08'!F19+'16-08'!F19+'23-08'!F19+'01-09'!F19+'08-09'!F19+'16-09'!F19+'23-09'!F19</f>
        <v>5673011.1699999999</v>
      </c>
      <c r="G19" s="11">
        <f>+'01-07'!G19+'08-07'!G19+'15-07'!G19+'25-07'!G19+'01-08'!G19+'08-08'!G19+'16-08'!G19+'23-08'!G19+'01-09'!G19+'08-09'!G19+'16-09'!G19+'23-09'!G19</f>
        <v>271165.3</v>
      </c>
      <c r="H19" s="11">
        <f>+'01-07'!H19+'08-07'!H19+'15-07'!H19+'25-07'!H19+'01-08'!H19+'08-08'!H19+'16-08'!H19+'23-08'!H19+'01-09'!H19+'08-09'!H19+'16-09'!H19+'23-09'!H19</f>
        <v>0</v>
      </c>
      <c r="I19" s="11">
        <f>+'01-07'!I19+'08-07'!I19+'15-07'!I19+'25-07'!I19+'01-08'!I19+'08-08'!I19+'16-08'!I19+'23-08'!I19+'01-09'!I19+'08-09'!I19+'16-09'!I19+'23-09'!I19</f>
        <v>754668.33000000007</v>
      </c>
      <c r="J19" s="11">
        <f>+'01-07'!J19+'08-07'!J19+'15-07'!J19+'25-07'!J19+'01-08'!J19+'08-08'!J19+'16-08'!J19+'23-08'!J19+'01-09'!J19+'08-09'!J19+'16-09'!J19+'23-09'!J19</f>
        <v>306995.31999999995</v>
      </c>
      <c r="K19" s="12">
        <f t="shared" si="0"/>
        <v>7005840.1200000001</v>
      </c>
    </row>
    <row r="20" spans="1:11" x14ac:dyDescent="0.2">
      <c r="A20" s="2" t="s">
        <v>28</v>
      </c>
      <c r="B20" s="11">
        <f>+'01-07'!B20+'08-07'!B20+'15-07'!B20+'25-07'!B20+'01-08'!B20+'08-08'!B20+'16-08'!B20+'23-08'!B20+'01-09'!B20+'08-09'!B20+'16-09'!B20+'23-09'!B20</f>
        <v>0</v>
      </c>
      <c r="C20" s="11">
        <f>+'01-07'!C20+'08-07'!C20+'15-07'!C20+'25-07'!C20+'01-08'!C20+'08-08'!C20+'16-08'!C20+'23-08'!C20+'01-09'!C20+'08-09'!C20+'16-09'!C20+'23-09'!C20</f>
        <v>0</v>
      </c>
      <c r="D20" s="11">
        <f>+'01-07'!D20+'08-07'!D20+'15-07'!D20+'25-07'!D20+'01-08'!D20+'08-08'!D20+'16-08'!D20+'23-08'!D20+'01-09'!D20+'08-09'!D20+'16-09'!D20+'23-09'!D20</f>
        <v>0</v>
      </c>
      <c r="E20" s="11">
        <f>+'01-07'!E20+'08-07'!E20+'15-07'!E20+'25-07'!E20+'01-08'!E20+'08-08'!E20+'16-08'!E20+'23-08'!E20+'01-09'!E20+'08-09'!E20+'16-09'!E20+'23-09'!E20</f>
        <v>0</v>
      </c>
      <c r="F20" s="11">
        <f>+'01-07'!F20+'08-07'!F20+'15-07'!F20+'25-07'!F20+'01-08'!F20+'08-08'!F20+'16-08'!F20+'23-08'!F20+'01-09'!F20+'08-09'!F20+'16-09'!F20+'23-09'!F20</f>
        <v>8081198.1000000006</v>
      </c>
      <c r="G20" s="11">
        <f>+'01-07'!G20+'08-07'!G20+'15-07'!G20+'25-07'!G20+'01-08'!G20+'08-08'!G20+'16-08'!G20+'23-08'!G20+'01-09'!G20+'08-09'!G20+'16-09'!G20+'23-09'!G20</f>
        <v>386274.67</v>
      </c>
      <c r="H20" s="11">
        <f>+'01-07'!H20+'08-07'!H20+'15-07'!H20+'25-07'!H20+'01-08'!H20+'08-08'!H20+'16-08'!H20+'23-08'!H20+'01-09'!H20+'08-09'!H20+'16-09'!H20+'23-09'!H20</f>
        <v>0</v>
      </c>
      <c r="I20" s="11">
        <f>+'01-07'!I20+'08-07'!I20+'15-07'!I20+'25-07'!I20+'01-08'!I20+'08-08'!I20+'16-08'!I20+'23-08'!I20+'01-09'!I20+'08-09'!I20+'16-09'!I20+'23-09'!I20</f>
        <v>0</v>
      </c>
      <c r="J20" s="11">
        <f>+'01-07'!J20+'08-07'!J20+'15-07'!J20+'25-07'!J20+'01-08'!J20+'08-08'!J20+'16-08'!J20+'23-08'!J20+'01-09'!J20+'08-09'!J20+'16-09'!J20+'23-09'!J20</f>
        <v>437314.49</v>
      </c>
      <c r="K20" s="12">
        <f t="shared" si="0"/>
        <v>8904787.2600000016</v>
      </c>
    </row>
    <row r="21" spans="1:11" x14ac:dyDescent="0.2">
      <c r="A21" s="2" t="s">
        <v>29</v>
      </c>
      <c r="B21" s="11">
        <f>+'01-07'!B21+'08-07'!B21+'15-07'!B21+'25-07'!B21+'01-08'!B21+'08-08'!B21+'16-08'!B21+'23-08'!B21+'01-09'!B21+'08-09'!B21+'16-09'!B21+'23-09'!B21</f>
        <v>0</v>
      </c>
      <c r="C21" s="11">
        <f>+'01-07'!C21+'08-07'!C21+'15-07'!C21+'25-07'!C21+'01-08'!C21+'08-08'!C21+'16-08'!C21+'23-08'!C21+'01-09'!C21+'08-09'!C21+'16-09'!C21+'23-09'!C21</f>
        <v>0</v>
      </c>
      <c r="D21" s="11">
        <f>+'01-07'!D21+'08-07'!D21+'15-07'!D21+'25-07'!D21+'01-08'!D21+'08-08'!D21+'16-08'!D21+'23-08'!D21+'01-09'!D21+'08-09'!D21+'16-09'!D21+'23-09'!D21</f>
        <v>0</v>
      </c>
      <c r="E21" s="11">
        <f>+'01-07'!E21+'08-07'!E21+'15-07'!E21+'25-07'!E21+'01-08'!E21+'08-08'!E21+'16-08'!E21+'23-08'!E21+'01-09'!E21+'08-09'!E21+'16-09'!E21+'23-09'!E21</f>
        <v>0</v>
      </c>
      <c r="F21" s="11">
        <f>+'01-07'!F21+'08-07'!F21+'15-07'!F21+'25-07'!F21+'01-08'!F21+'08-08'!F21+'16-08'!F21+'23-08'!F21+'01-09'!F21+'08-09'!F21+'16-09'!F21+'23-09'!F21</f>
        <v>7780490.5999999996</v>
      </c>
      <c r="G21" s="11">
        <f>+'01-07'!G21+'08-07'!G21+'15-07'!G21+'25-07'!G21+'01-08'!G21+'08-08'!G21+'16-08'!G21+'23-08'!G21+'01-09'!G21+'08-09'!G21+'16-09'!G21+'23-09'!G21</f>
        <v>371901.08999999997</v>
      </c>
      <c r="H21" s="11">
        <f>+'01-07'!H21+'08-07'!H21+'15-07'!H21+'25-07'!H21+'01-08'!H21+'08-08'!H21+'16-08'!H21+'23-08'!H21+'01-09'!H21+'08-09'!H21+'16-09'!H21+'23-09'!H21</f>
        <v>0</v>
      </c>
      <c r="I21" s="11">
        <f>+'01-07'!I21+'08-07'!I21+'15-07'!I21+'25-07'!I21+'01-08'!I21+'08-08'!I21+'16-08'!I21+'23-08'!I21+'01-09'!I21+'08-09'!I21+'16-09'!I21+'23-09'!I21</f>
        <v>0</v>
      </c>
      <c r="J21" s="11">
        <f>+'01-07'!J21+'08-07'!J21+'15-07'!J21+'25-07'!J21+'01-08'!J21+'08-08'!J21+'16-08'!J21+'23-08'!J21+'01-09'!J21+'08-09'!J21+'16-09'!J21+'23-09'!J21</f>
        <v>421041.68</v>
      </c>
      <c r="K21" s="12">
        <f t="shared" si="0"/>
        <v>8573433.3699999992</v>
      </c>
    </row>
    <row r="22" spans="1:11" x14ac:dyDescent="0.2">
      <c r="A22" s="2" t="s">
        <v>30</v>
      </c>
      <c r="B22" s="11">
        <f>+'01-07'!B22+'08-07'!B22+'15-07'!B22+'25-07'!B22+'01-08'!B22+'08-08'!B22+'16-08'!B22+'23-08'!B22+'01-09'!B22+'08-09'!B22+'16-09'!B22+'23-09'!B22</f>
        <v>0</v>
      </c>
      <c r="C22" s="11">
        <f>+'01-07'!C22+'08-07'!C22+'15-07'!C22+'25-07'!C22+'01-08'!C22+'08-08'!C22+'16-08'!C22+'23-08'!C22+'01-09'!C22+'08-09'!C22+'16-09'!C22+'23-09'!C22</f>
        <v>0</v>
      </c>
      <c r="D22" s="11">
        <f>+'01-07'!D22+'08-07'!D22+'15-07'!D22+'25-07'!D22+'01-08'!D22+'08-08'!D22+'16-08'!D22+'23-08'!D22+'01-09'!D22+'08-09'!D22+'16-09'!D22+'23-09'!D22</f>
        <v>0</v>
      </c>
      <c r="E22" s="11">
        <f>+'01-07'!E22+'08-07'!E22+'15-07'!E22+'25-07'!E22+'01-08'!E22+'08-08'!E22+'16-08'!E22+'23-08'!E22+'01-09'!E22+'08-09'!E22+'16-09'!E22+'23-09'!E22</f>
        <v>0</v>
      </c>
      <c r="F22" s="11">
        <f>+'01-07'!F22+'08-07'!F22+'15-07'!F22+'25-07'!F22+'01-08'!F22+'08-08'!F22+'16-08'!F22+'23-08'!F22+'01-09'!F22+'08-09'!F22+'16-09'!F22+'23-09'!F22</f>
        <v>5718496.3300000001</v>
      </c>
      <c r="G22" s="11">
        <f>+'01-07'!G22+'08-07'!G22+'15-07'!G22+'25-07'!G22+'01-08'!G22+'08-08'!G22+'16-08'!G22+'23-08'!G22+'01-09'!G22+'08-09'!G22+'16-09'!G22+'23-09'!G22</f>
        <v>273339.44</v>
      </c>
      <c r="H22" s="11">
        <f>+'01-07'!H22+'08-07'!H22+'15-07'!H22+'25-07'!H22+'01-08'!H22+'08-08'!H22+'16-08'!H22+'23-08'!H22+'01-09'!H22+'08-09'!H22+'16-09'!H22+'23-09'!H22</f>
        <v>0</v>
      </c>
      <c r="I22" s="11">
        <f>+'01-07'!I22+'08-07'!I22+'15-07'!I22+'25-07'!I22+'01-08'!I22+'08-08'!I22+'16-08'!I22+'23-08'!I22+'01-09'!I22+'08-09'!I22+'16-09'!I22+'23-09'!I22</f>
        <v>791418.87</v>
      </c>
      <c r="J22" s="11">
        <f>+'01-07'!J22+'08-07'!J22+'15-07'!J22+'25-07'!J22+'01-08'!J22+'08-08'!J22+'16-08'!J22+'23-08'!J22+'01-09'!J22+'08-09'!J22+'16-09'!J22+'23-09'!J22</f>
        <v>309456.74</v>
      </c>
      <c r="K22" s="12">
        <f t="shared" si="0"/>
        <v>7092711.3800000008</v>
      </c>
    </row>
    <row r="23" spans="1:11" x14ac:dyDescent="0.2">
      <c r="A23" s="2" t="s">
        <v>31</v>
      </c>
      <c r="B23" s="11">
        <f>+'01-07'!B23+'08-07'!B23+'15-07'!B23+'25-07'!B23+'01-08'!B23+'08-08'!B23+'16-08'!B23+'23-08'!B23+'01-09'!B23+'08-09'!B23+'16-09'!B23+'23-09'!B23</f>
        <v>0</v>
      </c>
      <c r="C23" s="11">
        <f>+'01-07'!C23+'08-07'!C23+'15-07'!C23+'25-07'!C23+'01-08'!C23+'08-08'!C23+'16-08'!C23+'23-08'!C23+'01-09'!C23+'08-09'!C23+'16-09'!C23+'23-09'!C23</f>
        <v>0</v>
      </c>
      <c r="D23" s="11">
        <f>+'01-07'!D23+'08-07'!D23+'15-07'!D23+'25-07'!D23+'01-08'!D23+'08-08'!D23+'16-08'!D23+'23-08'!D23+'01-09'!D23+'08-09'!D23+'16-09'!D23+'23-09'!D23</f>
        <v>0</v>
      </c>
      <c r="E23" s="11">
        <f>+'01-07'!E23+'08-07'!E23+'15-07'!E23+'25-07'!E23+'01-08'!E23+'08-08'!E23+'16-08'!E23+'23-08'!E23+'01-09'!E23+'08-09'!E23+'16-09'!E23+'23-09'!E23</f>
        <v>0</v>
      </c>
      <c r="F23" s="11">
        <f>+'01-07'!F23+'08-07'!F23+'15-07'!F23+'25-07'!F23+'01-08'!F23+'08-08'!F23+'16-08'!F23+'23-08'!F23+'01-09'!F23+'08-09'!F23+'16-09'!F23+'23-09'!F23</f>
        <v>5389992.3600000003</v>
      </c>
      <c r="G23" s="11">
        <f>+'01-07'!G23+'08-07'!G23+'15-07'!G23+'25-07'!G23+'01-08'!G23+'08-08'!G23+'16-08'!G23+'23-08'!G23+'01-09'!G23+'08-09'!G23+'16-09'!G23+'23-09'!G23</f>
        <v>257637.21999999997</v>
      </c>
      <c r="H23" s="11">
        <f>+'01-07'!H23+'08-07'!H23+'15-07'!H23+'25-07'!H23+'01-08'!H23+'08-08'!H23+'16-08'!H23+'23-08'!H23+'01-09'!H23+'08-09'!H23+'16-09'!H23+'23-09'!H23</f>
        <v>0</v>
      </c>
      <c r="I23" s="11">
        <f>+'01-07'!I23+'08-07'!I23+'15-07'!I23+'25-07'!I23+'01-08'!I23+'08-08'!I23+'16-08'!I23+'23-08'!I23+'01-09'!I23+'08-09'!I23+'16-09'!I23+'23-09'!I23</f>
        <v>0</v>
      </c>
      <c r="J23" s="11">
        <f>+'01-07'!J23+'08-07'!J23+'15-07'!J23+'25-07'!J23+'01-08'!J23+'08-08'!J23+'16-08'!J23+'23-08'!J23+'01-09'!J23+'08-09'!J23+'16-09'!J23+'23-09'!J23</f>
        <v>291679.74</v>
      </c>
      <c r="K23" s="12">
        <f t="shared" si="0"/>
        <v>5939309.3200000003</v>
      </c>
    </row>
    <row r="24" spans="1:11" x14ac:dyDescent="0.2">
      <c r="A24" s="2" t="s">
        <v>32</v>
      </c>
      <c r="B24" s="11">
        <f>+'01-07'!B24+'08-07'!B24+'15-07'!B24+'25-07'!B24+'01-08'!B24+'08-08'!B24+'16-08'!B24+'23-08'!B24+'01-09'!B24+'08-09'!B24+'16-09'!B24+'23-09'!B24</f>
        <v>0</v>
      </c>
      <c r="C24" s="11">
        <f>+'01-07'!C24+'08-07'!C24+'15-07'!C24+'25-07'!C24+'01-08'!C24+'08-08'!C24+'16-08'!C24+'23-08'!C24+'01-09'!C24+'08-09'!C24+'16-09'!C24+'23-09'!C24</f>
        <v>0</v>
      </c>
      <c r="D24" s="11">
        <f>+'01-07'!D24+'08-07'!D24+'15-07'!D24+'25-07'!D24+'01-08'!D24+'08-08'!D24+'16-08'!D24+'23-08'!D24+'01-09'!D24+'08-09'!D24+'16-09'!D24+'23-09'!D24</f>
        <v>0</v>
      </c>
      <c r="E24" s="11">
        <f>+'01-07'!E24+'08-07'!E24+'15-07'!E24+'25-07'!E24+'01-08'!E24+'08-08'!E24+'16-08'!E24+'23-08'!E24+'01-09'!E24+'08-09'!E24+'16-09'!E24+'23-09'!E24</f>
        <v>0</v>
      </c>
      <c r="F24" s="11">
        <f>+'01-07'!F24+'08-07'!F24+'15-07'!F24+'25-07'!F24+'01-08'!F24+'08-08'!F24+'16-08'!F24+'23-08'!F24+'01-09'!F24+'08-09'!F24+'16-09'!F24+'23-09'!F24</f>
        <v>7166440.8499999996</v>
      </c>
      <c r="G24" s="11">
        <f>+'01-07'!G24+'08-07'!G24+'15-07'!G24+'25-07'!G24+'01-08'!G24+'08-08'!G24+'16-08'!G24+'23-08'!G24+'01-09'!G24+'08-09'!G24+'16-09'!G24+'23-09'!G24</f>
        <v>342550.01</v>
      </c>
      <c r="H24" s="11">
        <f>+'01-07'!H24+'08-07'!H24+'15-07'!H24+'25-07'!H24+'01-08'!H24+'08-08'!H24+'16-08'!H24+'23-08'!H24+'01-09'!H24+'08-09'!H24+'16-09'!H24+'23-09'!H24</f>
        <v>0</v>
      </c>
      <c r="I24" s="11">
        <f>+'01-07'!I24+'08-07'!I24+'15-07'!I24+'25-07'!I24+'01-08'!I24+'08-08'!I24+'16-08'!I24+'23-08'!I24+'01-09'!I24+'08-09'!I24+'16-09'!I24+'23-09'!I24</f>
        <v>0</v>
      </c>
      <c r="J24" s="11">
        <f>+'01-07'!J24+'08-07'!J24+'15-07'!J24+'25-07'!J24+'01-08'!J24+'08-08'!J24+'16-08'!J24+'23-08'!J24+'01-09'!J24+'08-09'!J24+'16-09'!J24+'23-09'!J24</f>
        <v>387812.35</v>
      </c>
      <c r="K24" s="12">
        <f t="shared" si="0"/>
        <v>7896803.209999999</v>
      </c>
    </row>
    <row r="25" spans="1:11" x14ac:dyDescent="0.2">
      <c r="A25" s="2" t="s">
        <v>33</v>
      </c>
      <c r="B25" s="11">
        <f>+'01-07'!B25+'08-07'!B25+'15-07'!B25+'25-07'!B25+'01-08'!B25+'08-08'!B25+'16-08'!B25+'23-08'!B25+'01-09'!B25+'08-09'!B25+'16-09'!B25+'23-09'!B25</f>
        <v>0</v>
      </c>
      <c r="C25" s="11">
        <f>+'01-07'!C25+'08-07'!C25+'15-07'!C25+'25-07'!C25+'01-08'!C25+'08-08'!C25+'16-08'!C25+'23-08'!C25+'01-09'!C25+'08-09'!C25+'16-09'!C25+'23-09'!C25</f>
        <v>0</v>
      </c>
      <c r="D25" s="11">
        <f>+'01-07'!D25+'08-07'!D25+'15-07'!D25+'25-07'!D25+'01-08'!D25+'08-08'!D25+'16-08'!D25+'23-08'!D25+'01-09'!D25+'08-09'!D25+'16-09'!D25+'23-09'!D25</f>
        <v>0</v>
      </c>
      <c r="E25" s="11">
        <f>+'01-07'!E25+'08-07'!E25+'15-07'!E25+'25-07'!E25+'01-08'!E25+'08-08'!E25+'16-08'!E25+'23-08'!E25+'01-09'!E25+'08-09'!E25+'16-09'!E25+'23-09'!E25</f>
        <v>0</v>
      </c>
      <c r="F25" s="11">
        <f>+'01-07'!F25+'08-07'!F25+'15-07'!F25+'25-07'!F25+'01-08'!F25+'08-08'!F25+'16-08'!F25+'23-08'!F25+'01-09'!F25+'08-09'!F25+'16-09'!F25+'23-09'!F25</f>
        <v>5902963.9799999995</v>
      </c>
      <c r="G25" s="11">
        <f>+'01-07'!G25+'08-07'!G25+'15-07'!G25+'25-07'!G25+'01-08'!G25+'08-08'!G25+'16-08'!G25+'23-08'!G25+'01-09'!G25+'08-09'!G25+'16-09'!G25+'23-09'!G25</f>
        <v>282156.85000000003</v>
      </c>
      <c r="H25" s="11">
        <f>+'01-07'!H25+'08-07'!H25+'15-07'!H25+'25-07'!H25+'01-08'!H25+'08-08'!H25+'16-08'!H25+'23-08'!H25+'01-09'!H25+'08-09'!H25+'16-09'!H25+'23-09'!H25</f>
        <v>0</v>
      </c>
      <c r="I25" s="11">
        <f>+'01-07'!I25+'08-07'!I25+'15-07'!I25+'25-07'!I25+'01-08'!I25+'08-08'!I25+'16-08'!I25+'23-08'!I25+'01-09'!I25+'08-09'!I25+'16-09'!I25+'23-09'!I25</f>
        <v>0</v>
      </c>
      <c r="J25" s="11">
        <f>+'01-07'!J25+'08-07'!J25+'15-07'!J25+'25-07'!J25+'01-08'!J25+'08-08'!J25+'16-08'!J25+'23-08'!J25+'01-09'!J25+'08-09'!J25+'16-09'!J25+'23-09'!J25</f>
        <v>319439.21999999997</v>
      </c>
      <c r="K25" s="12">
        <f t="shared" si="0"/>
        <v>6504560.0499999989</v>
      </c>
    </row>
    <row r="26" spans="1:11" x14ac:dyDescent="0.2">
      <c r="A26" s="2" t="s">
        <v>34</v>
      </c>
      <c r="B26" s="11">
        <f>+'01-07'!B26+'08-07'!B26+'15-07'!B26+'25-07'!B26+'01-08'!B26+'08-08'!B26+'16-08'!B26+'23-08'!B26+'01-09'!B26+'08-09'!B26+'16-09'!B26+'23-09'!B26</f>
        <v>0</v>
      </c>
      <c r="C26" s="11">
        <f>+'01-07'!C26+'08-07'!C26+'15-07'!C26+'25-07'!C26+'01-08'!C26+'08-08'!C26+'16-08'!C26+'23-08'!C26+'01-09'!C26+'08-09'!C26+'16-09'!C26+'23-09'!C26</f>
        <v>0</v>
      </c>
      <c r="D26" s="11">
        <f>+'01-07'!D26+'08-07'!D26+'15-07'!D26+'25-07'!D26+'01-08'!D26+'08-08'!D26+'16-08'!D26+'23-08'!D26+'01-09'!D26+'08-09'!D26+'16-09'!D26+'23-09'!D26</f>
        <v>0</v>
      </c>
      <c r="E26" s="11">
        <f>+'01-07'!E26+'08-07'!E26+'15-07'!E26+'25-07'!E26+'01-08'!E26+'08-08'!E26+'16-08'!E26+'23-08'!E26+'01-09'!E26+'08-09'!E26+'16-09'!E26+'23-09'!E26</f>
        <v>0</v>
      </c>
      <c r="F26" s="11">
        <f>+'01-07'!F26+'08-07'!F26+'15-07'!F26+'25-07'!F26+'01-08'!F26+'08-08'!F26+'16-08'!F26+'23-08'!F26+'01-09'!F26+'08-09'!F26+'16-09'!F26+'23-09'!F26</f>
        <v>7123482.6400000006</v>
      </c>
      <c r="G26" s="11">
        <f>+'01-07'!G26+'08-07'!G26+'15-07'!G26+'25-07'!G26+'01-08'!G26+'08-08'!G26+'16-08'!G26+'23-08'!G26+'01-09'!G26+'08-09'!G26+'16-09'!G26+'23-09'!G26</f>
        <v>340496.64000000001</v>
      </c>
      <c r="H26" s="11">
        <f>+'01-07'!H26+'08-07'!H26+'15-07'!H26+'25-07'!H26+'01-08'!H26+'08-08'!H26+'16-08'!H26+'23-08'!H26+'01-09'!H26+'08-09'!H26+'16-09'!H26+'23-09'!H26</f>
        <v>0</v>
      </c>
      <c r="I26" s="11">
        <f>+'01-07'!I26+'08-07'!I26+'15-07'!I26+'25-07'!I26+'01-08'!I26+'08-08'!I26+'16-08'!I26+'23-08'!I26+'01-09'!I26+'08-09'!I26+'16-09'!I26+'23-09'!I26</f>
        <v>0</v>
      </c>
      <c r="J26" s="11">
        <f>+'01-07'!J26+'08-07'!J26+'15-07'!J26+'25-07'!J26+'01-08'!J26+'08-08'!J26+'16-08'!J26+'23-08'!J26+'01-09'!J26+'08-09'!J26+'16-09'!J26+'23-09'!J26</f>
        <v>385487.64999999997</v>
      </c>
      <c r="K26" s="12">
        <f t="shared" si="0"/>
        <v>7849466.9300000006</v>
      </c>
    </row>
    <row r="27" spans="1:11" x14ac:dyDescent="0.2">
      <c r="A27" s="2" t="s">
        <v>35</v>
      </c>
      <c r="B27" s="11">
        <f>+'01-07'!B27+'08-07'!B27+'15-07'!B27+'25-07'!B27+'01-08'!B27+'08-08'!B27+'16-08'!B27+'23-08'!B27+'01-09'!B27+'08-09'!B27+'16-09'!B27+'23-09'!B27</f>
        <v>0</v>
      </c>
      <c r="C27" s="11">
        <f>+'01-07'!C27+'08-07'!C27+'15-07'!C27+'25-07'!C27+'01-08'!C27+'08-08'!C27+'16-08'!C27+'23-08'!C27+'01-09'!C27+'08-09'!C27+'16-09'!C27+'23-09'!C27</f>
        <v>0</v>
      </c>
      <c r="D27" s="11">
        <f>+'01-07'!D27+'08-07'!D27+'15-07'!D27+'25-07'!D27+'01-08'!D27+'08-08'!D27+'16-08'!D27+'23-08'!D27+'01-09'!D27+'08-09'!D27+'16-09'!D27+'23-09'!D27</f>
        <v>0</v>
      </c>
      <c r="E27" s="11">
        <f>+'01-07'!E27+'08-07'!E27+'15-07'!E27+'25-07'!E27+'01-08'!E27+'08-08'!E27+'16-08'!E27+'23-08'!E27+'01-09'!E27+'08-09'!E27+'16-09'!E27+'23-09'!E27</f>
        <v>0</v>
      </c>
      <c r="F27" s="11">
        <f>+'01-07'!F27+'08-07'!F27+'15-07'!F27+'25-07'!F27+'01-08'!F27+'08-08'!F27+'16-08'!F27+'23-08'!F27+'01-09'!F27+'08-09'!F27+'16-09'!F27+'23-09'!F27</f>
        <v>5847370.9800000004</v>
      </c>
      <c r="G27" s="11">
        <f>+'01-07'!G27+'08-07'!G27+'15-07'!G27+'25-07'!G27+'01-08'!G27+'08-08'!G27+'16-08'!G27+'23-08'!G27+'01-09'!G27+'08-09'!G27+'16-09'!G27+'23-09'!G27</f>
        <v>279499.57</v>
      </c>
      <c r="H27" s="11">
        <f>+'01-07'!H27+'08-07'!H27+'15-07'!H27+'25-07'!H27+'01-08'!H27+'08-08'!H27+'16-08'!H27+'23-08'!H27+'01-09'!H27+'08-09'!H27+'16-09'!H27+'23-09'!H27</f>
        <v>0</v>
      </c>
      <c r="I27" s="11">
        <f>+'01-07'!I27+'08-07'!I27+'15-07'!I27+'25-07'!I27+'01-08'!I27+'08-08'!I27+'16-08'!I27+'23-08'!I27+'01-09'!I27+'08-09'!I27+'16-09'!I27+'23-09'!I27</f>
        <v>893978.54999999993</v>
      </c>
      <c r="J27" s="11">
        <f>+'01-07'!J27+'08-07'!J27+'15-07'!J27+'25-07'!J27+'01-08'!J27+'08-08'!J27+'16-08'!J27+'23-08'!J27+'01-09'!J27+'08-09'!J27+'16-09'!J27+'23-09'!J27</f>
        <v>316430.81</v>
      </c>
      <c r="K27" s="12">
        <f t="shared" si="0"/>
        <v>7337279.9100000001</v>
      </c>
    </row>
    <row r="28" spans="1:11" x14ac:dyDescent="0.2">
      <c r="A28" s="2" t="s">
        <v>36</v>
      </c>
      <c r="B28" s="11">
        <f>+'01-07'!B28+'08-07'!B28+'15-07'!B28+'25-07'!B28+'01-08'!B28+'08-08'!B28+'16-08'!B28+'23-08'!B28+'01-09'!B28+'08-09'!B28+'16-09'!B28+'23-09'!B28</f>
        <v>0</v>
      </c>
      <c r="C28" s="11">
        <f>+'01-07'!C28+'08-07'!C28+'15-07'!C28+'25-07'!C28+'01-08'!C28+'08-08'!C28+'16-08'!C28+'23-08'!C28+'01-09'!C28+'08-09'!C28+'16-09'!C28+'23-09'!C28</f>
        <v>0</v>
      </c>
      <c r="D28" s="11">
        <f>+'01-07'!D28+'08-07'!D28+'15-07'!D28+'25-07'!D28+'01-08'!D28+'08-08'!D28+'16-08'!D28+'23-08'!D28+'01-09'!D28+'08-09'!D28+'16-09'!D28+'23-09'!D28</f>
        <v>0</v>
      </c>
      <c r="E28" s="11">
        <f>+'01-07'!E28+'08-07'!E28+'15-07'!E28+'25-07'!E28+'01-08'!E28+'08-08'!E28+'16-08'!E28+'23-08'!E28+'01-09'!E28+'08-09'!E28+'16-09'!E28+'23-09'!E28</f>
        <v>0</v>
      </c>
      <c r="F28" s="11">
        <f>+'01-07'!F28+'08-07'!F28+'15-07'!F28+'25-07'!F28+'01-08'!F28+'08-08'!F28+'16-08'!F28+'23-08'!F28+'01-09'!F28+'08-09'!F28+'16-09'!F28+'23-09'!F28</f>
        <v>7487363.9700000007</v>
      </c>
      <c r="G28" s="11">
        <f>+'01-07'!G28+'08-07'!G28+'15-07'!G28+'25-07'!G28+'01-08'!G28+'08-08'!G28+'16-08'!G28+'23-08'!G28+'01-09'!G28+'08-09'!G28+'16-09'!G28+'23-09'!G28</f>
        <v>357889.87</v>
      </c>
      <c r="H28" s="11">
        <f>+'01-07'!H28+'08-07'!H28+'15-07'!H28+'25-07'!H28+'01-08'!H28+'08-08'!H28+'16-08'!H28+'23-08'!H28+'01-09'!H28+'08-09'!H28+'16-09'!H28+'23-09'!H28</f>
        <v>0</v>
      </c>
      <c r="I28" s="11">
        <f>+'01-07'!I28+'08-07'!I28+'15-07'!I28+'25-07'!I28+'01-08'!I28+'08-08'!I28+'16-08'!I28+'23-08'!I28+'01-09'!I28+'08-09'!I28+'16-09'!I28+'23-09'!I28</f>
        <v>0</v>
      </c>
      <c r="J28" s="11">
        <f>+'01-07'!J28+'08-07'!J28+'15-07'!J28+'25-07'!J28+'01-08'!J28+'08-08'!J28+'16-08'!J28+'23-08'!J28+'01-09'!J28+'08-09'!J28+'16-09'!J28+'23-09'!J28</f>
        <v>405179.11</v>
      </c>
      <c r="K28" s="12">
        <f t="shared" si="0"/>
        <v>8250432.9500000011</v>
      </c>
    </row>
    <row r="29" spans="1:11" x14ac:dyDescent="0.2">
      <c r="A29" s="2" t="s">
        <v>37</v>
      </c>
      <c r="B29" s="11">
        <f>+'01-07'!B29+'08-07'!B29+'15-07'!B29+'25-07'!B29+'01-08'!B29+'08-08'!B29+'16-08'!B29+'23-08'!B29+'01-09'!B29+'08-09'!B29+'16-09'!B29+'23-09'!B29</f>
        <v>19198267.82</v>
      </c>
      <c r="C29" s="11">
        <f>+'01-07'!C29+'08-07'!C29+'15-07'!C29+'25-07'!C29+'01-08'!C29+'08-08'!C29+'16-08'!C29+'23-08'!C29+'01-09'!C29+'08-09'!C29+'16-09'!C29+'23-09'!C29</f>
        <v>3264273.9000000004</v>
      </c>
      <c r="D29" s="11">
        <f>+'01-07'!D29+'08-07'!D29+'15-07'!D29+'25-07'!D29+'01-08'!D29+'08-08'!D29+'16-08'!D29+'23-08'!D29+'01-09'!D29+'08-09'!D29+'16-09'!D29+'23-09'!D29</f>
        <v>389275.33999999997</v>
      </c>
      <c r="E29" s="11">
        <f>+'01-07'!E29+'08-07'!E29+'15-07'!E29+'25-07'!E29+'01-08'!E29+'08-08'!E29+'16-08'!E29+'23-08'!E29+'01-09'!E29+'08-09'!E29+'16-09'!E29+'23-09'!E29</f>
        <v>74661.939999999988</v>
      </c>
      <c r="F29" s="11">
        <f>+'01-07'!F29+'08-07'!F29+'15-07'!F29+'25-07'!F29+'01-08'!F29+'08-08'!F29+'16-08'!F29+'23-08'!F29+'01-09'!F29+'08-09'!F29+'16-09'!F29+'23-09'!F29</f>
        <v>15588777.700000003</v>
      </c>
      <c r="G29" s="11">
        <f>+'01-07'!G29+'08-07'!G29+'15-07'!G29+'25-07'!G29+'01-08'!G29+'08-08'!G29+'16-08'!G29+'23-08'!G29+'01-09'!G29+'08-09'!G29+'16-09'!G29+'23-09'!G29</f>
        <v>745130.82</v>
      </c>
      <c r="H29" s="11">
        <f>+'01-07'!H29+'08-07'!H29+'15-07'!H29+'25-07'!H29+'01-08'!H29+'08-08'!H29+'16-08'!H29+'23-08'!H29+'01-09'!H29+'08-09'!H29+'16-09'!H29+'23-09'!H29</f>
        <v>1097265.5799999998</v>
      </c>
      <c r="I29" s="11">
        <f>+'01-07'!I29+'08-07'!I29+'15-07'!I29+'25-07'!I29+'01-08'!I29+'08-08'!I29+'16-08'!I29+'23-08'!I29+'01-09'!I29+'08-09'!I29+'16-09'!I29+'23-09'!I29</f>
        <v>5287806.26</v>
      </c>
      <c r="J29" s="11">
        <f>+'01-07'!J29+'08-07'!J29+'15-07'!J29+'25-07'!J29+'01-08'!J29+'08-08'!J29+'16-08'!J29+'23-08'!J29+'01-09'!J29+'08-09'!J29+'16-09'!J29+'23-09'!J29</f>
        <v>843587.57</v>
      </c>
      <c r="K29" s="12">
        <f t="shared" si="0"/>
        <v>46489046.93</v>
      </c>
    </row>
    <row r="30" spans="1:11" x14ac:dyDescent="0.2">
      <c r="A30" s="2" t="s">
        <v>38</v>
      </c>
      <c r="B30" s="11">
        <f>+'01-07'!B30+'08-07'!B30+'15-07'!B30+'25-07'!B30+'01-08'!B30+'08-08'!B30+'16-08'!B30+'23-08'!B30+'01-09'!B30+'08-09'!B30+'16-09'!B30+'23-09'!B30</f>
        <v>24311003.400000002</v>
      </c>
      <c r="C30" s="11">
        <f>+'01-07'!C30+'08-07'!C30+'15-07'!C30+'25-07'!C30+'01-08'!C30+'08-08'!C30+'16-08'!C30+'23-08'!C30+'01-09'!C30+'08-09'!C30+'16-09'!C30+'23-09'!C30</f>
        <v>4133590.29</v>
      </c>
      <c r="D30" s="11">
        <f>+'01-07'!D30+'08-07'!D30+'15-07'!D30+'25-07'!D30+'01-08'!D30+'08-08'!D30+'16-08'!D30+'23-08'!D30+'01-09'!D30+'08-09'!D30+'16-09'!D30+'23-09'!D30</f>
        <v>492944.19999999995</v>
      </c>
      <c r="E30" s="11">
        <f>+'01-07'!E30+'08-07'!E30+'15-07'!E30+'25-07'!E30+'01-08'!E30+'08-08'!E30+'16-08'!E30+'23-08'!E30+'01-09'!E30+'08-09'!E30+'16-09'!E30+'23-09'!E30</f>
        <v>90526.57</v>
      </c>
      <c r="F30" s="11">
        <f>+'01-07'!F30+'08-07'!F30+'15-07'!F30+'25-07'!F30+'01-08'!F30+'08-08'!F30+'16-08'!F30+'23-08'!F30+'01-09'!F30+'08-09'!F30+'16-09'!F30+'23-09'!F30</f>
        <v>23167112.009999998</v>
      </c>
      <c r="G30" s="11">
        <f>+'01-07'!G30+'08-07'!G30+'15-07'!G30+'25-07'!G30+'01-08'!G30+'08-08'!G30+'16-08'!G30+'23-08'!G30+'01-09'!G30+'08-09'!G30+'16-09'!G30+'23-09'!G30</f>
        <v>1107369.01</v>
      </c>
      <c r="H30" s="11">
        <f>+'01-07'!H30+'08-07'!H30+'15-07'!H30+'25-07'!H30+'01-08'!H30+'08-08'!H30+'16-08'!H30+'23-08'!H30+'01-09'!H30+'08-09'!H30+'16-09'!H30+'23-09'!H30</f>
        <v>1538872.31</v>
      </c>
      <c r="I30" s="11">
        <f>+'01-07'!I30+'08-07'!I30+'15-07'!I30+'25-07'!I30+'01-08'!I30+'08-08'!I30+'16-08'!I30+'23-08'!I30+'01-09'!I30+'08-09'!I30+'16-09'!I30+'23-09'!I30</f>
        <v>0</v>
      </c>
      <c r="J30" s="11">
        <f>+'01-07'!J30+'08-07'!J30+'15-07'!J30+'25-07'!J30+'01-08'!J30+'08-08'!J30+'16-08'!J30+'23-08'!J30+'01-09'!J30+'08-09'!J30+'16-09'!J30+'23-09'!J30</f>
        <v>1253689.55</v>
      </c>
      <c r="K30" s="12">
        <f t="shared" si="0"/>
        <v>56095107.339999996</v>
      </c>
    </row>
    <row r="31" spans="1:11" x14ac:dyDescent="0.2">
      <c r="A31" s="2" t="s">
        <v>39</v>
      </c>
      <c r="B31" s="11">
        <f>+'01-07'!B31+'08-07'!B31+'15-07'!B31+'25-07'!B31+'01-08'!B31+'08-08'!B31+'16-08'!B31+'23-08'!B31+'01-09'!B31+'08-09'!B31+'16-09'!B31+'23-09'!B31</f>
        <v>660758656.93999994</v>
      </c>
      <c r="C31" s="11">
        <f>+'01-07'!C31+'08-07'!C31+'15-07'!C31+'25-07'!C31+'01-08'!C31+'08-08'!C31+'16-08'!C31+'23-08'!C31+'01-09'!C31+'08-09'!C31+'16-09'!C31+'23-09'!C31</f>
        <v>112348533.09999999</v>
      </c>
      <c r="D31" s="11">
        <f>+'01-07'!D31+'08-07'!D31+'15-07'!D31+'25-07'!D31+'01-08'!D31+'08-08'!D31+'16-08'!D31+'23-08'!D31+'01-09'!D31+'08-09'!D31+'16-09'!D31+'23-09'!D31</f>
        <v>13397930.469999999</v>
      </c>
      <c r="E31" s="11">
        <f>+'01-07'!E31+'08-07'!E31+'15-07'!E31+'25-07'!E31+'01-08'!E31+'08-08'!E31+'16-08'!E31+'23-08'!E31+'01-09'!E31+'08-09'!E31+'16-09'!E31+'23-09'!E31</f>
        <v>2446673.7200000002</v>
      </c>
      <c r="F31" s="11">
        <f>+'01-07'!F31+'08-07'!F31+'15-07'!F31+'25-07'!F31+'01-08'!F31+'08-08'!F31+'16-08'!F31+'23-08'!F31+'01-09'!F31+'08-09'!F31+'16-09'!F31+'23-09'!F31</f>
        <v>1010781501</v>
      </c>
      <c r="G31" s="11">
        <f>+'01-07'!G31+'08-07'!G31+'15-07'!G31+'25-07'!G31+'01-08'!G31+'08-08'!G31+'16-08'!G31+'23-08'!G31+'01-09'!G31+'08-09'!G31+'16-09'!G31+'23-09'!G31</f>
        <v>48314529.140000001</v>
      </c>
      <c r="H31" s="11">
        <f>+'01-07'!H31+'08-07'!H31+'15-07'!H31+'25-07'!H31+'01-08'!H31+'08-08'!H31+'16-08'!H31+'23-08'!H31+'01-09'!H31+'08-09'!H31+'16-09'!H31+'23-09'!H31</f>
        <v>18351406.539999999</v>
      </c>
      <c r="I31" s="11">
        <f>+'01-07'!I31+'08-07'!I31+'15-07'!I31+'25-07'!I31+'01-08'!I31+'08-08'!I31+'16-08'!I31+'23-08'!I31+'01-09'!I31+'08-09'!I31+'16-09'!I31+'23-09'!I31</f>
        <v>722379118.6500001</v>
      </c>
      <c r="J31" s="11">
        <f>+'01-07'!J31+'08-07'!J31+'15-07'!J31+'25-07'!J31+'01-08'!J31+'08-08'!J31+'16-08'!J31+'23-08'!J31+'01-09'!J31+'08-09'!J31+'16-09'!J31+'23-09'!J31</f>
        <v>54698496.939999998</v>
      </c>
      <c r="K31" s="12">
        <f t="shared" si="0"/>
        <v>2643476846.5000005</v>
      </c>
    </row>
    <row r="32" spans="1:11" x14ac:dyDescent="0.2">
      <c r="A32" s="2" t="s">
        <v>40</v>
      </c>
      <c r="B32" s="11">
        <f>+'01-07'!B32+'08-07'!B32+'15-07'!B32+'25-07'!B32+'01-08'!B32+'08-08'!B32+'16-08'!B32+'23-08'!B32+'01-09'!B32+'08-09'!B32+'16-09'!B32+'23-09'!B32</f>
        <v>20670214.629999999</v>
      </c>
      <c r="C32" s="11">
        <f>+'01-07'!C32+'08-07'!C32+'15-07'!C32+'25-07'!C32+'01-08'!C32+'08-08'!C32+'16-08'!C32+'23-08'!C32+'01-09'!C32+'08-09'!C32+'16-09'!C32+'23-09'!C32</f>
        <v>3514548.3999999994</v>
      </c>
      <c r="D32" s="11">
        <f>+'01-07'!D32+'08-07'!D32+'15-07'!D32+'25-07'!D32+'01-08'!D32+'08-08'!D32+'16-08'!D32+'23-08'!D32+'01-09'!D32+'08-09'!D32+'16-09'!D32+'23-09'!D32</f>
        <v>419121.38999999996</v>
      </c>
      <c r="E32" s="11">
        <f>+'01-07'!E32+'08-07'!E32+'15-07'!E32+'25-07'!E32+'01-08'!E32+'08-08'!E32+'16-08'!E32+'23-08'!E32+'01-09'!E32+'08-09'!E32+'16-09'!E32+'23-09'!E32</f>
        <v>81252.239999999991</v>
      </c>
      <c r="F32" s="11">
        <f>+'01-07'!F32+'08-07'!F32+'15-07'!F32+'25-07'!F32+'01-08'!F32+'08-08'!F32+'16-08'!F32+'23-08'!F32+'01-09'!F32+'08-09'!F32+'16-09'!F32+'23-09'!F32</f>
        <v>19849221.73</v>
      </c>
      <c r="G32" s="11">
        <f>+'01-07'!G32+'08-07'!G32+'15-07'!G32+'25-07'!G32+'01-08'!G32+'08-08'!G32+'16-08'!G32+'23-08'!G32+'01-09'!G32+'08-09'!G32+'16-09'!G32+'23-09'!G32</f>
        <v>948776.56</v>
      </c>
      <c r="H32" s="11">
        <f>+'01-07'!H32+'08-07'!H32+'15-07'!H32+'25-07'!H32+'01-08'!H32+'08-08'!H32+'16-08'!H32+'23-08'!H32+'01-09'!H32+'08-09'!H32+'16-09'!H32+'23-09'!H32</f>
        <v>1398876.93</v>
      </c>
      <c r="I32" s="11">
        <f>+'01-07'!I32+'08-07'!I32+'15-07'!I32+'25-07'!I32+'01-08'!I32+'08-08'!I32+'16-08'!I32+'23-08'!I32+'01-09'!I32+'08-09'!I32+'16-09'!I32+'23-09'!I32</f>
        <v>0</v>
      </c>
      <c r="J32" s="11">
        <f>+'01-07'!J32+'08-07'!J32+'15-07'!J32+'25-07'!J32+'01-08'!J32+'08-08'!J32+'16-08'!J32+'23-08'!J32+'01-09'!J32+'08-09'!J32+'16-09'!J32+'23-09'!J32</f>
        <v>1074141.73</v>
      </c>
      <c r="K32" s="12">
        <f t="shared" si="0"/>
        <v>47956153.609999999</v>
      </c>
    </row>
    <row r="33" spans="1:11" x14ac:dyDescent="0.2">
      <c r="A33" s="2" t="s">
        <v>41</v>
      </c>
      <c r="B33" s="11">
        <f>+'01-07'!B33+'08-07'!B33+'15-07'!B33+'25-07'!B33+'01-08'!B33+'08-08'!B33+'16-08'!B33+'23-08'!B33+'01-09'!B33+'08-09'!B33+'16-09'!B33+'23-09'!B33</f>
        <v>33123145.100000001</v>
      </c>
      <c r="C33" s="11">
        <f>+'01-07'!C33+'08-07'!C33+'15-07'!C33+'25-07'!C33+'01-08'!C33+'08-08'!C33+'16-08'!C33+'23-08'!C33+'01-09'!C33+'08-09'!C33+'16-09'!C33+'23-09'!C33</f>
        <v>5631915.2699999996</v>
      </c>
      <c r="D33" s="11">
        <f>+'01-07'!D33+'08-07'!D33+'15-07'!D33+'25-07'!D33+'01-08'!D33+'08-08'!D33+'16-08'!D33+'23-08'!D33+'01-09'!D33+'08-09'!D33+'16-09'!D33+'23-09'!D33</f>
        <v>671624.32</v>
      </c>
      <c r="E33" s="11">
        <f>+'01-07'!E33+'08-07'!E33+'15-07'!E33+'25-07'!E33+'01-08'!E33+'08-08'!E33+'16-08'!E33+'23-08'!E33+'01-09'!E33+'08-09'!E33+'16-09'!E33+'23-09'!E33</f>
        <v>117414.92000000001</v>
      </c>
      <c r="F33" s="11">
        <f>+'01-07'!F33+'08-07'!F33+'15-07'!F33+'25-07'!F33+'01-08'!F33+'08-08'!F33+'16-08'!F33+'23-08'!F33+'01-09'!F33+'08-09'!F33+'16-09'!F33+'23-09'!F33</f>
        <v>31943222.380000003</v>
      </c>
      <c r="G33" s="11">
        <f>+'01-07'!G33+'08-07'!G33+'15-07'!G33+'25-07'!G33+'01-08'!G33+'08-08'!G33+'16-08'!G33+'23-08'!G33+'01-09'!G33+'08-09'!G33+'16-09'!G33+'23-09'!G33</f>
        <v>1526859.91</v>
      </c>
      <c r="H33" s="11">
        <f>+'01-07'!H33+'08-07'!H33+'15-07'!H33+'25-07'!H33+'01-08'!H33+'08-08'!H33+'16-08'!H33+'23-08'!H33+'01-09'!H33+'08-09'!H33+'16-09'!H33+'23-09'!H33</f>
        <v>1440461.37</v>
      </c>
      <c r="I33" s="11">
        <f>+'01-07'!I33+'08-07'!I33+'15-07'!I33+'25-07'!I33+'01-08'!I33+'08-08'!I33+'16-08'!I33+'23-08'!I33+'01-09'!I33+'08-09'!I33+'16-09'!I33+'23-09'!I33</f>
        <v>0</v>
      </c>
      <c r="J33" s="11">
        <f>+'01-07'!J33+'08-07'!J33+'15-07'!J33+'25-07'!J33+'01-08'!J33+'08-08'!J33+'16-08'!J33+'23-08'!J33+'01-09'!J33+'08-09'!J33+'16-09'!J33+'23-09'!J33</f>
        <v>1728609.25</v>
      </c>
      <c r="K33" s="12">
        <f t="shared" si="0"/>
        <v>76183252.520000011</v>
      </c>
    </row>
    <row r="34" spans="1:11" x14ac:dyDescent="0.2">
      <c r="A34" s="2" t="s">
        <v>42</v>
      </c>
      <c r="B34" s="11">
        <f>+'01-07'!B34+'08-07'!B34+'15-07'!B34+'25-07'!B34+'01-08'!B34+'08-08'!B34+'16-08'!B34+'23-08'!B34+'01-09'!B34+'08-09'!B34+'16-09'!B34+'23-09'!B34</f>
        <v>24185084.649999999</v>
      </c>
      <c r="C34" s="11">
        <f>+'01-07'!C34+'08-07'!C34+'15-07'!C34+'25-07'!C34+'01-08'!C34+'08-08'!C34+'16-08'!C34+'23-08'!C34+'01-09'!C34+'08-09'!C34+'16-09'!C34+'23-09'!C34</f>
        <v>4112180.3799999994</v>
      </c>
      <c r="D34" s="11">
        <f>+'01-07'!D34+'08-07'!D34+'15-07'!D34+'25-07'!D34+'01-08'!D34+'08-08'!D34+'16-08'!D34+'23-08'!D34+'01-09'!D34+'08-09'!D34+'16-09'!D34+'23-09'!D34</f>
        <v>490390.94999999995</v>
      </c>
      <c r="E34" s="11">
        <f>+'01-07'!E34+'08-07'!E34+'15-07'!E34+'25-07'!E34+'01-08'!E34+'08-08'!E34+'16-08'!E34+'23-08'!E34+'01-09'!E34+'08-09'!E34+'16-09'!E34+'23-09'!E34</f>
        <v>93713.88</v>
      </c>
      <c r="F34" s="11">
        <f>+'01-07'!F34+'08-07'!F34+'15-07'!F34+'25-07'!F34+'01-08'!F34+'08-08'!F34+'16-08'!F34+'23-08'!F34+'01-09'!F34+'08-09'!F34+'16-09'!F34+'23-09'!F34</f>
        <v>29011956.030000001</v>
      </c>
      <c r="G34" s="11">
        <f>+'01-07'!G34+'08-07'!G34+'15-07'!G34+'25-07'!G34+'01-08'!G34+'08-08'!G34+'16-08'!G34+'23-08'!G34+'01-09'!G34+'08-09'!G34+'16-09'!G34+'23-09'!G34</f>
        <v>1386747.77</v>
      </c>
      <c r="H34" s="11">
        <f>+'01-07'!H34+'08-07'!H34+'15-07'!H34+'25-07'!H34+'01-08'!H34+'08-08'!H34+'16-08'!H34+'23-08'!H34+'01-09'!H34+'08-09'!H34+'16-09'!H34+'23-09'!H34</f>
        <v>1417598.22</v>
      </c>
      <c r="I34" s="11">
        <f>+'01-07'!I34+'08-07'!I34+'15-07'!I34+'25-07'!I34+'01-08'!I34+'08-08'!I34+'16-08'!I34+'23-08'!I34+'01-09'!I34+'08-09'!I34+'16-09'!I34+'23-09'!I34</f>
        <v>0</v>
      </c>
      <c r="J34" s="11">
        <f>+'01-07'!J34+'08-07'!J34+'15-07'!J34+'25-07'!J34+'01-08'!J34+'08-08'!J34+'16-08'!J34+'23-08'!J34+'01-09'!J34+'08-09'!J34+'16-09'!J34+'23-09'!J34</f>
        <v>1569983.62</v>
      </c>
      <c r="K34" s="12">
        <f t="shared" si="0"/>
        <v>62267655.5</v>
      </c>
    </row>
    <row r="35" spans="1:11" x14ac:dyDescent="0.2">
      <c r="A35" s="2" t="s">
        <v>43</v>
      </c>
      <c r="B35" s="11">
        <f>+'01-07'!B35+'08-07'!B35+'15-07'!B35+'25-07'!B35+'01-08'!B35+'08-08'!B35+'16-08'!B35+'23-08'!B35+'01-09'!B35+'08-09'!B35+'16-09'!B35+'23-09'!B35</f>
        <v>34297663.100000001</v>
      </c>
      <c r="C35" s="11">
        <f>+'01-07'!C35+'08-07'!C35+'15-07'!C35+'25-07'!C35+'01-08'!C35+'08-08'!C35+'16-08'!C35+'23-08'!C35+'01-09'!C35+'08-09'!C35+'16-09'!C35+'23-09'!C35</f>
        <v>5831618.0899999999</v>
      </c>
      <c r="D35" s="11">
        <f>+'01-07'!D35+'08-07'!D35+'15-07'!D35+'25-07'!D35+'01-08'!D35+'08-08'!D35+'16-08'!D35+'23-08'!D35+'01-09'!D35+'08-09'!D35+'16-09'!D35+'23-09'!D35</f>
        <v>695439.51</v>
      </c>
      <c r="E35" s="11">
        <f>+'01-07'!E35+'08-07'!E35+'15-07'!E35+'25-07'!E35+'01-08'!E35+'08-08'!E35+'16-08'!E35+'23-08'!E35+'01-09'!E35+'08-09'!E35+'16-09'!E35+'23-09'!E35</f>
        <v>123969.29000000001</v>
      </c>
      <c r="F35" s="11">
        <f>+'01-07'!F35+'08-07'!F35+'15-07'!F35+'25-07'!F35+'01-08'!F35+'08-08'!F35+'16-08'!F35+'23-08'!F35+'01-09'!F35+'08-09'!F35+'16-09'!F35+'23-09'!F35</f>
        <v>41002351.590000004</v>
      </c>
      <c r="G35" s="11">
        <f>+'01-07'!G35+'08-07'!G35+'15-07'!G35+'25-07'!G35+'01-08'!G35+'08-08'!G35+'16-08'!G35+'23-08'!G35+'01-09'!G35+'08-09'!G35+'16-09'!G35+'23-09'!G35</f>
        <v>1959878.87</v>
      </c>
      <c r="H35" s="11">
        <f>+'01-07'!H35+'08-07'!H35+'15-07'!H35+'25-07'!H35+'01-08'!H35+'08-08'!H35+'16-08'!H35+'23-08'!H35+'01-09'!H35+'08-09'!H35+'16-09'!H35+'23-09'!H35</f>
        <v>1925392.11</v>
      </c>
      <c r="I35" s="11">
        <f>+'01-07'!I35+'08-07'!I35+'15-07'!I35+'25-07'!I35+'01-08'!I35+'08-08'!I35+'16-08'!I35+'23-08'!I35+'01-09'!I35+'08-09'!I35+'16-09'!I35+'23-09'!I35</f>
        <v>0</v>
      </c>
      <c r="J35" s="11">
        <f>+'01-07'!J35+'08-07'!J35+'15-07'!J35+'25-07'!J35+'01-08'!J35+'08-08'!J35+'16-08'!J35+'23-08'!J35+'01-09'!J35+'08-09'!J35+'16-09'!J35+'23-09'!J35</f>
        <v>2218844.5299999998</v>
      </c>
      <c r="K35" s="12">
        <f t="shared" si="0"/>
        <v>88055157.090000004</v>
      </c>
    </row>
    <row r="36" spans="1:11" x14ac:dyDescent="0.2">
      <c r="A36" s="2" t="s">
        <v>44</v>
      </c>
      <c r="B36" s="11">
        <f>+'01-07'!B36+'08-07'!B36+'15-07'!B36+'25-07'!B36+'01-08'!B36+'08-08'!B36+'16-08'!B36+'23-08'!B36+'01-09'!B36+'08-09'!B36+'16-09'!B36+'23-09'!B36</f>
        <v>20344562.670000002</v>
      </c>
      <c r="C36" s="11">
        <f>+'01-07'!C36+'08-07'!C36+'15-07'!C36+'25-07'!C36+'01-08'!C36+'08-08'!C36+'16-08'!C36+'23-08'!C36+'01-09'!C36+'08-09'!C36+'16-09'!C36+'23-09'!C36</f>
        <v>3459177.9499999993</v>
      </c>
      <c r="D36" s="11">
        <f>+'01-07'!D36+'08-07'!D36+'15-07'!D36+'25-07'!D36+'01-08'!D36+'08-08'!D36+'16-08'!D36+'23-08'!D36+'01-09'!D36+'08-09'!D36+'16-09'!D36+'23-09'!D36</f>
        <v>412518.32999999996</v>
      </c>
      <c r="E36" s="11">
        <f>+'01-07'!E36+'08-07'!E36+'15-07'!E36+'25-07'!E36+'01-08'!E36+'08-08'!E36+'16-08'!E36+'23-08'!E36+'01-09'!E36+'08-09'!E36+'16-09'!E36+'23-09'!E36</f>
        <v>78831.810000000012</v>
      </c>
      <c r="F36" s="11">
        <f>+'01-07'!F36+'08-07'!F36+'15-07'!F36+'25-07'!F36+'01-08'!F36+'08-08'!F36+'16-08'!F36+'23-08'!F36+'01-09'!F36+'08-09'!F36+'16-09'!F36+'23-09'!F36</f>
        <v>19273076.260000002</v>
      </c>
      <c r="G36" s="11">
        <f>+'01-07'!G36+'08-07'!G36+'15-07'!G36+'25-07'!G36+'01-08'!G36+'08-08'!G36+'16-08'!G36+'23-08'!G36+'01-09'!G36+'08-09'!G36+'16-09'!G36+'23-09'!G36</f>
        <v>921237.29</v>
      </c>
      <c r="H36" s="11">
        <f>+'01-07'!H36+'08-07'!H36+'15-07'!H36+'25-07'!H36+'01-08'!H36+'08-08'!H36+'16-08'!H36+'23-08'!H36+'01-09'!H36+'08-09'!H36+'16-09'!H36+'23-09'!H36</f>
        <v>1275780.4000000001</v>
      </c>
      <c r="I36" s="11">
        <f>+'01-07'!I36+'08-07'!I36+'15-07'!I36+'25-07'!I36+'01-08'!I36+'08-08'!I36+'16-08'!I36+'23-08'!I36+'01-09'!I36+'08-09'!I36+'16-09'!I36+'23-09'!I36</f>
        <v>0</v>
      </c>
      <c r="J36" s="11">
        <f>+'01-07'!J36+'08-07'!J36+'15-07'!J36+'25-07'!J36+'01-08'!J36+'08-08'!J36+'16-08'!J36+'23-08'!J36+'01-09'!J36+'08-09'!J36+'16-09'!J36+'23-09'!J36</f>
        <v>1042963.59</v>
      </c>
      <c r="K36" s="12">
        <f t="shared" si="0"/>
        <v>46808148.299999997</v>
      </c>
    </row>
    <row r="37" spans="1:11" x14ac:dyDescent="0.2">
      <c r="A37" s="2" t="s">
        <v>45</v>
      </c>
      <c r="B37" s="11">
        <f>+'01-07'!B37+'08-07'!B37+'15-07'!B37+'25-07'!B37+'01-08'!B37+'08-08'!B37+'16-08'!B37+'23-08'!B37+'01-09'!B37+'08-09'!B37+'16-09'!B37+'23-09'!B37</f>
        <v>130384526.80999999</v>
      </c>
      <c r="C37" s="11">
        <f>+'01-07'!C37+'08-07'!C37+'15-07'!C37+'25-07'!C37+'01-08'!C37+'08-08'!C37+'16-08'!C37+'23-08'!C37+'01-09'!C37+'08-09'!C37+'16-09'!C37+'23-09'!C37</f>
        <v>22169229.529999997</v>
      </c>
      <c r="D37" s="11">
        <f>+'01-07'!D37+'08-07'!D37+'15-07'!D37+'25-07'!D37+'01-08'!D37+'08-08'!D37+'16-08'!D37+'23-08'!D37+'01-09'!D37+'08-09'!D37+'16-09'!D37+'23-09'!D37</f>
        <v>2643753.1800000006</v>
      </c>
      <c r="E37" s="11">
        <f>+'01-07'!E37+'08-07'!E37+'15-07'!E37+'25-07'!E37+'01-08'!E37+'08-08'!E37+'16-08'!E37+'23-08'!E37+'01-09'!E37+'08-09'!E37+'16-09'!E37+'23-09'!E37</f>
        <v>493935.98</v>
      </c>
      <c r="F37" s="11">
        <f>+'01-07'!F37+'08-07'!F37+'15-07'!F37+'25-07'!F37+'01-08'!F37+'08-08'!F37+'16-08'!F37+'23-08'!F37+'01-09'!F37+'08-09'!F37+'16-09'!F37+'23-09'!F37</f>
        <v>112151261.44000001</v>
      </c>
      <c r="G37" s="11">
        <f>+'01-07'!G37+'08-07'!G37+'15-07'!G37+'25-07'!G37+'01-08'!G37+'08-08'!G37+'16-08'!G37+'23-08'!G37+'01-09'!G37+'08-09'!G37+'16-09'!G37+'23-09'!G37</f>
        <v>5360738.59</v>
      </c>
      <c r="H37" s="11">
        <f>+'01-07'!H37+'08-07'!H37+'15-07'!H37+'25-07'!H37+'01-08'!H37+'08-08'!H37+'16-08'!H37+'23-08'!H37+'01-09'!H37+'08-09'!H37+'16-09'!H37+'23-09'!H37</f>
        <v>5900266.9299999997</v>
      </c>
      <c r="I37" s="11">
        <f>+'01-07'!I37+'08-07'!I37+'15-07'!I37+'25-07'!I37+'01-08'!I37+'08-08'!I37+'16-08'!I37+'23-08'!I37+'01-09'!I37+'08-09'!I37+'16-09'!I37+'23-09'!I37</f>
        <v>0</v>
      </c>
      <c r="J37" s="11">
        <f>+'01-07'!J37+'08-07'!J37+'15-07'!J37+'25-07'!J37+'01-08'!J37+'08-08'!J37+'16-08'!J37+'23-08'!J37+'01-09'!J37+'08-09'!J37+'16-09'!J37+'23-09'!J37</f>
        <v>6069071.7300000004</v>
      </c>
      <c r="K37" s="12">
        <f t="shared" si="0"/>
        <v>285172784.19</v>
      </c>
    </row>
    <row r="38" spans="1:11" x14ac:dyDescent="0.2">
      <c r="A38" s="2" t="s">
        <v>46</v>
      </c>
      <c r="B38" s="11">
        <f>+'01-07'!B38+'08-07'!B38+'15-07'!B38+'25-07'!B38+'01-08'!B38+'08-08'!B38+'16-08'!B38+'23-08'!B38+'01-09'!B38+'08-09'!B38+'16-09'!B38+'23-09'!B38</f>
        <v>42593103.75</v>
      </c>
      <c r="C38" s="11">
        <f>+'01-07'!C38+'08-07'!C38+'15-07'!C38+'25-07'!C38+'01-08'!C38+'08-08'!C38+'16-08'!C38+'23-08'!C38+'01-09'!C38+'08-09'!C38+'16-09'!C38+'23-09'!C38</f>
        <v>7242088.6000000006</v>
      </c>
      <c r="D38" s="11">
        <f>+'01-07'!D38+'08-07'!D38+'15-07'!D38+'25-07'!D38+'01-08'!D38+'08-08'!D38+'16-08'!D38+'23-08'!D38+'01-09'!D38+'08-09'!D38+'16-09'!D38+'23-09'!D38</f>
        <v>863642.79999999981</v>
      </c>
      <c r="E38" s="11">
        <f>+'01-07'!E38+'08-07'!E38+'15-07'!E38+'25-07'!E38+'01-08'!E38+'08-08'!E38+'16-08'!E38+'23-08'!E38+'01-09'!E38+'08-09'!E38+'16-09'!E38+'23-09'!E38</f>
        <v>154104.85999999999</v>
      </c>
      <c r="F38" s="11">
        <f>+'01-07'!F38+'08-07'!F38+'15-07'!F38+'25-07'!F38+'01-08'!F38+'08-08'!F38+'16-08'!F38+'23-08'!F38+'01-09'!F38+'08-09'!F38+'16-09'!F38+'23-09'!F38</f>
        <v>41583550.950000003</v>
      </c>
      <c r="G38" s="11">
        <f>+'01-07'!G38+'08-07'!G38+'15-07'!G38+'25-07'!G38+'01-08'!G38+'08-08'!G38+'16-08'!G38+'23-08'!G38+'01-09'!G38+'08-09'!G38+'16-09'!G38+'23-09'!G38</f>
        <v>1987659.72</v>
      </c>
      <c r="H38" s="11">
        <f>+'01-07'!H38+'08-07'!H38+'15-07'!H38+'25-07'!H38+'01-08'!H38+'08-08'!H38+'16-08'!H38+'23-08'!H38+'01-09'!H38+'08-09'!H38+'16-09'!H38+'23-09'!H38</f>
        <v>1940717.06</v>
      </c>
      <c r="I38" s="11">
        <f>+'01-07'!I38+'08-07'!I38+'15-07'!I38+'25-07'!I38+'01-08'!I38+'08-08'!I38+'16-08'!I38+'23-08'!I38+'01-09'!I38+'08-09'!I38+'16-09'!I38+'23-09'!I38</f>
        <v>0</v>
      </c>
      <c r="J38" s="11">
        <f>+'01-07'!J38+'08-07'!J38+'15-07'!J38+'25-07'!J38+'01-08'!J38+'08-08'!J38+'16-08'!J38+'23-08'!J38+'01-09'!J38+'08-09'!J38+'16-09'!J38+'23-09'!J38</f>
        <v>2250296.16</v>
      </c>
      <c r="K38" s="12">
        <f t="shared" si="0"/>
        <v>98615163.900000006</v>
      </c>
    </row>
    <row r="39" spans="1:11" x14ac:dyDescent="0.2">
      <c r="A39" s="2" t="s">
        <v>47</v>
      </c>
      <c r="B39" s="11">
        <f>+'01-07'!B39+'08-07'!B39+'15-07'!B39+'25-07'!B39+'01-08'!B39+'08-08'!B39+'16-08'!B39+'23-08'!B39+'01-09'!B39+'08-09'!B39+'16-09'!B39+'23-09'!B39</f>
        <v>26241033.939999998</v>
      </c>
      <c r="C39" s="11">
        <f>+'01-07'!C39+'08-07'!C39+'15-07'!C39+'25-07'!C39+'01-08'!C39+'08-08'!C39+'16-08'!C39+'23-08'!C39+'01-09'!C39+'08-09'!C39+'16-09'!C39+'23-09'!C39</f>
        <v>4461752.62</v>
      </c>
      <c r="D39" s="11">
        <f>+'01-07'!D39+'08-07'!D39+'15-07'!D39+'25-07'!D39+'01-08'!D39+'08-08'!D39+'16-08'!D39+'23-08'!D39+'01-09'!D39+'08-09'!D39+'16-09'!D39+'23-09'!D39</f>
        <v>532078.59000000008</v>
      </c>
      <c r="E39" s="11">
        <f>+'01-07'!E39+'08-07'!E39+'15-07'!E39+'25-07'!E39+'01-08'!E39+'08-08'!E39+'16-08'!E39+'23-08'!E39+'01-09'!E39+'08-09'!E39+'16-09'!E39+'23-09'!E39</f>
        <v>97751.92</v>
      </c>
      <c r="F39" s="11">
        <f>+'01-07'!F39+'08-07'!F39+'15-07'!F39+'25-07'!F39+'01-08'!F39+'08-08'!F39+'16-08'!F39+'23-08'!F39+'01-09'!F39+'08-09'!F39+'16-09'!F39+'23-09'!F39</f>
        <v>24354780.259999998</v>
      </c>
      <c r="G39" s="11">
        <f>+'01-07'!G39+'08-07'!G39+'15-07'!G39+'25-07'!G39+'01-08'!G39+'08-08'!G39+'16-08'!G39+'23-08'!G39+'01-09'!G39+'08-09'!G39+'16-09'!G39+'23-09'!G39</f>
        <v>1164138.58</v>
      </c>
      <c r="H39" s="11">
        <f>+'01-07'!H39+'08-07'!H39+'15-07'!H39+'25-07'!H39+'01-08'!H39+'08-08'!H39+'16-08'!H39+'23-08'!H39+'01-09'!H39+'08-09'!H39+'16-09'!H39+'23-09'!H39</f>
        <v>1384794.56</v>
      </c>
      <c r="I39" s="11">
        <f>+'01-07'!I39+'08-07'!I39+'15-07'!I39+'25-07'!I39+'01-08'!I39+'08-08'!I39+'16-08'!I39+'23-08'!I39+'01-09'!I39+'08-09'!I39+'16-09'!I39+'23-09'!I39</f>
        <v>9686761.9399999995</v>
      </c>
      <c r="J39" s="11">
        <f>+'01-07'!J39+'08-07'!J39+'15-07'!J39+'25-07'!J39+'01-08'!J39+'08-08'!J39+'16-08'!J39+'23-08'!J39+'01-09'!J39+'08-09'!J39+'16-09'!J39+'23-09'!J39</f>
        <v>1317960.28</v>
      </c>
      <c r="K39" s="12">
        <f t="shared" si="0"/>
        <v>69241052.689999998</v>
      </c>
    </row>
    <row r="40" spans="1:11" x14ac:dyDescent="0.2">
      <c r="A40" s="2" t="s">
        <v>48</v>
      </c>
      <c r="B40" s="11">
        <f>+'01-07'!B40+'08-07'!B40+'15-07'!B40+'25-07'!B40+'01-08'!B40+'08-08'!B40+'16-08'!B40+'23-08'!B40+'01-09'!B40+'08-09'!B40+'16-09'!B40+'23-09'!B40</f>
        <v>18527424.810000002</v>
      </c>
      <c r="C40" s="11">
        <f>+'01-07'!C40+'08-07'!C40+'15-07'!C40+'25-07'!C40+'01-08'!C40+'08-08'!C40+'16-08'!C40+'23-08'!C40+'01-09'!C40+'08-09'!C40+'16-09'!C40+'23-09'!C40</f>
        <v>3150210.7199999997</v>
      </c>
      <c r="D40" s="11">
        <f>+'01-07'!D40+'08-07'!D40+'15-07'!D40+'25-07'!D40+'01-08'!D40+'08-08'!D40+'16-08'!D40+'23-08'!D40+'01-09'!D40+'08-09'!D40+'16-09'!D40+'23-09'!D40</f>
        <v>375672.93999999994</v>
      </c>
      <c r="E40" s="11">
        <f>+'01-07'!E40+'08-07'!E40+'15-07'!E40+'25-07'!E40+'01-08'!E40+'08-08'!E40+'16-08'!E40+'23-08'!E40+'01-09'!E40+'08-09'!E40+'16-09'!E40+'23-09'!E40</f>
        <v>71798.19</v>
      </c>
      <c r="F40" s="11">
        <f>+'01-07'!F40+'08-07'!F40+'15-07'!F40+'25-07'!F40+'01-08'!F40+'08-08'!F40+'16-08'!F40+'23-08'!F40+'01-09'!F40+'08-09'!F40+'16-09'!F40+'23-09'!F40</f>
        <v>26932273.09</v>
      </c>
      <c r="G40" s="11">
        <f>+'01-07'!G40+'08-07'!G40+'15-07'!G40+'25-07'!G40+'01-08'!G40+'08-08'!G40+'16-08'!G40+'23-08'!G40+'01-09'!G40+'08-09'!G40+'16-09'!G40+'23-09'!G40</f>
        <v>1287340.6299999999</v>
      </c>
      <c r="H40" s="11">
        <f>+'01-07'!H40+'08-07'!H40+'15-07'!H40+'25-07'!H40+'01-08'!H40+'08-08'!H40+'16-08'!H40+'23-08'!H40+'01-09'!H40+'08-09'!H40+'16-09'!H40+'23-09'!H40</f>
        <v>1204208.81</v>
      </c>
      <c r="I40" s="11">
        <f>+'01-07'!I40+'08-07'!I40+'15-07'!I40+'25-07'!I40+'01-08'!I40+'08-08'!I40+'16-08'!I40+'23-08'!I40+'01-09'!I40+'08-09'!I40+'16-09'!I40+'23-09'!I40</f>
        <v>0</v>
      </c>
      <c r="J40" s="11">
        <f>+'01-07'!J40+'08-07'!J40+'15-07'!J40+'25-07'!J40+'01-08'!J40+'08-08'!J40+'16-08'!J40+'23-08'!J40+'01-09'!J40+'08-09'!J40+'16-09'!J40+'23-09'!J40</f>
        <v>1457441.46</v>
      </c>
      <c r="K40" s="12">
        <f t="shared" si="0"/>
        <v>53006370.650000006</v>
      </c>
    </row>
    <row r="41" spans="1:11" x14ac:dyDescent="0.2">
      <c r="A41" s="2" t="s">
        <v>49</v>
      </c>
      <c r="B41" s="11">
        <f>+'01-07'!B41+'08-07'!B41+'15-07'!B41+'25-07'!B41+'01-08'!B41+'08-08'!B41+'16-08'!B41+'23-08'!B41+'01-09'!B41+'08-09'!B41+'16-09'!B41+'23-09'!B41</f>
        <v>23933247.159999996</v>
      </c>
      <c r="C41" s="11">
        <f>+'01-07'!C41+'08-07'!C41+'15-07'!C41+'25-07'!C41+'01-08'!C41+'08-08'!C41+'16-08'!C41+'23-08'!C41+'01-09'!C41+'08-09'!C41+'16-09'!C41+'23-09'!C41</f>
        <v>4069360.56</v>
      </c>
      <c r="D41" s="11">
        <f>+'01-07'!D41+'08-07'!D41+'15-07'!D41+'25-07'!D41+'01-08'!D41+'08-08'!D41+'16-08'!D41+'23-08'!D41+'01-09'!D41+'08-09'!D41+'16-09'!D41+'23-09'!D41</f>
        <v>485284.57</v>
      </c>
      <c r="E41" s="11">
        <f>+'01-07'!E41+'08-07'!E41+'15-07'!E41+'25-07'!E41+'01-08'!E41+'08-08'!E41+'16-08'!E41+'23-08'!E41+'01-09'!E41+'08-09'!E41+'16-09'!E41+'23-09'!E41</f>
        <v>88669.3</v>
      </c>
      <c r="F41" s="11">
        <f>+'01-07'!F41+'08-07'!F41+'15-07'!F41+'25-07'!F41+'01-08'!F41+'08-08'!F41+'16-08'!F41+'23-08'!F41+'01-09'!F41+'08-09'!F41+'16-09'!F41+'23-09'!F41</f>
        <v>18158689.68</v>
      </c>
      <c r="G41" s="11">
        <f>+'01-07'!G41+'08-07'!G41+'15-07'!G41+'25-07'!G41+'01-08'!G41+'08-08'!G41+'16-08'!G41+'23-08'!G41+'01-09'!G41+'08-09'!G41+'16-09'!G41+'23-09'!G41</f>
        <v>867970.52</v>
      </c>
      <c r="H41" s="11">
        <f>+'01-07'!H41+'08-07'!H41+'15-07'!H41+'25-07'!H41+'01-08'!H41+'08-08'!H41+'16-08'!H41+'23-08'!H41+'01-09'!H41+'08-09'!H41+'16-09'!H41+'23-09'!H41</f>
        <v>1338074.2</v>
      </c>
      <c r="I41" s="11">
        <f>+'01-07'!I41+'08-07'!I41+'15-07'!I41+'25-07'!I41+'01-08'!I41+'08-08'!I41+'16-08'!I41+'23-08'!I41+'01-09'!I41+'08-09'!I41+'16-09'!I41+'23-09'!I41</f>
        <v>6577494.25</v>
      </c>
      <c r="J41" s="11">
        <f>+'01-07'!J41+'08-07'!J41+'15-07'!J41+'25-07'!J41+'01-08'!J41+'08-08'!J41+'16-08'!J41+'23-08'!J41+'01-09'!J41+'08-09'!J41+'16-09'!J41+'23-09'!J41</f>
        <v>982658.5</v>
      </c>
      <c r="K41" s="12">
        <f t="shared" si="0"/>
        <v>56501448.740000002</v>
      </c>
    </row>
    <row r="42" spans="1:11" x14ac:dyDescent="0.2">
      <c r="A42" s="2" t="s">
        <v>50</v>
      </c>
      <c r="B42" s="11">
        <f>+'01-07'!B42+'08-07'!B42+'15-07'!B42+'25-07'!B42+'01-08'!B42+'08-08'!B42+'16-08'!B42+'23-08'!B42+'01-09'!B42+'08-09'!B42+'16-09'!B42+'23-09'!B42</f>
        <v>34095758.910000004</v>
      </c>
      <c r="C42" s="11">
        <f>+'01-07'!C42+'08-07'!C42+'15-07'!C42+'25-07'!C42+'01-08'!C42+'08-08'!C42+'16-08'!C42+'23-08'!C42+'01-09'!C42+'08-09'!C42+'16-09'!C42+'23-09'!C42</f>
        <v>5797288.4100000001</v>
      </c>
      <c r="D42" s="11">
        <f>+'01-07'!D42+'08-07'!D42+'15-07'!D42+'25-07'!D42+'01-08'!D42+'08-08'!D42+'16-08'!D42+'23-08'!D42+'01-09'!D42+'08-09'!D42+'16-09'!D42+'23-09'!D42</f>
        <v>691345.63</v>
      </c>
      <c r="E42" s="11">
        <f>+'01-07'!E42+'08-07'!E42+'15-07'!E42+'25-07'!E42+'01-08'!E42+'08-08'!E42+'16-08'!E42+'23-08'!E42+'01-09'!E42+'08-09'!E42+'16-09'!E42+'23-09'!E42</f>
        <v>132117.26999999999</v>
      </c>
      <c r="F42" s="11">
        <f>+'01-07'!F42+'08-07'!F42+'15-07'!F42+'25-07'!F42+'01-08'!F42+'08-08'!F42+'16-08'!F42+'23-08'!F42+'01-09'!F42+'08-09'!F42+'16-09'!F42+'23-09'!F42</f>
        <v>54139984.140000001</v>
      </c>
      <c r="G42" s="11">
        <f>+'01-07'!G42+'08-07'!G42+'15-07'!G42+'25-07'!G42+'01-08'!G42+'08-08'!G42+'16-08'!G42+'23-08'!G42+'01-09'!G42+'08-09'!G42+'16-09'!G42+'23-09'!G42</f>
        <v>2587846.9700000002</v>
      </c>
      <c r="H42" s="11">
        <f>+'01-07'!H42+'08-07'!H42+'15-07'!H42+'25-07'!H42+'01-08'!H42+'08-08'!H42+'16-08'!H42+'23-08'!H42+'01-09'!H42+'08-09'!H42+'16-09'!H42+'23-09'!H42</f>
        <v>1635295.17</v>
      </c>
      <c r="I42" s="11">
        <f>+'01-07'!I42+'08-07'!I42+'15-07'!I42+'25-07'!I42+'01-08'!I42+'08-08'!I42+'16-08'!I42+'23-08'!I42+'01-09'!I42+'08-09'!I42+'16-09'!I42+'23-09'!I42</f>
        <v>0</v>
      </c>
      <c r="J42" s="11">
        <f>+'01-07'!J42+'08-07'!J42+'15-07'!J42+'25-07'!J42+'01-08'!J42+'08-08'!J42+'16-08'!J42+'23-08'!J42+'01-09'!J42+'08-09'!J42+'16-09'!J42+'23-09'!J42</f>
        <v>2929788.25</v>
      </c>
      <c r="K42" s="12">
        <f t="shared" si="0"/>
        <v>102009424.75000001</v>
      </c>
    </row>
    <row r="43" spans="1:11" x14ac:dyDescent="0.2">
      <c r="A43" s="2" t="s">
        <v>51</v>
      </c>
      <c r="B43" s="11">
        <f>+'01-07'!B43+'08-07'!B43+'15-07'!B43+'25-07'!B43+'01-08'!B43+'08-08'!B43+'16-08'!B43+'23-08'!B43+'01-09'!B43+'08-09'!B43+'16-09'!B43+'23-09'!B43</f>
        <v>19117940.330000002</v>
      </c>
      <c r="C43" s="11">
        <f>+'01-07'!C43+'08-07'!C43+'15-07'!C43+'25-07'!C43+'01-08'!C43+'08-08'!C43+'16-08'!C43+'23-08'!C43+'01-09'!C43+'08-09'!C43+'16-09'!C43+'23-09'!C43</f>
        <v>3250615.8400000008</v>
      </c>
      <c r="D43" s="11">
        <f>+'01-07'!D43+'08-07'!D43+'15-07'!D43+'25-07'!D43+'01-08'!D43+'08-08'!D43+'16-08'!D43+'23-08'!D43+'01-09'!D43+'08-09'!D43+'16-09'!D43+'23-09'!D43</f>
        <v>387646.56999999995</v>
      </c>
      <c r="E43" s="11">
        <f>+'01-07'!E43+'08-07'!E43+'15-07'!E43+'25-07'!E43+'01-08'!E43+'08-08'!E43+'16-08'!E43+'23-08'!E43+'01-09'!E43+'08-09'!E43+'16-09'!E43+'23-09'!E43</f>
        <v>74482.23</v>
      </c>
      <c r="F43" s="11">
        <f>+'01-07'!F43+'08-07'!F43+'15-07'!F43+'25-07'!F43+'01-08'!F43+'08-08'!F43+'16-08'!F43+'23-08'!F43+'01-09'!F43+'08-09'!F43+'16-09'!F43+'23-09'!F43</f>
        <v>28625332.119999997</v>
      </c>
      <c r="G43" s="11">
        <f>+'01-07'!G43+'08-07'!G43+'15-07'!G43+'25-07'!G43+'01-08'!G43+'08-08'!G43+'16-08'!G43+'23-08'!G43+'01-09'!G43+'08-09'!G43+'16-09'!G43+'23-09'!G43</f>
        <v>1368267.47</v>
      </c>
      <c r="H43" s="11">
        <f>+'01-07'!H43+'08-07'!H43+'15-07'!H43+'25-07'!H43+'01-08'!H43+'08-08'!H43+'16-08'!H43+'23-08'!H43+'01-09'!H43+'08-09'!H43+'16-09'!H43+'23-09'!H43</f>
        <v>1134293.94</v>
      </c>
      <c r="I43" s="11">
        <f>+'01-07'!I43+'08-07'!I43+'15-07'!I43+'25-07'!I43+'01-08'!I43+'08-08'!I43+'16-08'!I43+'23-08'!I43+'01-09'!I43+'08-09'!I43+'16-09'!I43+'23-09'!I43</f>
        <v>0</v>
      </c>
      <c r="J43" s="11">
        <f>+'01-07'!J43+'08-07'!J43+'15-07'!J43+'25-07'!J43+'01-08'!J43+'08-08'!J43+'16-08'!J43+'23-08'!J43+'01-09'!J43+'08-09'!J43+'16-09'!J43+'23-09'!J43</f>
        <v>1549061.4200000002</v>
      </c>
      <c r="K43" s="12">
        <f t="shared" si="0"/>
        <v>55507639.920000002</v>
      </c>
    </row>
    <row r="44" spans="1:11" x14ac:dyDescent="0.2">
      <c r="A44" s="2" t="s">
        <v>52</v>
      </c>
      <c r="B44" s="11">
        <f>+'01-07'!B44+'08-07'!B44+'15-07'!B44+'25-07'!B44+'01-08'!B44+'08-08'!B44+'16-08'!B44+'23-08'!B44+'01-09'!B44+'08-09'!B44+'16-09'!B44+'23-09'!B44</f>
        <v>277629140.47000003</v>
      </c>
      <c r="C44" s="11">
        <f>+'01-07'!C44+'08-07'!C44+'15-07'!C44+'25-07'!C44+'01-08'!C44+'08-08'!C44+'16-08'!C44+'23-08'!C44+'01-09'!C44+'08-09'!C44+'16-09'!C44+'23-09'!C44</f>
        <v>47205172.950000003</v>
      </c>
      <c r="D44" s="11">
        <f>+'01-07'!D44+'08-07'!D44+'15-07'!D44+'25-07'!D44+'01-08'!D44+'08-08'!D44+'16-08'!D44+'23-08'!D44+'01-09'!D44+'08-09'!D44+'16-09'!D44+'23-09'!D44</f>
        <v>5629371.4000000013</v>
      </c>
      <c r="E44" s="11">
        <f>+'01-07'!E44+'08-07'!E44+'15-07'!E44+'25-07'!E44+'01-08'!E44+'08-08'!E44+'16-08'!E44+'23-08'!E44+'01-09'!E44+'08-09'!E44+'16-09'!E44+'23-09'!E44</f>
        <v>1075774.3700000001</v>
      </c>
      <c r="F44" s="11">
        <f>+'01-07'!F44+'08-07'!F44+'15-07'!F44+'25-07'!F44+'01-08'!F44+'08-08'!F44+'16-08'!F44+'23-08'!F44+'01-09'!F44+'08-09'!F44+'16-09'!F44+'23-09'!F44</f>
        <v>245111987.03999999</v>
      </c>
      <c r="G44" s="11">
        <f>+'01-07'!G44+'08-07'!G44+'15-07'!G44+'25-07'!G44+'01-08'!G44+'08-08'!G44+'16-08'!G44+'23-08'!G44+'01-09'!G44+'08-09'!G44+'16-09'!G44+'23-09'!G44</f>
        <v>11716152.52</v>
      </c>
      <c r="H44" s="11">
        <f>+'01-07'!H44+'08-07'!H44+'15-07'!H44+'25-07'!H44+'01-08'!H44+'08-08'!H44+'16-08'!H44+'23-08'!H44+'01-09'!H44+'08-09'!H44+'16-09'!H44+'23-09'!H44</f>
        <v>7382892.5800000001</v>
      </c>
      <c r="I44" s="11">
        <f>+'01-07'!I44+'08-07'!I44+'15-07'!I44+'25-07'!I44+'01-08'!I44+'08-08'!I44+'16-08'!I44+'23-08'!I44+'01-09'!I44+'08-09'!I44+'16-09'!I44+'23-09'!I44</f>
        <v>0</v>
      </c>
      <c r="J44" s="11">
        <f>+'01-07'!J44+'08-07'!J44+'15-07'!J44+'25-07'!J44+'01-08'!J44+'08-08'!J44+'16-08'!J44+'23-08'!J44+'01-09'!J44+'08-09'!J44+'16-09'!J44+'23-09'!J44</f>
        <v>13264248.75</v>
      </c>
      <c r="K44" s="12">
        <f t="shared" si="0"/>
        <v>609014740.08000004</v>
      </c>
    </row>
    <row r="45" spans="1:11" x14ac:dyDescent="0.2">
      <c r="A45" s="2" t="s">
        <v>53</v>
      </c>
      <c r="B45" s="11">
        <f>+'01-07'!B45+'08-07'!B45+'15-07'!B45+'25-07'!B45+'01-08'!B45+'08-08'!B45+'16-08'!B45+'23-08'!B45+'01-09'!B45+'08-09'!B45+'16-09'!B45+'23-09'!B45</f>
        <v>43913079.660000004</v>
      </c>
      <c r="C45" s="11">
        <f>+'01-07'!C45+'08-07'!C45+'15-07'!C45+'25-07'!C45+'01-08'!C45+'08-08'!C45+'16-08'!C45+'23-08'!C45+'01-09'!C45+'08-09'!C45+'16-09'!C45+'23-09'!C45</f>
        <v>7466523.5800000001</v>
      </c>
      <c r="D45" s="11">
        <f>+'01-07'!D45+'08-07'!D45+'15-07'!D45+'25-07'!D45+'01-08'!D45+'08-08'!D45+'16-08'!D45+'23-08'!D45+'01-09'!D45+'08-09'!D45+'16-09'!D45+'23-09'!D45</f>
        <v>890407.38000000012</v>
      </c>
      <c r="E45" s="11">
        <f>+'01-07'!E45+'08-07'!E45+'15-07'!E45+'25-07'!E45+'01-08'!E45+'08-08'!E45+'16-08'!E45+'23-08'!E45+'01-09'!E45+'08-09'!E45+'16-09'!E45+'23-09'!E45</f>
        <v>170149.2</v>
      </c>
      <c r="F45" s="11">
        <f>+'01-07'!F45+'08-07'!F45+'15-07'!F45+'25-07'!F45+'01-08'!F45+'08-08'!F45+'16-08'!F45+'23-08'!F45+'01-09'!F45+'08-09'!F45+'16-09'!F45+'23-09'!F45</f>
        <v>48264816.680000007</v>
      </c>
      <c r="G45" s="11">
        <f>+'01-07'!G45+'08-07'!G45+'15-07'!G45+'25-07'!G45+'01-08'!G45+'08-08'!G45+'16-08'!G45+'23-08'!G45+'01-09'!G45+'08-09'!G45+'16-09'!G45+'23-09'!G45</f>
        <v>2307018.7600000002</v>
      </c>
      <c r="H45" s="11">
        <f>+'01-07'!H45+'08-07'!H45+'15-07'!H45+'25-07'!H45+'01-08'!H45+'08-08'!H45+'16-08'!H45+'23-08'!H45+'01-09'!H45+'08-09'!H45+'16-09'!H45+'23-09'!H45</f>
        <v>1048391.46</v>
      </c>
      <c r="I45" s="11">
        <f>+'01-07'!I45+'08-07'!I45+'15-07'!I45+'25-07'!I45+'01-08'!I45+'08-08'!I45+'16-08'!I45+'23-08'!I45+'01-09'!I45+'08-09'!I45+'16-09'!I45+'23-09'!I45</f>
        <v>37130878.130000003</v>
      </c>
      <c r="J45" s="11">
        <f>+'01-07'!J45+'08-07'!J45+'15-07'!J45+'25-07'!J45+'01-08'!J45+'08-08'!J45+'16-08'!J45+'23-08'!J45+'01-09'!J45+'08-09'!J45+'16-09'!J45+'23-09'!J45</f>
        <v>2611853.2300000004</v>
      </c>
      <c r="K45" s="12">
        <f t="shared" si="0"/>
        <v>143803118.08000001</v>
      </c>
    </row>
    <row r="46" spans="1:11" x14ac:dyDescent="0.2">
      <c r="A46" s="2" t="s">
        <v>54</v>
      </c>
      <c r="B46" s="11">
        <f>+'01-07'!B46+'08-07'!B46+'15-07'!B46+'25-07'!B46+'01-08'!B46+'08-08'!B46+'16-08'!B46+'23-08'!B46+'01-09'!B46+'08-09'!B46+'16-09'!B46+'23-09'!B46</f>
        <v>116650698.66999999</v>
      </c>
      <c r="C46" s="11">
        <f>+'01-07'!C46+'08-07'!C46+'15-07'!C46+'25-07'!C46+'01-08'!C46+'08-08'!C46+'16-08'!C46+'23-08'!C46+'01-09'!C46+'08-09'!C46+'16-09'!C46+'23-09'!C46</f>
        <v>19834072.170000006</v>
      </c>
      <c r="D46" s="11">
        <f>+'01-07'!D46+'08-07'!D46+'15-07'!D46+'25-07'!D46+'01-08'!D46+'08-08'!D46+'16-08'!D46+'23-08'!D46+'01-09'!D46+'08-09'!D46+'16-09'!D46+'23-09'!D46</f>
        <v>2365278.0499999998</v>
      </c>
      <c r="E46" s="11">
        <f>+'01-07'!E46+'08-07'!E46+'15-07'!E46+'25-07'!E46+'01-08'!E46+'08-08'!E46+'16-08'!E46+'23-08'!E46+'01-09'!E46+'08-09'!E46+'16-09'!E46+'23-09'!E46</f>
        <v>452009.76</v>
      </c>
      <c r="F46" s="11">
        <f>+'01-07'!F46+'08-07'!F46+'15-07'!F46+'25-07'!F46+'01-08'!F46+'08-08'!F46+'16-08'!F46+'23-08'!F46+'01-09'!F46+'08-09'!F46+'16-09'!F46+'23-09'!F46</f>
        <v>109528283.46000001</v>
      </c>
      <c r="G46" s="11">
        <f>+'01-07'!G46+'08-07'!G46+'15-07'!G46+'25-07'!G46+'01-08'!G46+'08-08'!G46+'16-08'!G46+'23-08'!G46+'01-09'!G46+'08-09'!G46+'16-09'!G46+'23-09'!G46</f>
        <v>5235362.370000001</v>
      </c>
      <c r="H46" s="11">
        <f>+'01-07'!H46+'08-07'!H46+'15-07'!H46+'25-07'!H46+'01-08'!H46+'08-08'!H46+'16-08'!H46+'23-08'!H46+'01-09'!H46+'08-09'!H46+'16-09'!H46+'23-09'!H46</f>
        <v>5798625.3099999996</v>
      </c>
      <c r="I46" s="11">
        <f>+'01-07'!I46+'08-07'!I46+'15-07'!I46+'25-07'!I46+'01-08'!I46+'08-08'!I46+'16-08'!I46+'23-08'!I46+'01-09'!I46+'08-09'!I46+'16-09'!I46+'23-09'!I46</f>
        <v>0</v>
      </c>
      <c r="J46" s="11">
        <f>+'01-07'!J46+'08-07'!J46+'15-07'!J46+'25-07'!J46+'01-08'!J46+'08-08'!J46+'16-08'!J46+'23-08'!J46+'01-09'!J46+'08-09'!J46+'16-09'!J46+'23-09'!J46</f>
        <v>5927129.1300000008</v>
      </c>
      <c r="K46" s="12">
        <f t="shared" si="0"/>
        <v>265791458.92000002</v>
      </c>
    </row>
    <row r="47" spans="1:11" x14ac:dyDescent="0.2">
      <c r="A47" s="2" t="s">
        <v>55</v>
      </c>
      <c r="B47" s="11">
        <f>+'01-07'!B47+'08-07'!B47+'15-07'!B47+'25-07'!B47+'01-08'!B47+'08-08'!B47+'16-08'!B47+'23-08'!B47+'01-09'!B47+'08-09'!B47+'16-09'!B47+'23-09'!B47</f>
        <v>26838062.519999996</v>
      </c>
      <c r="C47" s="11">
        <f>+'01-07'!C47+'08-07'!C47+'15-07'!C47+'25-07'!C47+'01-08'!C47+'08-08'!C47+'16-08'!C47+'23-08'!C47+'01-09'!C47+'08-09'!C47+'16-09'!C47+'23-09'!C47</f>
        <v>4563265.16</v>
      </c>
      <c r="D47" s="11">
        <f>+'01-07'!D47+'08-07'!D47+'15-07'!D47+'25-07'!D47+'01-08'!D47+'08-08'!D47+'16-08'!D47+'23-08'!D47+'01-09'!D47+'08-09'!D47+'16-09'!D47+'23-09'!D47</f>
        <v>544184.34</v>
      </c>
      <c r="E47" s="11">
        <f>+'01-07'!E47+'08-07'!E47+'15-07'!E47+'25-07'!E47+'01-08'!E47+'08-08'!E47+'16-08'!E47+'23-08'!E47+'01-09'!E47+'08-09'!E47+'16-09'!E47+'23-09'!E47</f>
        <v>105588.37</v>
      </c>
      <c r="F47" s="11">
        <f>+'01-07'!F47+'08-07'!F47+'15-07'!F47+'25-07'!F47+'01-08'!F47+'08-08'!F47+'16-08'!F47+'23-08'!F47+'01-09'!F47+'08-09'!F47+'16-09'!F47+'23-09'!F47</f>
        <v>27740898.289999999</v>
      </c>
      <c r="G47" s="11">
        <f>+'01-07'!G47+'08-07'!G47+'15-07'!G47+'25-07'!G47+'01-08'!G47+'08-08'!G47+'16-08'!G47+'23-08'!G47+'01-09'!G47+'08-09'!G47+'16-09'!G47+'23-09'!G47</f>
        <v>1325992.25</v>
      </c>
      <c r="H47" s="11">
        <f>+'01-07'!H47+'08-07'!H47+'15-07'!H47+'25-07'!H47+'01-08'!H47+'08-08'!H47+'16-08'!H47+'23-08'!H47+'01-09'!H47+'08-09'!H47+'16-09'!H47+'23-09'!H47</f>
        <v>1333352.47</v>
      </c>
      <c r="I47" s="11">
        <f>+'01-07'!I47+'08-07'!I47+'15-07'!I47+'25-07'!I47+'01-08'!I47+'08-08'!I47+'16-08'!I47+'23-08'!I47+'01-09'!I47+'08-09'!I47+'16-09'!I47+'23-09'!I47</f>
        <v>11388398</v>
      </c>
      <c r="J47" s="11">
        <f>+'01-07'!J47+'08-07'!J47+'15-07'!J47+'25-07'!J47+'01-08'!J47+'08-08'!J47+'16-08'!J47+'23-08'!J47+'01-09'!J47+'08-09'!J47+'16-09'!J47+'23-09'!J47</f>
        <v>1501200.25</v>
      </c>
      <c r="K47" s="12">
        <f t="shared" si="0"/>
        <v>75340941.649999991</v>
      </c>
    </row>
    <row r="48" spans="1:11" x14ac:dyDescent="0.2">
      <c r="A48" s="2" t="s">
        <v>56</v>
      </c>
      <c r="B48" s="11">
        <f>+'01-07'!B48+'08-07'!B48+'15-07'!B48+'25-07'!B48+'01-08'!B48+'08-08'!B48+'16-08'!B48+'23-08'!B48+'01-09'!B48+'08-09'!B48+'16-09'!B48+'23-09'!B48</f>
        <v>20909026.039999999</v>
      </c>
      <c r="C48" s="11">
        <f>+'01-07'!C48+'08-07'!C48+'15-07'!C48+'25-07'!C48+'01-08'!C48+'08-08'!C48+'16-08'!C48+'23-08'!C48+'01-09'!C48+'08-09'!C48+'16-09'!C48+'23-09'!C48</f>
        <v>3555153.4299999992</v>
      </c>
      <c r="D48" s="11">
        <f>+'01-07'!D48+'08-07'!D48+'15-07'!D48+'25-07'!D48+'01-08'!D48+'08-08'!D48+'16-08'!D48+'23-08'!D48+'01-09'!D48+'08-09'!D48+'16-09'!D48+'23-09'!D48</f>
        <v>423963.72</v>
      </c>
      <c r="E48" s="11">
        <f>+'01-07'!E48+'08-07'!E48+'15-07'!E48+'25-07'!E48+'01-08'!E48+'08-08'!E48+'16-08'!E48+'23-08'!E48+'01-09'!E48+'08-09'!E48+'16-09'!E48+'23-09'!E48</f>
        <v>81264.22</v>
      </c>
      <c r="F48" s="11">
        <f>+'01-07'!F48+'08-07'!F48+'15-07'!F48+'25-07'!F48+'01-08'!F48+'08-08'!F48+'16-08'!F48+'23-08'!F48+'01-09'!F48+'08-09'!F48+'16-09'!F48+'23-09'!F48</f>
        <v>15614047.240000002</v>
      </c>
      <c r="G48" s="11">
        <f>+'01-07'!G48+'08-07'!G48+'15-07'!G48+'25-07'!G48+'01-08'!G48+'08-08'!G48+'16-08'!G48+'23-08'!G48+'01-09'!G48+'08-09'!G48+'16-09'!G48+'23-09'!G48</f>
        <v>746338.69000000006</v>
      </c>
      <c r="H48" s="11">
        <f>+'01-07'!H48+'08-07'!H48+'15-07'!H48+'25-07'!H48+'01-08'!H48+'08-08'!H48+'16-08'!H48+'23-08'!H48+'01-09'!H48+'08-09'!H48+'16-09'!H48+'23-09'!H48</f>
        <v>1272052.72</v>
      </c>
      <c r="I48" s="11">
        <f>+'01-07'!I48+'08-07'!I48+'15-07'!I48+'25-07'!I48+'01-08'!I48+'08-08'!I48+'16-08'!I48+'23-08'!I48+'01-09'!I48+'08-09'!I48+'16-09'!I48+'23-09'!I48</f>
        <v>5300626.2300000004</v>
      </c>
      <c r="J48" s="11">
        <f>+'01-07'!J48+'08-07'!J48+'15-07'!J48+'25-07'!J48+'01-08'!J48+'08-08'!J48+'16-08'!J48+'23-08'!J48+'01-09'!J48+'08-09'!J48+'16-09'!J48+'23-09'!J48</f>
        <v>844955.03</v>
      </c>
      <c r="K48" s="12">
        <f t="shared" si="0"/>
        <v>48747427.319999993</v>
      </c>
    </row>
    <row r="49" spans="1:11" x14ac:dyDescent="0.2">
      <c r="A49" s="2" t="s">
        <v>57</v>
      </c>
      <c r="B49" s="11">
        <f>+'01-07'!B49+'08-07'!B49+'15-07'!B49+'25-07'!B49+'01-08'!B49+'08-08'!B49+'16-08'!B49+'23-08'!B49+'01-09'!B49+'08-09'!B49+'16-09'!B49+'23-09'!B49</f>
        <v>24389159.869999997</v>
      </c>
      <c r="C49" s="11">
        <f>+'01-07'!C49+'08-07'!C49+'15-07'!C49+'25-07'!C49+'01-08'!C49+'08-08'!C49+'16-08'!C49+'23-08'!C49+'01-09'!C49+'08-09'!C49+'16-09'!C49+'23-09'!C49</f>
        <v>4146879.2</v>
      </c>
      <c r="D49" s="11">
        <f>+'01-07'!D49+'08-07'!D49+'15-07'!D49+'25-07'!D49+'01-08'!D49+'08-08'!D49+'16-08'!D49+'23-08'!D49+'01-09'!D49+'08-09'!D49+'16-09'!D49+'23-09'!D49</f>
        <v>494528.92</v>
      </c>
      <c r="E49" s="11">
        <f>+'01-07'!E49+'08-07'!E49+'15-07'!E49+'25-07'!E49+'01-08'!E49+'08-08'!E49+'16-08'!E49+'23-08'!E49+'01-09'!E49+'08-09'!E49+'16-09'!E49+'23-09'!E49</f>
        <v>92611.489999999991</v>
      </c>
      <c r="F49" s="11">
        <f>+'01-07'!F49+'08-07'!F49+'15-07'!F49+'25-07'!F49+'01-08'!F49+'08-08'!F49+'16-08'!F49+'23-08'!F49+'01-09'!F49+'08-09'!F49+'16-09'!F49+'23-09'!F49</f>
        <v>18818224.600000001</v>
      </c>
      <c r="G49" s="11">
        <f>+'01-07'!G49+'08-07'!G49+'15-07'!G49+'25-07'!G49+'01-08'!G49+'08-08'!G49+'16-08'!G49+'23-08'!G49+'01-09'!G49+'08-09'!G49+'16-09'!G49+'23-09'!G49</f>
        <v>899495.75</v>
      </c>
      <c r="H49" s="11">
        <f>+'01-07'!H49+'08-07'!H49+'15-07'!H49+'25-07'!H49+'01-08'!H49+'08-08'!H49+'16-08'!H49+'23-08'!H49+'01-09'!H49+'08-09'!H49+'16-09'!H49+'23-09'!H49</f>
        <v>1211995.5299999998</v>
      </c>
      <c r="I49" s="11">
        <f>+'01-07'!I49+'08-07'!I49+'15-07'!I49+'25-07'!I49+'01-08'!I49+'08-08'!I49+'16-08'!I49+'23-08'!I49+'01-09'!I49+'08-09'!I49+'16-09'!I49+'23-09'!I49</f>
        <v>6908249.2299999995</v>
      </c>
      <c r="J49" s="11">
        <f>+'01-07'!J49+'08-07'!J49+'15-07'!J49+'25-07'!J49+'01-08'!J49+'08-08'!J49+'16-08'!J49+'23-08'!J49+'01-09'!J49+'08-09'!J49+'16-09'!J49+'23-09'!J49</f>
        <v>1018349.27</v>
      </c>
      <c r="K49" s="12">
        <f t="shared" si="0"/>
        <v>57979493.859999999</v>
      </c>
    </row>
    <row r="50" spans="1:11" x14ac:dyDescent="0.2">
      <c r="A50" s="2" t="s">
        <v>58</v>
      </c>
      <c r="B50" s="11">
        <f>+'01-07'!B50+'08-07'!B50+'15-07'!B50+'25-07'!B50+'01-08'!B50+'08-08'!B50+'16-08'!B50+'23-08'!B50+'01-09'!B50+'08-09'!B50+'16-09'!B50+'23-09'!B50</f>
        <v>61313748.710000001</v>
      </c>
      <c r="C50" s="11">
        <f>+'01-07'!C50+'08-07'!C50+'15-07'!C50+'25-07'!C50+'01-08'!C50+'08-08'!C50+'16-08'!C50+'23-08'!C50+'01-09'!C50+'08-09'!C50+'16-09'!C50+'23-09'!C50</f>
        <v>10425152.449999999</v>
      </c>
      <c r="D50" s="11">
        <f>+'01-07'!D50+'08-07'!D50+'15-07'!D50+'25-07'!D50+'01-08'!D50+'08-08'!D50+'16-08'!D50+'23-08'!D50+'01-09'!D50+'08-09'!D50+'16-09'!D50+'23-09'!D50</f>
        <v>1243233.5500000003</v>
      </c>
      <c r="E50" s="11">
        <f>+'01-07'!E50+'08-07'!E50+'15-07'!E50+'25-07'!E50+'01-08'!E50+'08-08'!E50+'16-08'!E50+'23-08'!E50+'01-09'!E50+'08-09'!E50+'16-09'!E50+'23-09'!E50</f>
        <v>213585.18999999997</v>
      </c>
      <c r="F50" s="11">
        <f>+'01-07'!F50+'08-07'!F50+'15-07'!F50+'25-07'!F50+'01-08'!F50+'08-08'!F50+'16-08'!F50+'23-08'!F50+'01-09'!F50+'08-09'!F50+'16-09'!F50+'23-09'!F50</f>
        <v>53730617.650000006</v>
      </c>
      <c r="G50" s="11">
        <f>+'01-07'!G50+'08-07'!G50+'15-07'!G50+'25-07'!G50+'01-08'!G50+'08-08'!G50+'16-08'!G50+'23-08'!G50+'01-09'!G50+'08-09'!G50+'16-09'!G50+'23-09'!G50</f>
        <v>2568279.58</v>
      </c>
      <c r="H50" s="11">
        <f>+'01-07'!H50+'08-07'!H50+'15-07'!H50+'25-07'!H50+'01-08'!H50+'08-08'!H50+'16-08'!H50+'23-08'!H50+'01-09'!H50+'08-09'!H50+'16-09'!H50+'23-09'!H50</f>
        <v>3313500.17</v>
      </c>
      <c r="I50" s="11">
        <f>+'01-07'!I50+'08-07'!I50+'15-07'!I50+'25-07'!I50+'01-08'!I50+'08-08'!I50+'16-08'!I50+'23-08'!I50+'01-09'!I50+'08-09'!I50+'16-09'!I50+'23-09'!I50</f>
        <v>45389496.510000005</v>
      </c>
      <c r="J50" s="11">
        <f>+'01-07'!J50+'08-07'!J50+'15-07'!J50+'25-07'!J50+'01-08'!J50+'08-08'!J50+'16-08'!J50+'23-08'!J50+'01-09'!J50+'08-09'!J50+'16-09'!J50+'23-09'!J50</f>
        <v>2907635.35</v>
      </c>
      <c r="K50" s="12">
        <f t="shared" si="0"/>
        <v>181105249.16</v>
      </c>
    </row>
    <row r="51" spans="1:11" x14ac:dyDescent="0.2">
      <c r="A51" s="2" t="s">
        <v>59</v>
      </c>
      <c r="B51" s="11">
        <f>+'01-07'!B51+'08-07'!B51+'15-07'!B51+'25-07'!B51+'01-08'!B51+'08-08'!B51+'16-08'!B51+'23-08'!B51+'01-09'!B51+'08-09'!B51+'16-09'!B51+'23-09'!B51</f>
        <v>21584211.090000004</v>
      </c>
      <c r="C51" s="11">
        <f>+'01-07'!C51+'08-07'!C51+'15-07'!C51+'25-07'!C51+'01-08'!C51+'08-08'!C51+'16-08'!C51+'23-08'!C51+'01-09'!C51+'08-09'!C51+'16-09'!C51+'23-09'!C51</f>
        <v>3669954.88</v>
      </c>
      <c r="D51" s="11">
        <f>+'01-07'!D51+'08-07'!D51+'15-07'!D51+'25-07'!D51+'01-08'!D51+'08-08'!D51+'16-08'!D51+'23-08'!D51+'01-09'!D51+'08-09'!D51+'16-09'!D51+'23-09'!D51</f>
        <v>437654.12</v>
      </c>
      <c r="E51" s="11">
        <f>+'01-07'!E51+'08-07'!E51+'15-07'!E51+'25-07'!E51+'01-08'!E51+'08-08'!E51+'16-08'!E51+'23-08'!E51+'01-09'!E51+'08-09'!E51+'16-09'!E51+'23-09'!E51</f>
        <v>80641.139999999985</v>
      </c>
      <c r="F51" s="11">
        <f>+'01-07'!F51+'08-07'!F51+'15-07'!F51+'25-07'!F51+'01-08'!F51+'08-08'!F51+'16-08'!F51+'23-08'!F51+'01-09'!F51+'08-09'!F51+'16-09'!F51+'23-09'!F51</f>
        <v>15111183.439999999</v>
      </c>
      <c r="G51" s="11">
        <f>+'01-07'!G51+'08-07'!G51+'15-07'!G51+'25-07'!G51+'01-08'!G51+'08-08'!G51+'16-08'!G51+'23-08'!G51+'01-09'!G51+'08-09'!G51+'16-09'!G51+'23-09'!G51</f>
        <v>722302.2</v>
      </c>
      <c r="H51" s="11">
        <f>+'01-07'!H51+'08-07'!H51+'15-07'!H51+'25-07'!H51+'01-08'!H51+'08-08'!H51+'16-08'!H51+'23-08'!H51+'01-09'!H51+'08-09'!H51+'16-09'!H51+'23-09'!H51</f>
        <v>1167180.44</v>
      </c>
      <c r="I51" s="11">
        <f>+'01-07'!I51+'08-07'!I51+'15-07'!I51+'25-07'!I51+'01-08'!I51+'08-08'!I51+'16-08'!I51+'23-08'!I51+'01-09'!I51+'08-09'!I51+'16-09'!I51+'23-09'!I51</f>
        <v>0</v>
      </c>
      <c r="J51" s="11">
        <f>+'01-07'!J51+'08-07'!J51+'15-07'!J51+'25-07'!J51+'01-08'!J51+'08-08'!J51+'16-08'!J51+'23-08'!J51+'01-09'!J51+'08-09'!J51+'16-09'!J51+'23-09'!J51</f>
        <v>817742.53</v>
      </c>
      <c r="K51" s="12">
        <f t="shared" si="0"/>
        <v>43590869.840000004</v>
      </c>
    </row>
    <row r="52" spans="1:11" x14ac:dyDescent="0.2">
      <c r="A52" s="2" t="s">
        <v>60</v>
      </c>
      <c r="B52" s="11">
        <f>+'01-07'!B52+'08-07'!B52+'15-07'!B52+'25-07'!B52+'01-08'!B52+'08-08'!B52+'16-08'!B52+'23-08'!B52+'01-09'!B52+'08-09'!B52+'16-09'!B52+'23-09'!B52</f>
        <v>371859788.06</v>
      </c>
      <c r="C52" s="11">
        <f>+'01-07'!C52+'08-07'!C52+'15-07'!C52+'25-07'!C52+'01-08'!C52+'08-08'!C52+'16-08'!C52+'23-08'!C52+'01-09'!C52+'08-09'!C52+'16-09'!C52+'23-09'!C52</f>
        <v>63227172.680000007</v>
      </c>
      <c r="D52" s="11">
        <f>+'01-07'!D52+'08-07'!D52+'15-07'!D52+'25-07'!D52+'01-08'!D52+'08-08'!D52+'16-08'!D52+'23-08'!D52+'01-09'!D52+'08-09'!D52+'16-09'!D52+'23-09'!D52</f>
        <v>7540047.3999999994</v>
      </c>
      <c r="E52" s="11">
        <f>+'01-07'!E52+'08-07'!E52+'15-07'!E52+'25-07'!E52+'01-08'!E52+'08-08'!E52+'16-08'!E52+'23-08'!E52+'01-09'!E52+'08-09'!E52+'16-09'!E52+'23-09'!E52</f>
        <v>1467548.9100000001</v>
      </c>
      <c r="F52" s="11">
        <f>+'01-07'!F52+'08-07'!F52+'15-07'!F52+'25-07'!F52+'01-08'!F52+'08-08'!F52+'16-08'!F52+'23-08'!F52+'01-09'!F52+'08-09'!F52+'16-09'!F52+'23-09'!F52</f>
        <v>292191662.39999998</v>
      </c>
      <c r="G52" s="11">
        <f>+'01-07'!G52+'08-07'!G52+'15-07'!G52+'25-07'!G52+'01-08'!G52+'08-08'!G52+'16-08'!G52+'23-08'!G52+'01-09'!G52+'08-09'!G52+'16-09'!G52+'23-09'!G52</f>
        <v>13966522.5</v>
      </c>
      <c r="H52" s="11">
        <f>+'01-07'!H52+'08-07'!H52+'15-07'!H52+'25-07'!H52+'01-08'!H52+'08-08'!H52+'16-08'!H52+'23-08'!H52+'01-09'!H52+'08-09'!H52+'16-09'!H52+'23-09'!H52</f>
        <v>12899290.52</v>
      </c>
      <c r="I52" s="11">
        <f>+'01-07'!I52+'08-07'!I52+'15-07'!I52+'25-07'!I52+'01-08'!I52+'08-08'!I52+'16-08'!I52+'23-08'!I52+'01-09'!I52+'08-09'!I52+'16-09'!I52+'23-09'!I52</f>
        <v>0</v>
      </c>
      <c r="J52" s="11">
        <f>+'01-07'!J52+'08-07'!J52+'15-07'!J52+'25-07'!J52+'01-08'!J52+'08-08'!J52+'16-08'!J52+'23-08'!J52+'01-09'!J52+'08-09'!J52+'16-09'!J52+'23-09'!J52</f>
        <v>15811967.99</v>
      </c>
      <c r="K52" s="12">
        <f t="shared" si="0"/>
        <v>778964000.46000004</v>
      </c>
    </row>
    <row r="53" spans="1:11" ht="13.5" thickBot="1" x14ac:dyDescent="0.25">
      <c r="A53" s="4" t="s">
        <v>61</v>
      </c>
      <c r="B53" s="11">
        <f>+'01-07'!B53+'08-07'!B53+'15-07'!B53+'25-07'!B53+'01-08'!B53+'08-08'!B53+'16-08'!B53+'23-08'!B53+'01-09'!B53+'08-09'!B53+'16-09'!B53+'23-09'!B53</f>
        <v>40089925.780000001</v>
      </c>
      <c r="C53" s="11">
        <f>+'01-07'!C53+'08-07'!C53+'15-07'!C53+'25-07'!C53+'01-08'!C53+'08-08'!C53+'16-08'!C53+'23-08'!C53+'01-09'!C53+'08-09'!C53+'16-09'!C53+'23-09'!C53</f>
        <v>6816474.2400000002</v>
      </c>
      <c r="D53" s="11">
        <f>+'01-07'!D53+'08-07'!D53+'15-07'!D53+'25-07'!D53+'01-08'!D53+'08-08'!D53+'16-08'!D53+'23-08'!D53+'01-09'!D53+'08-09'!D53+'16-09'!D53+'23-09'!D53</f>
        <v>812886.85999999987</v>
      </c>
      <c r="E53" s="11">
        <f>+'01-07'!E53+'08-07'!E53+'15-07'!E53+'25-07'!E53+'01-08'!E53+'08-08'!E53+'16-08'!E53+'23-08'!E53+'01-09'!E53+'08-09'!E53+'16-09'!E53+'23-09'!E53</f>
        <v>3891084.6900000004</v>
      </c>
      <c r="F53" s="11">
        <f>+'01-07'!F53+'08-07'!F53+'15-07'!F53+'25-07'!F53+'01-08'!F53+'08-08'!F53+'16-08'!F53+'23-08'!F53+'01-09'!F53+'08-09'!F53+'16-09'!F53+'23-09'!F53</f>
        <v>45045477.590000004</v>
      </c>
      <c r="G53" s="11">
        <f>+'01-07'!G53+'08-07'!G53+'15-07'!G53+'25-07'!G53+'01-08'!G53+'08-08'!G53+'16-08'!G53+'23-08'!G53+'01-09'!G53+'08-09'!G53+'16-09'!G53+'23-09'!G53</f>
        <v>2153136.9899999998</v>
      </c>
      <c r="H53" s="11">
        <f>+'01-07'!H53+'08-07'!H53+'15-07'!H53+'25-07'!H53+'01-08'!H53+'08-08'!H53+'16-08'!H53+'23-08'!H53+'01-09'!H53+'08-09'!H53+'16-09'!H53+'23-09'!H53</f>
        <v>2442380.98</v>
      </c>
      <c r="I53" s="11">
        <f>+'01-07'!I53+'08-07'!I53+'15-07'!I53+'25-07'!I53+'01-08'!I53+'08-08'!I53+'16-08'!I53+'23-08'!I53+'01-09'!I53+'08-09'!I53+'16-09'!I53+'23-09'!I53</f>
        <v>0</v>
      </c>
      <c r="J53" s="11">
        <f>+'01-07'!J53+'08-07'!J53+'15-07'!J53+'25-07'!J53+'01-08'!J53+'08-08'!J53+'16-08'!J53+'23-08'!J53+'01-09'!J53+'08-09'!J53+'16-09'!J53+'23-09'!J53</f>
        <v>2437638.52</v>
      </c>
      <c r="K53" s="12">
        <f t="shared" si="0"/>
        <v>103689005.64999999</v>
      </c>
    </row>
    <row r="54" spans="1:11" s="14" customFormat="1" ht="13.5" thickBot="1" x14ac:dyDescent="0.25">
      <c r="A54" s="5" t="s">
        <v>13</v>
      </c>
      <c r="B54" s="13">
        <f t="shared" ref="B54:K54" si="1">SUM(B7:B53)</f>
        <v>2171012984.54</v>
      </c>
      <c r="C54" s="13">
        <f t="shared" si="1"/>
        <v>369136479.21000004</v>
      </c>
      <c r="D54" s="13">
        <f t="shared" si="1"/>
        <v>44020733.789999992</v>
      </c>
      <c r="E54" s="13">
        <f t="shared" si="1"/>
        <v>11982338.640000001</v>
      </c>
      <c r="F54" s="13">
        <f t="shared" si="1"/>
        <v>2526953752.5400004</v>
      </c>
      <c r="G54" s="13">
        <f t="shared" si="1"/>
        <v>120786322.80999999</v>
      </c>
      <c r="H54" s="13">
        <f t="shared" si="1"/>
        <v>82837504.410000011</v>
      </c>
      <c r="I54" s="13">
        <f t="shared" si="1"/>
        <v>854664014.86000013</v>
      </c>
      <c r="J54" s="13">
        <f t="shared" si="1"/>
        <v>136746242.36000001</v>
      </c>
      <c r="K54" s="13">
        <f t="shared" si="1"/>
        <v>6318140373.1599998</v>
      </c>
    </row>
    <row r="55" spans="1:11" x14ac:dyDescent="0.2">
      <c r="F55" s="8"/>
      <c r="G55" s="8"/>
      <c r="H55" s="8"/>
      <c r="I55" s="8"/>
      <c r="J55" s="8"/>
    </row>
    <row r="56" spans="1:11" x14ac:dyDescent="0.2">
      <c r="B56" s="8">
        <f>+'01-07'!B54+'08-07'!B54+'15-07'!B54+'25-07'!B54+'01-08'!B54+'08-08'!B54+'16-08'!B54+'23-08'!B54+'01-09'!B54+'08-09'!B54+'16-09'!B54+'23-09'!B54</f>
        <v>2171012984.54</v>
      </c>
      <c r="C56" s="8">
        <f>+'01-07'!C54+'08-07'!C54+'15-07'!C54+'25-07'!C54+'01-08'!C54+'08-08'!C54+'16-08'!C54+'23-08'!C54+'01-09'!C54+'08-09'!C54+'16-09'!C54+'23-09'!C54</f>
        <v>369136479.21000004</v>
      </c>
      <c r="D56" s="8">
        <f>+'01-07'!D54+'08-07'!D54+'15-07'!D54+'25-07'!D54+'01-08'!D54+'08-08'!D54+'16-08'!D54+'23-08'!D54+'01-09'!D54+'08-09'!D54+'16-09'!D54+'23-09'!D54</f>
        <v>44020733.789999999</v>
      </c>
      <c r="E56" s="8">
        <f>+'01-07'!E54+'08-07'!E54+'15-07'!E54+'25-07'!E54+'01-08'!E54+'08-08'!E54+'16-08'!E54+'23-08'!E54+'01-09'!E54+'08-09'!E54+'16-09'!E54+'23-09'!E54</f>
        <v>11982338.640000001</v>
      </c>
      <c r="F56" s="8">
        <f>+'01-07'!F54+'08-07'!F54+'15-07'!F54+'25-07'!F54+'01-08'!F54+'08-08'!F54+'16-08'!F54+'23-08'!F54+'01-09'!F54+'08-09'!F54+'16-09'!F54+'23-09'!F54</f>
        <v>2526953752.54</v>
      </c>
      <c r="G56" s="8">
        <f>+'01-07'!G54+'08-07'!G54+'15-07'!G54+'25-07'!G54+'01-08'!G54+'08-08'!G54+'16-08'!G54+'23-08'!G54+'01-09'!G54+'08-09'!G54+'16-09'!G54+'23-09'!G54</f>
        <v>120786322.80999997</v>
      </c>
      <c r="H56" s="8">
        <f>+'01-07'!H54+'08-07'!H54+'15-07'!H54+'25-07'!H54+'01-08'!H54+'08-08'!H54+'16-08'!H54+'23-08'!H54+'01-09'!H54+'08-09'!H54+'16-09'!H54+'23-09'!H54</f>
        <v>82837504.409999996</v>
      </c>
      <c r="I56" s="8">
        <f>+'01-07'!I54+'08-07'!I54+'15-07'!I54+'25-07'!I54+'01-08'!I54+'08-08'!I54+'16-08'!I54+'23-08'!I54+'01-09'!I54+'08-09'!I54+'16-09'!I54+'23-09'!I54</f>
        <v>854664014.86000001</v>
      </c>
      <c r="J56" s="8">
        <f>+'01-07'!J54+'08-07'!J54+'15-07'!J54+'25-07'!J54+'01-08'!J54+'08-08'!J54+'16-08'!J54+'23-08'!J54+'01-09'!J54+'08-09'!J54+'16-09'!J54+'23-09'!J54</f>
        <v>136746242.35999998</v>
      </c>
      <c r="K56" s="8">
        <f>+'01-07'!K54+'08-07'!K54+'15-07'!K54+'25-07'!K54+'01-08'!K54+'08-08'!K54+'16-08'!K54+'23-08'!K54+'01-09'!K54+'08-09'!K54+'16-09'!K54+'23-09'!K54</f>
        <v>6318140373.1599989</v>
      </c>
    </row>
    <row r="57" spans="1:1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6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5.28515625" style="6" bestFit="1" customWidth="1"/>
    <col min="9" max="10" width="17.140625" style="6" customWidth="1"/>
    <col min="11" max="11" width="15.28515625" style="6" bestFit="1" customWidth="1"/>
    <col min="12" max="16384" width="11.42578125" style="6"/>
  </cols>
  <sheetData>
    <row r="1" spans="1:11" x14ac:dyDescent="0.2">
      <c r="A1" s="276" t="s">
        <v>14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x14ac:dyDescent="0.2">
      <c r="A2" s="278" t="s">
        <v>62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ht="12.75" customHeight="1" x14ac:dyDescent="0.2">
      <c r="A5" s="280" t="s">
        <v>0</v>
      </c>
      <c r="B5" s="282" t="s">
        <v>9</v>
      </c>
      <c r="C5" s="9" t="s">
        <v>10</v>
      </c>
      <c r="D5" s="9" t="s">
        <v>10</v>
      </c>
      <c r="E5" s="282" t="s">
        <v>1</v>
      </c>
      <c r="F5" s="274" t="s">
        <v>7</v>
      </c>
      <c r="G5" s="274" t="s">
        <v>8</v>
      </c>
      <c r="H5" s="274" t="s">
        <v>2</v>
      </c>
      <c r="I5" s="274" t="s">
        <v>3</v>
      </c>
      <c r="J5" s="274" t="s">
        <v>4</v>
      </c>
      <c r="K5" s="274" t="s">
        <v>5</v>
      </c>
    </row>
    <row r="6" spans="1:11" ht="23.25" customHeight="1" thickBot="1" x14ac:dyDescent="0.25">
      <c r="A6" s="281"/>
      <c r="B6" s="283"/>
      <c r="C6" s="10" t="s">
        <v>11</v>
      </c>
      <c r="D6" s="10" t="s">
        <v>12</v>
      </c>
      <c r="E6" s="283" t="s">
        <v>6</v>
      </c>
      <c r="F6" s="275" t="s">
        <v>6</v>
      </c>
      <c r="G6" s="275" t="s">
        <v>6</v>
      </c>
      <c r="H6" s="275"/>
      <c r="I6" s="275"/>
      <c r="J6" s="275"/>
      <c r="K6" s="275" t="s">
        <v>6</v>
      </c>
    </row>
    <row r="7" spans="1:11" x14ac:dyDescent="0.2">
      <c r="A7" s="1" t="s">
        <v>15</v>
      </c>
      <c r="B7" s="11">
        <f>+'[1]Total Acumulado 2022'!B7+'Total Trimestre'!B7</f>
        <v>39440978.349999994</v>
      </c>
      <c r="C7" s="11">
        <f>+'[1]Total Acumulado 2022'!C7+'Total Trimestre'!C7</f>
        <v>7052001.5900000008</v>
      </c>
      <c r="D7" s="11">
        <f>+'[1]Total Acumulado 2022'!D7+'Total Trimestre'!D7</f>
        <v>880943.66000000015</v>
      </c>
      <c r="E7" s="11">
        <f>+'[1]Total Acumulado 2022'!E7+'Total Trimestre'!E7</f>
        <v>164568.26</v>
      </c>
      <c r="F7" s="11">
        <f>+'[1]Total Acumulado 2022'!F7+'Total Trimestre'!F7</f>
        <v>47863802.609999999</v>
      </c>
      <c r="G7" s="11">
        <f>+'[1]Total Acumulado 2022'!G7+'Total Trimestre'!G7</f>
        <v>1869140.0799999998</v>
      </c>
      <c r="H7" s="11">
        <f>+'[1]Total Acumulado 2022'!H7+'Total Trimestre'!H7</f>
        <v>2666893.1</v>
      </c>
      <c r="I7" s="11">
        <f>+'[1]Total Acumulado 2022'!I7+'Total Trimestre'!I7</f>
        <v>0</v>
      </c>
      <c r="J7" s="11">
        <f>+'[1]Total Acumulado 2022'!J7+'Total Trimestre'!J7</f>
        <v>2536624.6799999997</v>
      </c>
      <c r="K7" s="12">
        <f>SUM(B7:J7)</f>
        <v>102474952.32999998</v>
      </c>
    </row>
    <row r="8" spans="1:11" x14ac:dyDescent="0.2">
      <c r="A8" s="2" t="s">
        <v>16</v>
      </c>
      <c r="B8" s="11">
        <f>+'[1]Total Acumulado 2022'!B8+'Total Trimestre'!B8</f>
        <v>37279158.859999999</v>
      </c>
      <c r="C8" s="11">
        <f>+'[1]Total Acumulado 2022'!C8+'Total Trimestre'!C8</f>
        <v>6665470.7600000007</v>
      </c>
      <c r="D8" s="11">
        <f>+'[1]Total Acumulado 2022'!D8+'Total Trimestre'!D8</f>
        <v>832657.80999999982</v>
      </c>
      <c r="E8" s="11">
        <f>+'[1]Total Acumulado 2022'!E8+'Total Trimestre'!E8</f>
        <v>155036.06</v>
      </c>
      <c r="F8" s="11">
        <f>+'[1]Total Acumulado 2022'!F8+'Total Trimestre'!F8</f>
        <v>35567690.440000005</v>
      </c>
      <c r="G8" s="11">
        <f>+'[1]Total Acumulado 2022'!G8+'Total Trimestre'!G8</f>
        <v>1388961.8900000001</v>
      </c>
      <c r="H8" s="11">
        <f>+'[1]Total Acumulado 2022'!H8+'Total Trimestre'!H8</f>
        <v>2603751.84</v>
      </c>
      <c r="I8" s="11">
        <f>+'[1]Total Acumulado 2022'!I8+'Total Trimestre'!I8</f>
        <v>0</v>
      </c>
      <c r="J8" s="11">
        <f>+'[1]Total Acumulado 2022'!J8+'Total Trimestre'!J8</f>
        <v>1884971.0399999998</v>
      </c>
      <c r="K8" s="12">
        <f t="shared" ref="K8:K53" si="0">SUM(B8:J8)</f>
        <v>86377698.700000018</v>
      </c>
    </row>
    <row r="9" spans="1:11" x14ac:dyDescent="0.2">
      <c r="A9" s="2" t="s">
        <v>17</v>
      </c>
      <c r="B9" s="11">
        <f>+'[1]Total Acumulado 2022'!B9+'Total Trimestre'!B9</f>
        <v>0</v>
      </c>
      <c r="C9" s="11">
        <f>+'[1]Total Acumulado 2022'!C9+'Total Trimestre'!C9</f>
        <v>0</v>
      </c>
      <c r="D9" s="11">
        <f>+'[1]Total Acumulado 2022'!D9+'Total Trimestre'!D9</f>
        <v>0</v>
      </c>
      <c r="E9" s="11">
        <f>+'[1]Total Acumulado 2022'!E9+'Total Trimestre'!E9</f>
        <v>0</v>
      </c>
      <c r="F9" s="11">
        <f>+'[1]Total Acumulado 2022'!F9+'Total Trimestre'!F9</f>
        <v>13635990.91</v>
      </c>
      <c r="G9" s="11">
        <f>+'[1]Total Acumulado 2022'!G9+'Total Trimestre'!G9</f>
        <v>532502.14</v>
      </c>
      <c r="H9" s="11">
        <f>+'[1]Total Acumulado 2022'!H9+'Total Trimestre'!H9</f>
        <v>0</v>
      </c>
      <c r="I9" s="11">
        <f>+'[1]Total Acumulado 2022'!I9+'Total Trimestre'!I9</f>
        <v>1278335.17</v>
      </c>
      <c r="J9" s="11">
        <f>+'[1]Total Acumulado 2022'!J9+'Total Trimestre'!J9</f>
        <v>722662.83</v>
      </c>
      <c r="K9" s="12">
        <f t="shared" si="0"/>
        <v>16169491.050000001</v>
      </c>
    </row>
    <row r="10" spans="1:11" x14ac:dyDescent="0.2">
      <c r="A10" s="2" t="s">
        <v>18</v>
      </c>
      <c r="B10" s="11">
        <f>+'[1]Total Acumulado 2022'!B10+'Total Trimestre'!B10</f>
        <v>0</v>
      </c>
      <c r="C10" s="11">
        <f>+'[1]Total Acumulado 2022'!C10+'Total Trimestre'!C10</f>
        <v>0</v>
      </c>
      <c r="D10" s="11">
        <f>+'[1]Total Acumulado 2022'!D10+'Total Trimestre'!D10</f>
        <v>0</v>
      </c>
      <c r="E10" s="11">
        <f>+'[1]Total Acumulado 2022'!E10+'Total Trimestre'!E10</f>
        <v>0</v>
      </c>
      <c r="F10" s="11">
        <f>+'[1]Total Acumulado 2022'!F10+'Total Trimestre'!F10</f>
        <v>15328469.33</v>
      </c>
      <c r="G10" s="11">
        <f>+'[1]Total Acumulado 2022'!G10+'Total Trimestre'!G10</f>
        <v>598595.5</v>
      </c>
      <c r="H10" s="11">
        <f>+'[1]Total Acumulado 2022'!H10+'Total Trimestre'!H10</f>
        <v>0</v>
      </c>
      <c r="I10" s="11">
        <f>+'[1]Total Acumulado 2022'!I10+'Total Trimestre'!I10</f>
        <v>2616127.7599999998</v>
      </c>
      <c r="J10" s="11">
        <f>+'[1]Total Acumulado 2022'!J10+'Total Trimestre'!J10</f>
        <v>812358.64</v>
      </c>
      <c r="K10" s="12">
        <f t="shared" si="0"/>
        <v>19355551.23</v>
      </c>
    </row>
    <row r="11" spans="1:11" x14ac:dyDescent="0.2">
      <c r="A11" s="2" t="s">
        <v>19</v>
      </c>
      <c r="B11" s="11">
        <f>+'[1]Total Acumulado 2022'!B11+'Total Trimestre'!B11</f>
        <v>0</v>
      </c>
      <c r="C11" s="11">
        <f>+'[1]Total Acumulado 2022'!C11+'Total Trimestre'!C11</f>
        <v>0</v>
      </c>
      <c r="D11" s="11">
        <f>+'[1]Total Acumulado 2022'!D11+'Total Trimestre'!D11</f>
        <v>0</v>
      </c>
      <c r="E11" s="11">
        <f>+'[1]Total Acumulado 2022'!E11+'Total Trimestre'!E11</f>
        <v>0</v>
      </c>
      <c r="F11" s="11">
        <f>+'[1]Total Acumulado 2022'!F11+'Total Trimestre'!F11</f>
        <v>15238716.68</v>
      </c>
      <c r="G11" s="11">
        <f>+'[1]Total Acumulado 2022'!G11+'Total Trimestre'!G11</f>
        <v>595090.54</v>
      </c>
      <c r="H11" s="11">
        <f>+'[1]Total Acumulado 2022'!H11+'Total Trimestre'!H11</f>
        <v>0</v>
      </c>
      <c r="I11" s="11">
        <f>+'[1]Total Acumulado 2022'!I11+'Total Trimestre'!I11</f>
        <v>0</v>
      </c>
      <c r="J11" s="11">
        <f>+'[1]Total Acumulado 2022'!J11+'Total Trimestre'!J11</f>
        <v>807602.05</v>
      </c>
      <c r="K11" s="12">
        <f t="shared" si="0"/>
        <v>16641409.27</v>
      </c>
    </row>
    <row r="12" spans="1:11" x14ac:dyDescent="0.2">
      <c r="A12" s="2" t="s">
        <v>20</v>
      </c>
      <c r="B12" s="11">
        <f>+'[1]Total Acumulado 2022'!B12+'Total Trimestre'!B12</f>
        <v>0</v>
      </c>
      <c r="C12" s="11">
        <f>+'[1]Total Acumulado 2022'!C12+'Total Trimestre'!C12</f>
        <v>0</v>
      </c>
      <c r="D12" s="11">
        <f>+'[1]Total Acumulado 2022'!D12+'Total Trimestre'!D12</f>
        <v>0</v>
      </c>
      <c r="E12" s="11">
        <f>+'[1]Total Acumulado 2022'!E12+'Total Trimestre'!E12</f>
        <v>0</v>
      </c>
      <c r="F12" s="11">
        <f>+'[1]Total Acumulado 2022'!F12+'Total Trimestre'!F12</f>
        <v>13366732.98</v>
      </c>
      <c r="G12" s="11">
        <f>+'[1]Total Acumulado 2022'!G12+'Total Trimestre'!G12</f>
        <v>521987.29</v>
      </c>
      <c r="H12" s="11">
        <f>+'[1]Total Acumulado 2022'!H12+'Total Trimestre'!H12</f>
        <v>0</v>
      </c>
      <c r="I12" s="11">
        <f>+'[1]Total Acumulado 2022'!I12+'Total Trimestre'!I12</f>
        <v>1063863.6499999999</v>
      </c>
      <c r="J12" s="11">
        <f>+'[1]Total Acumulado 2022'!J12+'Total Trimestre'!J12</f>
        <v>708393.04</v>
      </c>
      <c r="K12" s="12">
        <f t="shared" si="0"/>
        <v>15660976.960000001</v>
      </c>
    </row>
    <row r="13" spans="1:11" x14ac:dyDescent="0.2">
      <c r="A13" s="2" t="s">
        <v>21</v>
      </c>
      <c r="B13" s="11">
        <f>+'[1]Total Acumulado 2022'!B13+'Total Trimestre'!B13</f>
        <v>0</v>
      </c>
      <c r="C13" s="11">
        <f>+'[1]Total Acumulado 2022'!C13+'Total Trimestre'!C13</f>
        <v>0</v>
      </c>
      <c r="D13" s="11">
        <f>+'[1]Total Acumulado 2022'!D13+'Total Trimestre'!D13</f>
        <v>0</v>
      </c>
      <c r="E13" s="11">
        <f>+'[1]Total Acumulado 2022'!E13+'Total Trimestre'!E13</f>
        <v>0</v>
      </c>
      <c r="F13" s="11">
        <f>+'[1]Total Acumulado 2022'!F13+'Total Trimestre'!F13</f>
        <v>16084955.890000002</v>
      </c>
      <c r="G13" s="11">
        <f>+'[1]Total Acumulado 2022'!G13+'Total Trimestre'!G13</f>
        <v>628137.22</v>
      </c>
      <c r="H13" s="11">
        <f>+'[1]Total Acumulado 2022'!H13+'Total Trimestre'!H13</f>
        <v>0</v>
      </c>
      <c r="I13" s="11">
        <f>+'[1]Total Acumulado 2022'!I13+'Total Trimestre'!I13</f>
        <v>0</v>
      </c>
      <c r="J13" s="11">
        <f>+'[1]Total Acumulado 2022'!J13+'Total Trimestre'!J13</f>
        <v>852449.94000000006</v>
      </c>
      <c r="K13" s="12">
        <f t="shared" si="0"/>
        <v>17565543.050000004</v>
      </c>
    </row>
    <row r="14" spans="1:11" x14ac:dyDescent="0.2">
      <c r="A14" s="2" t="s">
        <v>22</v>
      </c>
      <c r="B14" s="11">
        <f>+'[1]Total Acumulado 2022'!B14+'Total Trimestre'!B14</f>
        <v>0</v>
      </c>
      <c r="C14" s="11">
        <f>+'[1]Total Acumulado 2022'!C14+'Total Trimestre'!C14</f>
        <v>0</v>
      </c>
      <c r="D14" s="11">
        <f>+'[1]Total Acumulado 2022'!D14+'Total Trimestre'!D14</f>
        <v>0</v>
      </c>
      <c r="E14" s="11">
        <f>+'[1]Total Acumulado 2022'!E14+'Total Trimestre'!E14</f>
        <v>0</v>
      </c>
      <c r="F14" s="11">
        <f>+'[1]Total Acumulado 2022'!F14+'Total Trimestre'!F14</f>
        <v>15443865.58</v>
      </c>
      <c r="G14" s="11">
        <f>+'[1]Total Acumulado 2022'!G14+'Total Trimestre'!G14</f>
        <v>603101.87</v>
      </c>
      <c r="H14" s="11">
        <f>+'[1]Total Acumulado 2022'!H14+'Total Trimestre'!H14</f>
        <v>0</v>
      </c>
      <c r="I14" s="11">
        <f>+'[1]Total Acumulado 2022'!I14+'Total Trimestre'!I14</f>
        <v>0</v>
      </c>
      <c r="J14" s="11">
        <f>+'[1]Total Acumulado 2022'!J14+'Total Trimestre'!J14</f>
        <v>818474.27</v>
      </c>
      <c r="K14" s="12">
        <f t="shared" si="0"/>
        <v>16865441.719999999</v>
      </c>
    </row>
    <row r="15" spans="1:11" x14ac:dyDescent="0.2">
      <c r="A15" s="2" t="s">
        <v>23</v>
      </c>
      <c r="B15" s="11">
        <f>+'[1]Total Acumulado 2022'!B15+'Total Trimestre'!B15</f>
        <v>0</v>
      </c>
      <c r="C15" s="11">
        <f>+'[1]Total Acumulado 2022'!C15+'Total Trimestre'!C15</f>
        <v>0</v>
      </c>
      <c r="D15" s="11">
        <f>+'[1]Total Acumulado 2022'!D15+'Total Trimestre'!D15</f>
        <v>0</v>
      </c>
      <c r="E15" s="11">
        <f>+'[1]Total Acumulado 2022'!E15+'Total Trimestre'!E15</f>
        <v>0</v>
      </c>
      <c r="F15" s="11">
        <f>+'[1]Total Acumulado 2022'!F15+'Total Trimestre'!F15</f>
        <v>15450276.48</v>
      </c>
      <c r="G15" s="11">
        <f>+'[1]Total Acumulado 2022'!G15+'Total Trimestre'!G15</f>
        <v>603352.24</v>
      </c>
      <c r="H15" s="11">
        <f>+'[1]Total Acumulado 2022'!H15+'Total Trimestre'!H15</f>
        <v>0</v>
      </c>
      <c r="I15" s="11">
        <f>+'[1]Total Acumulado 2022'!I15+'Total Trimestre'!I15</f>
        <v>0</v>
      </c>
      <c r="J15" s="11">
        <f>+'[1]Total Acumulado 2022'!J15+'Total Trimestre'!J15</f>
        <v>818814.03</v>
      </c>
      <c r="K15" s="12">
        <f t="shared" si="0"/>
        <v>16872442.75</v>
      </c>
    </row>
    <row r="16" spans="1:11" x14ac:dyDescent="0.2">
      <c r="A16" s="2" t="s">
        <v>24</v>
      </c>
      <c r="B16" s="11">
        <f>+'[1]Total Acumulado 2022'!B16+'Total Trimestre'!B16</f>
        <v>0</v>
      </c>
      <c r="C16" s="11">
        <f>+'[1]Total Acumulado 2022'!C16+'Total Trimestre'!C16</f>
        <v>0</v>
      </c>
      <c r="D16" s="11">
        <f>+'[1]Total Acumulado 2022'!D16+'Total Trimestre'!D16</f>
        <v>0</v>
      </c>
      <c r="E16" s="11">
        <f>+'[1]Total Acumulado 2022'!E16+'Total Trimestre'!E16</f>
        <v>0</v>
      </c>
      <c r="F16" s="11">
        <f>+'[1]Total Acumulado 2022'!F16+'Total Trimestre'!F16</f>
        <v>21508579.949999999</v>
      </c>
      <c r="G16" s="11">
        <f>+'[1]Total Acumulado 2022'!G16+'Total Trimestre'!G16</f>
        <v>839936.37</v>
      </c>
      <c r="H16" s="11">
        <f>+'[1]Total Acumulado 2022'!H16+'Total Trimestre'!H16</f>
        <v>0</v>
      </c>
      <c r="I16" s="11">
        <f>+'[1]Total Acumulado 2022'!I16+'Total Trimestre'!I16</f>
        <v>0</v>
      </c>
      <c r="J16" s="11">
        <f>+'[1]Total Acumulado 2022'!J16+'Total Trimestre'!J16</f>
        <v>1139884.25</v>
      </c>
      <c r="K16" s="12">
        <f t="shared" si="0"/>
        <v>23488400.57</v>
      </c>
    </row>
    <row r="17" spans="1:11" x14ac:dyDescent="0.2">
      <c r="A17" s="2" t="s">
        <v>25</v>
      </c>
      <c r="B17" s="11">
        <f>+'[1]Total Acumulado 2022'!B17+'Total Trimestre'!B17</f>
        <v>0</v>
      </c>
      <c r="C17" s="11">
        <f>+'[1]Total Acumulado 2022'!C17+'Total Trimestre'!C17</f>
        <v>0</v>
      </c>
      <c r="D17" s="11">
        <f>+'[1]Total Acumulado 2022'!D17+'Total Trimestre'!D17</f>
        <v>0</v>
      </c>
      <c r="E17" s="11">
        <f>+'[1]Total Acumulado 2022'!E17+'Total Trimestre'!E17</f>
        <v>0</v>
      </c>
      <c r="F17" s="11">
        <f>+'[1]Total Acumulado 2022'!F17+'Total Trimestre'!F17</f>
        <v>14027056.000000002</v>
      </c>
      <c r="G17" s="11">
        <f>+'[1]Total Acumulado 2022'!G17+'Total Trimestre'!G17</f>
        <v>547773.69999999995</v>
      </c>
      <c r="H17" s="11">
        <f>+'[1]Total Acumulado 2022'!H17+'Total Trimestre'!H17</f>
        <v>0</v>
      </c>
      <c r="I17" s="11">
        <f>+'[1]Total Acumulado 2022'!I17+'Total Trimestre'!I17</f>
        <v>0</v>
      </c>
      <c r="J17" s="11">
        <f>+'[1]Total Acumulado 2022'!J17+'Total Trimestre'!J17</f>
        <v>743388</v>
      </c>
      <c r="K17" s="12">
        <f t="shared" si="0"/>
        <v>15318217.700000001</v>
      </c>
    </row>
    <row r="18" spans="1:11" x14ac:dyDescent="0.2">
      <c r="A18" s="2" t="s">
        <v>26</v>
      </c>
      <c r="B18" s="11">
        <f>+'[1]Total Acumulado 2022'!B18+'Total Trimestre'!B18</f>
        <v>0</v>
      </c>
      <c r="C18" s="11">
        <f>+'[1]Total Acumulado 2022'!C18+'Total Trimestre'!C18</f>
        <v>0</v>
      </c>
      <c r="D18" s="11">
        <f>+'[1]Total Acumulado 2022'!D18+'Total Trimestre'!D18</f>
        <v>0</v>
      </c>
      <c r="E18" s="11">
        <f>+'[1]Total Acumulado 2022'!E18+'Total Trimestre'!E18</f>
        <v>0</v>
      </c>
      <c r="F18" s="11">
        <f>+'[1]Total Acumulado 2022'!F18+'Total Trimestre'!F18</f>
        <v>12584602.789999999</v>
      </c>
      <c r="G18" s="11">
        <f>+'[1]Total Acumulado 2022'!G18+'Total Trimestre'!G18</f>
        <v>491444.14999999997</v>
      </c>
      <c r="H18" s="11">
        <f>+'[1]Total Acumulado 2022'!H18+'Total Trimestre'!H18</f>
        <v>0</v>
      </c>
      <c r="I18" s="11">
        <f>+'[1]Total Acumulado 2022'!I18+'Total Trimestre'!I18</f>
        <v>445930.87</v>
      </c>
      <c r="J18" s="11">
        <f>+'[1]Total Acumulado 2022'!J18+'Total Trimestre'!J18</f>
        <v>666942.69999999995</v>
      </c>
      <c r="K18" s="12">
        <f t="shared" si="0"/>
        <v>14188920.509999998</v>
      </c>
    </row>
    <row r="19" spans="1:11" x14ac:dyDescent="0.2">
      <c r="A19" s="2" t="s">
        <v>27</v>
      </c>
      <c r="B19" s="11">
        <f>+'[1]Total Acumulado 2022'!B19+'Total Trimestre'!B19</f>
        <v>0</v>
      </c>
      <c r="C19" s="11">
        <f>+'[1]Total Acumulado 2022'!C19+'Total Trimestre'!C19</f>
        <v>0</v>
      </c>
      <c r="D19" s="11">
        <f>+'[1]Total Acumulado 2022'!D19+'Total Trimestre'!D19</f>
        <v>0</v>
      </c>
      <c r="E19" s="11">
        <f>+'[1]Total Acumulado 2022'!E19+'Total Trimestre'!E19</f>
        <v>0</v>
      </c>
      <c r="F19" s="11">
        <f>+'[1]Total Acumulado 2022'!F19+'Total Trimestre'!F19</f>
        <v>14392477.470000001</v>
      </c>
      <c r="G19" s="11">
        <f>+'[1]Total Acumulado 2022'!G19+'Total Trimestre'!G19</f>
        <v>562043.86</v>
      </c>
      <c r="H19" s="11">
        <f>+'[1]Total Acumulado 2022'!H19+'Total Trimestre'!H19</f>
        <v>0</v>
      </c>
      <c r="I19" s="11">
        <f>+'[1]Total Acumulado 2022'!I19+'Total Trimestre'!I19</f>
        <v>1875033.1400000001</v>
      </c>
      <c r="J19" s="11">
        <f>+'[1]Total Acumulado 2022'!J19+'Total Trimestre'!J19</f>
        <v>762754.1399999999</v>
      </c>
      <c r="K19" s="12">
        <f t="shared" si="0"/>
        <v>17592308.609999999</v>
      </c>
    </row>
    <row r="20" spans="1:11" x14ac:dyDescent="0.2">
      <c r="A20" s="2" t="s">
        <v>28</v>
      </c>
      <c r="B20" s="11">
        <f>+'[1]Total Acumulado 2022'!B20+'Total Trimestre'!B20</f>
        <v>0</v>
      </c>
      <c r="C20" s="11">
        <f>+'[1]Total Acumulado 2022'!C20+'Total Trimestre'!C20</f>
        <v>0</v>
      </c>
      <c r="D20" s="11">
        <f>+'[1]Total Acumulado 2022'!D20+'Total Trimestre'!D20</f>
        <v>0</v>
      </c>
      <c r="E20" s="11">
        <f>+'[1]Total Acumulado 2022'!E20+'Total Trimestre'!E20</f>
        <v>0</v>
      </c>
      <c r="F20" s="11">
        <f>+'[1]Total Acumulado 2022'!F20+'Total Trimestre'!F20</f>
        <v>20502068.140000001</v>
      </c>
      <c r="G20" s="11">
        <f>+'[1]Total Acumulado 2022'!G20+'Total Trimestre'!G20</f>
        <v>800630.87999999989</v>
      </c>
      <c r="H20" s="11">
        <f>+'[1]Total Acumulado 2022'!H20+'Total Trimestre'!H20</f>
        <v>0</v>
      </c>
      <c r="I20" s="11">
        <f>+'[1]Total Acumulado 2022'!I20+'Total Trimestre'!I20</f>
        <v>0</v>
      </c>
      <c r="J20" s="11">
        <f>+'[1]Total Acumulado 2022'!J20+'Total Trimestre'!J20</f>
        <v>1086542.43</v>
      </c>
      <c r="K20" s="12">
        <f t="shared" si="0"/>
        <v>22389241.449999999</v>
      </c>
    </row>
    <row r="21" spans="1:11" x14ac:dyDescent="0.2">
      <c r="A21" s="2" t="s">
        <v>29</v>
      </c>
      <c r="B21" s="11">
        <f>+'[1]Total Acumulado 2022'!B21+'Total Trimestre'!B21</f>
        <v>0</v>
      </c>
      <c r="C21" s="11">
        <f>+'[1]Total Acumulado 2022'!C21+'Total Trimestre'!C21</f>
        <v>0</v>
      </c>
      <c r="D21" s="11">
        <f>+'[1]Total Acumulado 2022'!D21+'Total Trimestre'!D21</f>
        <v>0</v>
      </c>
      <c r="E21" s="11">
        <f>+'[1]Total Acumulado 2022'!E21+'Total Trimestre'!E21</f>
        <v>0</v>
      </c>
      <c r="F21" s="11">
        <f>+'[1]Total Acumulado 2022'!F21+'Total Trimestre'!F21</f>
        <v>19739170.670000002</v>
      </c>
      <c r="G21" s="11">
        <f>+'[1]Total Acumulado 2022'!G21+'Total Trimestre'!G21</f>
        <v>770838.79</v>
      </c>
      <c r="H21" s="11">
        <f>+'[1]Total Acumulado 2022'!H21+'Total Trimestre'!H21</f>
        <v>0</v>
      </c>
      <c r="I21" s="11">
        <f>+'[1]Total Acumulado 2022'!I21+'Total Trimestre'!I21</f>
        <v>0</v>
      </c>
      <c r="J21" s="11">
        <f>+'[1]Total Acumulado 2022'!J21+'Total Trimestre'!J21</f>
        <v>1046111.3500000001</v>
      </c>
      <c r="K21" s="12">
        <f t="shared" si="0"/>
        <v>21556120.810000002</v>
      </c>
    </row>
    <row r="22" spans="1:11" x14ac:dyDescent="0.2">
      <c r="A22" s="2" t="s">
        <v>30</v>
      </c>
      <c r="B22" s="11">
        <f>+'[1]Total Acumulado 2022'!B22+'Total Trimestre'!B22</f>
        <v>0</v>
      </c>
      <c r="C22" s="11">
        <f>+'[1]Total Acumulado 2022'!C22+'Total Trimestre'!C22</f>
        <v>0</v>
      </c>
      <c r="D22" s="11">
        <f>+'[1]Total Acumulado 2022'!D22+'Total Trimestre'!D22</f>
        <v>0</v>
      </c>
      <c r="E22" s="11">
        <f>+'[1]Total Acumulado 2022'!E22+'Total Trimestre'!E22</f>
        <v>0</v>
      </c>
      <c r="F22" s="11">
        <f>+'[1]Total Acumulado 2022'!F22+'Total Trimestre'!F22</f>
        <v>14507873.710000001</v>
      </c>
      <c r="G22" s="11">
        <f>+'[1]Total Acumulado 2022'!G22+'Total Trimestre'!G22</f>
        <v>566550.24</v>
      </c>
      <c r="H22" s="11">
        <f>+'[1]Total Acumulado 2022'!H22+'Total Trimestre'!H22</f>
        <v>0</v>
      </c>
      <c r="I22" s="11">
        <f>+'[1]Total Acumulado 2022'!I22+'Total Trimestre'!I22</f>
        <v>1966342.7800000003</v>
      </c>
      <c r="J22" s="11">
        <f>+'[1]Total Acumulado 2022'!J22+'Total Trimestre'!J22</f>
        <v>768869.75</v>
      </c>
      <c r="K22" s="12">
        <f t="shared" si="0"/>
        <v>17809636.48</v>
      </c>
    </row>
    <row r="23" spans="1:11" x14ac:dyDescent="0.2">
      <c r="A23" s="2" t="s">
        <v>31</v>
      </c>
      <c r="B23" s="11">
        <f>+'[1]Total Acumulado 2022'!B23+'Total Trimestre'!B23</f>
        <v>0</v>
      </c>
      <c r="C23" s="11">
        <f>+'[1]Total Acumulado 2022'!C23+'Total Trimestre'!C23</f>
        <v>0</v>
      </c>
      <c r="D23" s="11">
        <f>+'[1]Total Acumulado 2022'!D23+'Total Trimestre'!D23</f>
        <v>0</v>
      </c>
      <c r="E23" s="11">
        <f>+'[1]Total Acumulado 2022'!E23+'Total Trimestre'!E23</f>
        <v>0</v>
      </c>
      <c r="F23" s="11">
        <f>+'[1]Total Acumulado 2022'!F23+'Total Trimestre'!F23</f>
        <v>13674456.330000002</v>
      </c>
      <c r="G23" s="11">
        <f>+'[1]Total Acumulado 2022'!G23+'Total Trimestre'!G23</f>
        <v>534004.27</v>
      </c>
      <c r="H23" s="11">
        <f>+'[1]Total Acumulado 2022'!H23+'Total Trimestre'!H23</f>
        <v>0</v>
      </c>
      <c r="I23" s="11">
        <f>+'[1]Total Acumulado 2022'!I23+'Total Trimestre'!I23</f>
        <v>0</v>
      </c>
      <c r="J23" s="11">
        <f>+'[1]Total Acumulado 2022'!J23+'Total Trimestre'!J23</f>
        <v>724701.38</v>
      </c>
      <c r="K23" s="12">
        <f t="shared" si="0"/>
        <v>14933161.980000002</v>
      </c>
    </row>
    <row r="24" spans="1:11" x14ac:dyDescent="0.2">
      <c r="A24" s="2" t="s">
        <v>32</v>
      </c>
      <c r="B24" s="11">
        <f>+'[1]Total Acumulado 2022'!B24+'Total Trimestre'!B24</f>
        <v>0</v>
      </c>
      <c r="C24" s="11">
        <f>+'[1]Total Acumulado 2022'!C24+'Total Trimestre'!C24</f>
        <v>0</v>
      </c>
      <c r="D24" s="11">
        <f>+'[1]Total Acumulado 2022'!D24+'Total Trimestre'!D24</f>
        <v>0</v>
      </c>
      <c r="E24" s="11">
        <f>+'[1]Total Acumulado 2022'!E24+'Total Trimestre'!E24</f>
        <v>0</v>
      </c>
      <c r="F24" s="11">
        <f>+'[1]Total Acumulado 2022'!F24+'Total Trimestre'!F24</f>
        <v>18181321.219999999</v>
      </c>
      <c r="G24" s="11">
        <f>+'[1]Total Acumulado 2022'!G24+'Total Trimestre'!G24</f>
        <v>710002.84</v>
      </c>
      <c r="H24" s="11">
        <f>+'[1]Total Acumulado 2022'!H24+'Total Trimestre'!H24</f>
        <v>0</v>
      </c>
      <c r="I24" s="11">
        <f>+'[1]Total Acumulado 2022'!I24+'Total Trimestre'!I24</f>
        <v>0</v>
      </c>
      <c r="J24" s="11">
        <f>+'[1]Total Acumulado 2022'!J24+'Total Trimestre'!J24</f>
        <v>963550.44000000006</v>
      </c>
      <c r="K24" s="12">
        <f t="shared" si="0"/>
        <v>19854874.5</v>
      </c>
    </row>
    <row r="25" spans="1:11" x14ac:dyDescent="0.2">
      <c r="A25" s="2" t="s">
        <v>33</v>
      </c>
      <c r="B25" s="11">
        <f>+'[1]Total Acumulado 2022'!B25+'Total Trimestre'!B25</f>
        <v>0</v>
      </c>
      <c r="C25" s="11">
        <f>+'[1]Total Acumulado 2022'!C25+'Total Trimestre'!C25</f>
        <v>0</v>
      </c>
      <c r="D25" s="11">
        <f>+'[1]Total Acumulado 2022'!D25+'Total Trimestre'!D25</f>
        <v>0</v>
      </c>
      <c r="E25" s="11">
        <f>+'[1]Total Acumulado 2022'!E25+'Total Trimestre'!E25</f>
        <v>0</v>
      </c>
      <c r="F25" s="11">
        <f>+'[1]Total Acumulado 2022'!F25+'Total Trimestre'!F25</f>
        <v>14975869.649999999</v>
      </c>
      <c r="G25" s="11">
        <f>+'[1]Total Acumulado 2022'!G25+'Total Trimestre'!G25</f>
        <v>584826.06000000006</v>
      </c>
      <c r="H25" s="11">
        <f>+'[1]Total Acumulado 2022'!H25+'Total Trimestre'!H25</f>
        <v>0</v>
      </c>
      <c r="I25" s="11">
        <f>+'[1]Total Acumulado 2022'!I25+'Total Trimestre'!I25</f>
        <v>0</v>
      </c>
      <c r="J25" s="11">
        <f>+'[1]Total Acumulado 2022'!J25+'Total Trimestre'!J25</f>
        <v>793672.01</v>
      </c>
      <c r="K25" s="12">
        <f t="shared" si="0"/>
        <v>16354367.719999999</v>
      </c>
    </row>
    <row r="26" spans="1:11" x14ac:dyDescent="0.2">
      <c r="A26" s="2" t="s">
        <v>34</v>
      </c>
      <c r="B26" s="11">
        <f>+'[1]Total Acumulado 2022'!B26+'Total Trimestre'!B26</f>
        <v>0</v>
      </c>
      <c r="C26" s="11">
        <f>+'[1]Total Acumulado 2022'!C26+'Total Trimestre'!C26</f>
        <v>0</v>
      </c>
      <c r="D26" s="11">
        <f>+'[1]Total Acumulado 2022'!D26+'Total Trimestre'!D26</f>
        <v>0</v>
      </c>
      <c r="E26" s="11">
        <f>+'[1]Total Acumulado 2022'!E26+'Total Trimestre'!E26</f>
        <v>0</v>
      </c>
      <c r="F26" s="11">
        <f>+'[1]Total Acumulado 2022'!F26+'Total Trimestre'!F26</f>
        <v>18072335.870000001</v>
      </c>
      <c r="G26" s="11">
        <f>+'[1]Total Acumulado 2022'!G26+'Total Trimestre'!G26</f>
        <v>705746.82000000007</v>
      </c>
      <c r="H26" s="11">
        <f>+'[1]Total Acumulado 2022'!H26+'Total Trimestre'!H26</f>
        <v>0</v>
      </c>
      <c r="I26" s="11">
        <f>+'[1]Total Acumulado 2022'!I26+'Total Trimestre'!I26</f>
        <v>0</v>
      </c>
      <c r="J26" s="11">
        <f>+'[1]Total Acumulado 2022'!J26+'Total Trimestre'!J26</f>
        <v>957774.56</v>
      </c>
      <c r="K26" s="12">
        <f t="shared" si="0"/>
        <v>19735857.25</v>
      </c>
    </row>
    <row r="27" spans="1:11" x14ac:dyDescent="0.2">
      <c r="A27" s="2" t="s">
        <v>35</v>
      </c>
      <c r="B27" s="11">
        <f>+'[1]Total Acumulado 2022'!B27+'Total Trimestre'!B27</f>
        <v>0</v>
      </c>
      <c r="C27" s="11">
        <f>+'[1]Total Acumulado 2022'!C27+'Total Trimestre'!C27</f>
        <v>0</v>
      </c>
      <c r="D27" s="11">
        <f>+'[1]Total Acumulado 2022'!D27+'Total Trimestre'!D27</f>
        <v>0</v>
      </c>
      <c r="E27" s="11">
        <f>+'[1]Total Acumulado 2022'!E27+'Total Trimestre'!E27</f>
        <v>0</v>
      </c>
      <c r="F27" s="11">
        <f>+'[1]Total Acumulado 2022'!F27+'Total Trimestre'!F27</f>
        <v>14834829.800000001</v>
      </c>
      <c r="G27" s="11">
        <f>+'[1]Total Acumulado 2022'!G27+'Total Trimestre'!G27</f>
        <v>579318.31000000006</v>
      </c>
      <c r="H27" s="11">
        <f>+'[1]Total Acumulado 2022'!H27+'Total Trimestre'!H27</f>
        <v>0</v>
      </c>
      <c r="I27" s="11">
        <f>+'[1]Total Acumulado 2022'!I27+'Total Trimestre'!I27</f>
        <v>2221160.4299999997</v>
      </c>
      <c r="J27" s="11">
        <f>+'[1]Total Acumulado 2022'!J27+'Total Trimestre'!J27</f>
        <v>786197.36</v>
      </c>
      <c r="K27" s="12">
        <f t="shared" si="0"/>
        <v>18421505.899999999</v>
      </c>
    </row>
    <row r="28" spans="1:11" x14ac:dyDescent="0.2">
      <c r="A28" s="2" t="s">
        <v>36</v>
      </c>
      <c r="B28" s="11">
        <f>+'[1]Total Acumulado 2022'!B28+'Total Trimestre'!B28</f>
        <v>0</v>
      </c>
      <c r="C28" s="11">
        <f>+'[1]Total Acumulado 2022'!C28+'Total Trimestre'!C28</f>
        <v>0</v>
      </c>
      <c r="D28" s="11">
        <f>+'[1]Total Acumulado 2022'!D28+'Total Trimestre'!D28</f>
        <v>0</v>
      </c>
      <c r="E28" s="11">
        <f>+'[1]Total Acumulado 2022'!E28+'Total Trimestre'!E28</f>
        <v>0</v>
      </c>
      <c r="F28" s="11">
        <f>+'[1]Total Acumulado 2022'!F28+'Total Trimestre'!F28</f>
        <v>18995505.899999999</v>
      </c>
      <c r="G28" s="11">
        <f>+'[1]Total Acumulado 2022'!G28+'Total Trimestre'!G28</f>
        <v>741797.76</v>
      </c>
      <c r="H28" s="11">
        <f>+'[1]Total Acumulado 2022'!H28+'Total Trimestre'!H28</f>
        <v>0</v>
      </c>
      <c r="I28" s="11">
        <f>+'[1]Total Acumulado 2022'!I28+'Total Trimestre'!I28</f>
        <v>0</v>
      </c>
      <c r="J28" s="11">
        <f>+'[1]Total Acumulado 2022'!J28+'Total Trimestre'!J28</f>
        <v>1006699.5499999999</v>
      </c>
      <c r="K28" s="12">
        <f t="shared" si="0"/>
        <v>20744003.210000001</v>
      </c>
    </row>
    <row r="29" spans="1:11" x14ac:dyDescent="0.2">
      <c r="A29" s="2" t="s">
        <v>37</v>
      </c>
      <c r="B29" s="11">
        <f>+'[1]Total Acumulado 2022'!B29+'Total Trimestre'!B29</f>
        <v>43251062.980000004</v>
      </c>
      <c r="C29" s="11">
        <f>+'[1]Total Acumulado 2022'!C29+'Total Trimestre'!C29</f>
        <v>7733240.3500000006</v>
      </c>
      <c r="D29" s="11">
        <f>+'[1]Total Acumulado 2022'!D29+'Total Trimestre'!D29</f>
        <v>966044.72</v>
      </c>
      <c r="E29" s="11">
        <f>+'[1]Total Acumulado 2022'!E29+'Total Trimestre'!E29</f>
        <v>180532.53999999998</v>
      </c>
      <c r="F29" s="11">
        <f>+'[1]Total Acumulado 2022'!F29+'Total Trimestre'!F29</f>
        <v>39548861.270000003</v>
      </c>
      <c r="G29" s="11">
        <f>+'[1]Total Acumulado 2022'!G29+'Total Trimestre'!G29</f>
        <v>1544431.46</v>
      </c>
      <c r="H29" s="11">
        <f>+'[1]Total Acumulado 2022'!H29+'Total Trimestre'!H29</f>
        <v>2914178.0199999996</v>
      </c>
      <c r="I29" s="11">
        <f>+'[1]Total Acumulado 2022'!I29+'Total Trimestre'!I29</f>
        <v>13137972.870000001</v>
      </c>
      <c r="J29" s="11">
        <f>+'[1]Total Acumulado 2022'!J29+'Total Trimestre'!J29</f>
        <v>2095960.04</v>
      </c>
      <c r="K29" s="12">
        <f t="shared" si="0"/>
        <v>111372284.25000001</v>
      </c>
    </row>
    <row r="30" spans="1:11" x14ac:dyDescent="0.2">
      <c r="A30" s="2" t="s">
        <v>38</v>
      </c>
      <c r="B30" s="11">
        <f>+'[1]Total Acumulado 2022'!B30+'Total Trimestre'!B30</f>
        <v>54769354.650000006</v>
      </c>
      <c r="C30" s="11">
        <f>+'[1]Total Acumulado 2022'!C30+'Total Trimestre'!C30</f>
        <v>9792697.6499999985</v>
      </c>
      <c r="D30" s="11">
        <f>+'[1]Total Acumulado 2022'!D30+'Total Trimestre'!D30</f>
        <v>1223314.3700000001</v>
      </c>
      <c r="E30" s="11">
        <f>+'[1]Total Acumulado 2022'!E30+'Total Trimestre'!E30</f>
        <v>218893.15000000002</v>
      </c>
      <c r="F30" s="11">
        <f>+'[1]Total Acumulado 2022'!F30+'Total Trimestre'!F30</f>
        <v>58775159.709999993</v>
      </c>
      <c r="G30" s="11">
        <f>+'[1]Total Acumulado 2022'!G30+'Total Trimestre'!G30</f>
        <v>2295241.9400000004</v>
      </c>
      <c r="H30" s="11">
        <f>+'[1]Total Acumulado 2022'!H30+'Total Trimestre'!H30</f>
        <v>4087021.36</v>
      </c>
      <c r="I30" s="11">
        <f>+'[1]Total Acumulado 2022'!I30+'Total Trimestre'!I30</f>
        <v>0</v>
      </c>
      <c r="J30" s="11">
        <f>+'[1]Total Acumulado 2022'!J30+'Total Trimestre'!J30</f>
        <v>3114890.84</v>
      </c>
      <c r="K30" s="12">
        <f t="shared" si="0"/>
        <v>134276573.66999999</v>
      </c>
    </row>
    <row r="31" spans="1:11" x14ac:dyDescent="0.2">
      <c r="A31" s="2" t="s">
        <v>39</v>
      </c>
      <c r="B31" s="11">
        <f>+'[1]Total Acumulado 2022'!B31+'Total Trimestre'!B31</f>
        <v>1488598583.04</v>
      </c>
      <c r="C31" s="11">
        <f>+'[1]Total Acumulado 2022'!C31+'Total Trimestre'!C31</f>
        <v>266159715.59</v>
      </c>
      <c r="D31" s="11">
        <f>+'[1]Total Acumulado 2022'!D31+'Total Trimestre'!D31</f>
        <v>33248959.349999998</v>
      </c>
      <c r="E31" s="11">
        <f>+'[1]Total Acumulado 2022'!E31+'Total Trimestre'!E31</f>
        <v>5916055.4600000009</v>
      </c>
      <c r="F31" s="11">
        <f>+'[1]Total Acumulado 2022'!F31+'Total Trimestre'!F31</f>
        <v>2564361242.8400002</v>
      </c>
      <c r="G31" s="11">
        <f>+'[1]Total Acumulado 2022'!G31+'Total Trimestre'!G31</f>
        <v>100141446.56999999</v>
      </c>
      <c r="H31" s="11">
        <f>+'[1]Total Acumulado 2022'!H31+'Total Trimestre'!H31</f>
        <v>48738670.32</v>
      </c>
      <c r="I31" s="11">
        <f>+'[1]Total Acumulado 2022'!I31+'Total Trimestre'!I31</f>
        <v>1794808054.8400002</v>
      </c>
      <c r="J31" s="11">
        <f>+'[1]Total Acumulado 2022'!J31+'Total Trimestre'!J31</f>
        <v>135902741.88</v>
      </c>
      <c r="K31" s="12">
        <f t="shared" si="0"/>
        <v>6437875469.8899994</v>
      </c>
    </row>
    <row r="32" spans="1:11" x14ac:dyDescent="0.2">
      <c r="A32" s="2" t="s">
        <v>40</v>
      </c>
      <c r="B32" s="11">
        <f>+'[1]Total Acumulado 2022'!B32+'Total Trimestre'!B32</f>
        <v>46567157.120000005</v>
      </c>
      <c r="C32" s="11">
        <f>+'[1]Total Acumulado 2022'!C32+'Total Trimestre'!C32</f>
        <v>8326154.1399999997</v>
      </c>
      <c r="D32" s="11">
        <f>+'[1]Total Acumulado 2022'!D32+'Total Trimestre'!D32</f>
        <v>1040112.1699999999</v>
      </c>
      <c r="E32" s="11">
        <f>+'[1]Total Acumulado 2022'!E32+'Total Trimestre'!E32</f>
        <v>196467.86</v>
      </c>
      <c r="F32" s="11">
        <f>+'[1]Total Acumulado 2022'!F32+'Total Trimestre'!F32</f>
        <v>50357643.930000007</v>
      </c>
      <c r="G32" s="11">
        <f>+'[1]Total Acumulado 2022'!G32+'Total Trimestre'!G32</f>
        <v>1966527.6500000001</v>
      </c>
      <c r="H32" s="11">
        <f>+'[1]Total Acumulado 2022'!H32+'Total Trimestre'!H32</f>
        <v>3715213.95</v>
      </c>
      <c r="I32" s="11">
        <f>+'[1]Total Acumulado 2022'!I32+'Total Trimestre'!I32</f>
        <v>0</v>
      </c>
      <c r="J32" s="11">
        <f>+'[1]Total Acumulado 2022'!J32+'Total Trimestre'!J32</f>
        <v>2668790.11</v>
      </c>
      <c r="K32" s="12">
        <f t="shared" si="0"/>
        <v>114838066.93000002</v>
      </c>
    </row>
    <row r="33" spans="1:11" x14ac:dyDescent="0.2">
      <c r="A33" s="2" t="s">
        <v>41</v>
      </c>
      <c r="B33" s="11">
        <f>+'[1]Total Acumulado 2022'!B33+'Total Trimestre'!B33</f>
        <v>74621900.680000007</v>
      </c>
      <c r="C33" s="11">
        <f>+'[1]Total Acumulado 2022'!C33+'Total Trimestre'!C33</f>
        <v>13342310.09</v>
      </c>
      <c r="D33" s="11">
        <f>+'[1]Total Acumulado 2022'!D33+'Total Trimestre'!D33</f>
        <v>1666735.7599999998</v>
      </c>
      <c r="E33" s="11">
        <f>+'[1]Total Acumulado 2022'!E33+'Total Trimestre'!E33</f>
        <v>283909.23</v>
      </c>
      <c r="F33" s="11">
        <f>+'[1]Total Acumulado 2022'!F33+'Total Trimestre'!F33</f>
        <v>81040226.200000003</v>
      </c>
      <c r="G33" s="11">
        <f>+'[1]Total Acumulado 2022'!G33+'Total Trimestre'!G33</f>
        <v>3164720.08</v>
      </c>
      <c r="H33" s="11">
        <f>+'[1]Total Acumulado 2022'!H33+'Total Trimestre'!H33</f>
        <v>3825656.17</v>
      </c>
      <c r="I33" s="11">
        <f>+'[1]Total Acumulado 2022'!I33+'Total Trimestre'!I33</f>
        <v>0</v>
      </c>
      <c r="J33" s="11">
        <f>+'[1]Total Acumulado 2022'!J33+'Total Trimestre'!J33</f>
        <v>4294866.41</v>
      </c>
      <c r="K33" s="12">
        <f t="shared" si="0"/>
        <v>182240324.62000003</v>
      </c>
    </row>
    <row r="34" spans="1:11" x14ac:dyDescent="0.2">
      <c r="A34" s="2" t="s">
        <v>42</v>
      </c>
      <c r="B34" s="11">
        <f>+'[1]Total Acumulado 2022'!B34+'Total Trimestre'!B34</f>
        <v>54485676.969999999</v>
      </c>
      <c r="C34" s="11">
        <f>+'[1]Total Acumulado 2022'!C34+'Total Trimestre'!C34</f>
        <v>9741976.4099999983</v>
      </c>
      <c r="D34" s="11">
        <f>+'[1]Total Acumulado 2022'!D34+'Total Trimestre'!D34</f>
        <v>1216978.19</v>
      </c>
      <c r="E34" s="11">
        <f>+'[1]Total Acumulado 2022'!E34+'Total Trimestre'!E34</f>
        <v>226600.07</v>
      </c>
      <c r="F34" s="11">
        <f>+'[1]Total Acumulado 2022'!F34+'Total Trimestre'!F34</f>
        <v>73603578.579999998</v>
      </c>
      <c r="G34" s="11">
        <f>+'[1]Total Acumulado 2022'!G34+'Total Trimestre'!G34</f>
        <v>2874309.87</v>
      </c>
      <c r="H34" s="11">
        <f>+'[1]Total Acumulado 2022'!H34+'Total Trimestre'!H34</f>
        <v>3764934.95</v>
      </c>
      <c r="I34" s="11">
        <f>+'[1]Total Acumulado 2022'!I34+'Total Trimestre'!I34</f>
        <v>0</v>
      </c>
      <c r="J34" s="11">
        <f>+'[1]Total Acumulado 2022'!J34+'Total Trimestre'!J34</f>
        <v>3900748.46</v>
      </c>
      <c r="K34" s="12">
        <f t="shared" si="0"/>
        <v>149814803.5</v>
      </c>
    </row>
    <row r="35" spans="1:11" x14ac:dyDescent="0.2">
      <c r="A35" s="2" t="s">
        <v>43</v>
      </c>
      <c r="B35" s="11">
        <f>+'[1]Total Acumulado 2022'!B35+'Total Trimestre'!B35</f>
        <v>77267928.580000013</v>
      </c>
      <c r="C35" s="11">
        <f>+'[1]Total Acumulado 2022'!C35+'Total Trimestre'!C35</f>
        <v>13815416.799999999</v>
      </c>
      <c r="D35" s="11">
        <f>+'[1]Total Acumulado 2022'!D35+'Total Trimestre'!D35</f>
        <v>1725836.73</v>
      </c>
      <c r="E35" s="11">
        <f>+'[1]Total Acumulado 2022'!E35+'Total Trimestre'!E35</f>
        <v>299757.64</v>
      </c>
      <c r="F35" s="11">
        <f>+'[1]Total Acumulado 2022'!F35+'Total Trimestre'!F35</f>
        <v>104023313.82000001</v>
      </c>
      <c r="G35" s="11">
        <f>+'[1]Total Acumulado 2022'!G35+'Total Trimestre'!G35</f>
        <v>4062237.76</v>
      </c>
      <c r="H35" s="11">
        <f>+'[1]Total Acumulado 2022'!H35+'Total Trimestre'!H35</f>
        <v>5113561.8</v>
      </c>
      <c r="I35" s="11">
        <f>+'[1]Total Acumulado 2022'!I35+'Total Trimestre'!I35</f>
        <v>0</v>
      </c>
      <c r="J35" s="11">
        <f>+'[1]Total Acumulado 2022'!J35+'Total Trimestre'!J35</f>
        <v>5512894.7199999988</v>
      </c>
      <c r="K35" s="12">
        <f t="shared" si="0"/>
        <v>211820947.85000002</v>
      </c>
    </row>
    <row r="36" spans="1:11" x14ac:dyDescent="0.2">
      <c r="A36" s="2" t="s">
        <v>44</v>
      </c>
      <c r="B36" s="11">
        <f>+'[1]Total Acumulado 2022'!B36+'Total Trimestre'!B36</f>
        <v>45833507.980000004</v>
      </c>
      <c r="C36" s="11">
        <f>+'[1]Total Acumulado 2022'!C36+'Total Trimestre'!C36</f>
        <v>8194978.5499999998</v>
      </c>
      <c r="D36" s="11">
        <f>+'[1]Total Acumulado 2022'!D36+'Total Trimestre'!D36</f>
        <v>1023725.58</v>
      </c>
      <c r="E36" s="11">
        <f>+'[1]Total Acumulado 2022'!E36+'Total Trimestre'!E36</f>
        <v>190615.25</v>
      </c>
      <c r="F36" s="11">
        <f>+'[1]Total Acumulado 2022'!F36+'Total Trimestre'!F36</f>
        <v>48895957.980000004</v>
      </c>
      <c r="G36" s="11">
        <f>+'[1]Total Acumulado 2022'!G36+'Total Trimestre'!G36</f>
        <v>1909447.07</v>
      </c>
      <c r="H36" s="11">
        <f>+'[1]Total Acumulado 2022'!H36+'Total Trimestre'!H36</f>
        <v>3388287.45</v>
      </c>
      <c r="I36" s="11">
        <f>+'[1]Total Acumulado 2022'!I36+'Total Trimestre'!I36</f>
        <v>0</v>
      </c>
      <c r="J36" s="11">
        <f>+'[1]Total Acumulado 2022'!J36+'Total Trimestre'!J36</f>
        <v>2591325.54</v>
      </c>
      <c r="K36" s="12">
        <f t="shared" si="0"/>
        <v>112027845.40000001</v>
      </c>
    </row>
    <row r="37" spans="1:11" x14ac:dyDescent="0.2">
      <c r="A37" s="2" t="s">
        <v>45</v>
      </c>
      <c r="B37" s="11">
        <f>+'[1]Total Acumulado 2022'!B37+'Total Trimestre'!B37</f>
        <v>293738447.19</v>
      </c>
      <c r="C37" s="11">
        <f>+'[1]Total Acumulado 2022'!C37+'Total Trimestre'!C37</f>
        <v>52520096.730000004</v>
      </c>
      <c r="D37" s="11">
        <f>+'[1]Total Acumulado 2022'!D37+'Total Trimestre'!D37</f>
        <v>6560867.1699999999</v>
      </c>
      <c r="E37" s="11">
        <f>+'[1]Total Acumulado 2022'!E37+'Total Trimestre'!E37</f>
        <v>1194336.8500000001</v>
      </c>
      <c r="F37" s="11">
        <f>+'[1]Total Acumulado 2022'!F37+'Total Trimestre'!F37</f>
        <v>284528701.69</v>
      </c>
      <c r="G37" s="11">
        <f>+'[1]Total Acumulado 2022'!G37+'Total Trimestre'!G37</f>
        <v>11111194.26</v>
      </c>
      <c r="H37" s="11">
        <f>+'[1]Total Acumulado 2022'!H37+'Total Trimestre'!H37</f>
        <v>15670251.969999999</v>
      </c>
      <c r="I37" s="11">
        <f>+'[1]Total Acumulado 2022'!I37+'Total Trimestre'!I37</f>
        <v>0</v>
      </c>
      <c r="J37" s="11">
        <f>+'[1]Total Acumulado 2022'!J37+'Total Trimestre'!J37</f>
        <v>15079088.720000001</v>
      </c>
      <c r="K37" s="12">
        <f t="shared" si="0"/>
        <v>680402984.58000016</v>
      </c>
    </row>
    <row r="38" spans="1:11" x14ac:dyDescent="0.2">
      <c r="A38" s="2" t="s">
        <v>46</v>
      </c>
      <c r="B38" s="11">
        <f>+'[1]Total Acumulado 2022'!B38+'Total Trimestre'!B38</f>
        <v>95956417.99000001</v>
      </c>
      <c r="C38" s="11">
        <f>+'[1]Total Acumulado 2022'!C38+'Total Trimestre'!C38</f>
        <v>17156897.25</v>
      </c>
      <c r="D38" s="11">
        <f>+'[1]Total Acumulado 2022'!D38+'Total Trimestre'!D38</f>
        <v>2143258.1399999997</v>
      </c>
      <c r="E38" s="11">
        <f>+'[1]Total Acumulado 2022'!E38+'Total Trimestre'!E38</f>
        <v>372625.44</v>
      </c>
      <c r="F38" s="11">
        <f>+'[1]Total Acumulado 2022'!F38+'Total Trimestre'!F38</f>
        <v>105497821.53</v>
      </c>
      <c r="G38" s="11">
        <f>+'[1]Total Acumulado 2022'!G38+'Total Trimestre'!G38</f>
        <v>4119819.12</v>
      </c>
      <c r="H38" s="11">
        <f>+'[1]Total Acumulado 2022'!H38+'Total Trimestre'!H38</f>
        <v>5154262.6099999994</v>
      </c>
      <c r="I38" s="11">
        <f>+'[1]Total Acumulado 2022'!I38+'Total Trimestre'!I38</f>
        <v>0</v>
      </c>
      <c r="J38" s="11">
        <f>+'[1]Total Acumulado 2022'!J38+'Total Trimestre'!J38</f>
        <v>5591038.79</v>
      </c>
      <c r="K38" s="12">
        <f t="shared" si="0"/>
        <v>235992140.87000003</v>
      </c>
    </row>
    <row r="39" spans="1:11" x14ac:dyDescent="0.2">
      <c r="A39" s="2" t="s">
        <v>47</v>
      </c>
      <c r="B39" s="11">
        <f>+'[1]Total Acumulado 2022'!B39+'Total Trimestre'!B39</f>
        <v>59117448.619999997</v>
      </c>
      <c r="C39" s="11">
        <f>+'[1]Total Acumulado 2022'!C39+'Total Trimestre'!C39</f>
        <v>10570131.84</v>
      </c>
      <c r="D39" s="11">
        <f>+'[1]Total Acumulado 2022'!D39+'Total Trimestre'!D39</f>
        <v>1320432.29</v>
      </c>
      <c r="E39" s="11">
        <f>+'[1]Total Acumulado 2022'!E39+'Total Trimestre'!E39</f>
        <v>236364.07</v>
      </c>
      <c r="F39" s="11">
        <f>+'[1]Total Acumulado 2022'!F39+'Total Trimestre'!F39</f>
        <v>61788284.149999999</v>
      </c>
      <c r="G39" s="11">
        <f>+'[1]Total Acumulado 2022'!G39+'Total Trimestre'!G39</f>
        <v>2412908.16</v>
      </c>
      <c r="H39" s="11">
        <f>+'[1]Total Acumulado 2022'!H39+'Total Trimestre'!H39</f>
        <v>3677813.22</v>
      </c>
      <c r="I39" s="11">
        <f>+'[1]Total Acumulado 2022'!I39+'Total Trimestre'!I39</f>
        <v>24067526.199999999</v>
      </c>
      <c r="J39" s="11">
        <f>+'[1]Total Acumulado 2022'!J39+'Total Trimestre'!J39</f>
        <v>3274576.56</v>
      </c>
      <c r="K39" s="12">
        <f t="shared" si="0"/>
        <v>166465485.10999998</v>
      </c>
    </row>
    <row r="40" spans="1:11" x14ac:dyDescent="0.2">
      <c r="A40" s="2" t="s">
        <v>48</v>
      </c>
      <c r="B40" s="11">
        <f>+'[1]Total Acumulado 2022'!B40+'Total Trimestre'!B40</f>
        <v>41739745.730000004</v>
      </c>
      <c r="C40" s="11">
        <f>+'[1]Total Acumulado 2022'!C40+'Total Trimestre'!C40</f>
        <v>7463018.5499999998</v>
      </c>
      <c r="D40" s="11">
        <f>+'[1]Total Acumulado 2022'!D40+'Total Trimestre'!D40</f>
        <v>932288.32</v>
      </c>
      <c r="E40" s="11">
        <f>+'[1]Total Acumulado 2022'!E40+'Total Trimestre'!E40</f>
        <v>173607.96</v>
      </c>
      <c r="F40" s="11">
        <f>+'[1]Total Acumulado 2022'!F40+'Total Trimestre'!F40</f>
        <v>68327405.320000008</v>
      </c>
      <c r="G40" s="11">
        <f>+'[1]Total Acumulado 2022'!G40+'Total Trimestre'!G40</f>
        <v>2668268.84</v>
      </c>
      <c r="H40" s="11">
        <f>+'[1]Total Acumulado 2022'!H40+'Total Trimestre'!H40</f>
        <v>3198203.6799999997</v>
      </c>
      <c r="I40" s="11">
        <f>+'[1]Total Acumulado 2022'!I40+'Total Trimestre'!I40</f>
        <v>0</v>
      </c>
      <c r="J40" s="11">
        <f>+'[1]Total Acumulado 2022'!J40+'Total Trimestre'!J40</f>
        <v>3621128.57</v>
      </c>
      <c r="K40" s="12">
        <f t="shared" si="0"/>
        <v>128123666.97</v>
      </c>
    </row>
    <row r="41" spans="1:11" x14ac:dyDescent="0.2">
      <c r="A41" s="2" t="s">
        <v>49</v>
      </c>
      <c r="B41" s="11">
        <f>+'[1]Total Acumulado 2022'!B41+'Total Trimestre'!B41</f>
        <v>53918321.649999999</v>
      </c>
      <c r="C41" s="11">
        <f>+'[1]Total Acumulado 2022'!C41+'Total Trimestre'!C41</f>
        <v>9640533.9199999999</v>
      </c>
      <c r="D41" s="11">
        <f>+'[1]Total Acumulado 2022'!D41+'Total Trimestre'!D41</f>
        <v>1204305.93</v>
      </c>
      <c r="E41" s="11">
        <f>+'[1]Total Acumulado 2022'!E41+'Total Trimestre'!E41</f>
        <v>214402.34000000003</v>
      </c>
      <c r="F41" s="11">
        <f>+'[1]Total Acumulado 2022'!F41+'Total Trimestre'!F41</f>
        <v>46068749.739999995</v>
      </c>
      <c r="G41" s="11">
        <f>+'[1]Total Acumulado 2022'!G41+'Total Trimestre'!G41</f>
        <v>1799041.1</v>
      </c>
      <c r="H41" s="11">
        <f>+'[1]Total Acumulado 2022'!H41+'Total Trimestre'!H41</f>
        <v>3553730.74</v>
      </c>
      <c r="I41" s="11">
        <f>+'[1]Total Acumulado 2022'!I41+'Total Trimestre'!I41</f>
        <v>16342304.710000001</v>
      </c>
      <c r="J41" s="11">
        <f>+'[1]Total Acumulado 2022'!J41+'Total Trimestre'!J41</f>
        <v>2441492.75</v>
      </c>
      <c r="K41" s="12">
        <f t="shared" si="0"/>
        <v>135182882.88</v>
      </c>
    </row>
    <row r="42" spans="1:11" x14ac:dyDescent="0.2">
      <c r="A42" s="2" t="s">
        <v>50</v>
      </c>
      <c r="B42" s="11">
        <f>+'[1]Total Acumulado 2022'!B42+'Total Trimestre'!B42</f>
        <v>76813066.129999995</v>
      </c>
      <c r="C42" s="11">
        <f>+'[1]Total Acumulado 2022'!C42+'Total Trimestre'!C42</f>
        <v>13734087.92</v>
      </c>
      <c r="D42" s="11">
        <f>+'[1]Total Acumulado 2022'!D42+'Total Trimestre'!D42</f>
        <v>1715677.12</v>
      </c>
      <c r="E42" s="11">
        <f>+'[1]Total Acumulado 2022'!E42+'Total Trimestre'!E42</f>
        <v>319459.44999999995</v>
      </c>
      <c r="F42" s="11">
        <f>+'[1]Total Acumulado 2022'!F42+'Total Trimestre'!F42</f>
        <v>137353599.07999998</v>
      </c>
      <c r="G42" s="11">
        <f>+'[1]Total Acumulado 2022'!G42+'Total Trimestre'!G42</f>
        <v>5363826.24</v>
      </c>
      <c r="H42" s="11">
        <f>+'[1]Total Acumulado 2022'!H42+'Total Trimestre'!H42</f>
        <v>4343106.46</v>
      </c>
      <c r="I42" s="11">
        <f>+'[1]Total Acumulado 2022'!I42+'Total Trimestre'!I42</f>
        <v>0</v>
      </c>
      <c r="J42" s="11">
        <f>+'[1]Total Acumulado 2022'!J42+'Total Trimestre'!J42</f>
        <v>7279290.6200000001</v>
      </c>
      <c r="K42" s="12">
        <f t="shared" si="0"/>
        <v>246922113.02000001</v>
      </c>
    </row>
    <row r="43" spans="1:11" x14ac:dyDescent="0.2">
      <c r="A43" s="2" t="s">
        <v>51</v>
      </c>
      <c r="B43" s="11">
        <f>+'[1]Total Acumulado 2022'!B43+'Total Trimestre'!B43</f>
        <v>43070096.150000006</v>
      </c>
      <c r="C43" s="11">
        <f>+'[1]Total Acumulado 2022'!C43+'Total Trimestre'!C43</f>
        <v>7700883.6700000009</v>
      </c>
      <c r="D43" s="11">
        <f>+'[1]Total Acumulado 2022'!D43+'Total Trimestre'!D43</f>
        <v>962002.7</v>
      </c>
      <c r="E43" s="11">
        <f>+'[1]Total Acumulado 2022'!E43+'Total Trimestre'!E43</f>
        <v>180097.96000000002</v>
      </c>
      <c r="F43" s="11">
        <f>+'[1]Total Acumulado 2022'!F43+'Total Trimestre'!F43</f>
        <v>72622710.430000007</v>
      </c>
      <c r="G43" s="11">
        <f>+'[1]Total Acumulado 2022'!G43+'Total Trimestre'!G43</f>
        <v>2836005.7800000003</v>
      </c>
      <c r="H43" s="11">
        <f>+'[1]Total Acumulado 2022'!H43+'Total Trimestre'!H43</f>
        <v>3012519.9699999997</v>
      </c>
      <c r="I43" s="11">
        <f>+'[1]Total Acumulado 2022'!I43+'Total Trimestre'!I43</f>
        <v>0</v>
      </c>
      <c r="J43" s="11">
        <f>+'[1]Total Acumulado 2022'!J43+'Total Trimestre'!J43</f>
        <v>3848765.6400000006</v>
      </c>
      <c r="K43" s="12">
        <f t="shared" si="0"/>
        <v>134233082.30000001</v>
      </c>
    </row>
    <row r="44" spans="1:11" x14ac:dyDescent="0.2">
      <c r="A44" s="2" t="s">
        <v>52</v>
      </c>
      <c r="B44" s="11">
        <f>+'[1]Total Acumulado 2022'!B44+'Total Trimestre'!B44</f>
        <v>625460356.47000003</v>
      </c>
      <c r="C44" s="11">
        <f>+'[1]Total Acumulado 2022'!C44+'Total Trimestre'!C44</f>
        <v>111831592.78</v>
      </c>
      <c r="D44" s="11">
        <f>+'[1]Total Acumulado 2022'!D44+'Total Trimestre'!D44</f>
        <v>13970123.350000001</v>
      </c>
      <c r="E44" s="11">
        <f>+'[1]Total Acumulado 2022'!E44+'Total Trimestre'!E44</f>
        <v>2601221.7200000002</v>
      </c>
      <c r="F44" s="11">
        <f>+'[1]Total Acumulado 2022'!F44+'Total Trimestre'!F44</f>
        <v>621851190.5</v>
      </c>
      <c r="G44" s="11">
        <f>+'[1]Total Acumulado 2022'!G44+'Total Trimestre'!G44</f>
        <v>24284050.460000001</v>
      </c>
      <c r="H44" s="11">
        <f>+'[1]Total Acumulado 2022'!H44+'Total Trimestre'!H44</f>
        <v>19607890.350000001</v>
      </c>
      <c r="I44" s="11">
        <f>+'[1]Total Acumulado 2022'!I44+'Total Trimestre'!I44</f>
        <v>0</v>
      </c>
      <c r="J44" s="11">
        <f>+'[1]Total Acumulado 2022'!J44+'Total Trimestre'!J44</f>
        <v>32956075.129999999</v>
      </c>
      <c r="K44" s="12">
        <f t="shared" si="0"/>
        <v>1452562500.7600002</v>
      </c>
    </row>
    <row r="45" spans="1:11" x14ac:dyDescent="0.2">
      <c r="A45" s="2" t="s">
        <v>53</v>
      </c>
      <c r="B45" s="11">
        <f>+'[1]Total Acumulado 2022'!B45+'Total Trimestre'!B45</f>
        <v>98930142.580000013</v>
      </c>
      <c r="C45" s="11">
        <f>+'[1]Total Acumulado 2022'!C45+'Total Trimestre'!C45</f>
        <v>17688595.800000001</v>
      </c>
      <c r="D45" s="11">
        <f>+'[1]Total Acumulado 2022'!D45+'Total Trimestre'!D45</f>
        <v>2209678.5200000005</v>
      </c>
      <c r="E45" s="11">
        <f>+'[1]Total Acumulado 2022'!E45+'Total Trimestre'!E45</f>
        <v>411420.67000000004</v>
      </c>
      <c r="F45" s="11">
        <f>+'[1]Total Acumulado 2022'!F45+'Total Trimestre'!F45</f>
        <v>122448249.34</v>
      </c>
      <c r="G45" s="11">
        <f>+'[1]Total Acumulado 2022'!G45+'Total Trimestre'!G45</f>
        <v>4781754.0500000007</v>
      </c>
      <c r="H45" s="11">
        <f>+'[1]Total Acumulado 2022'!H45+'Total Trimestre'!H45</f>
        <v>2784375.44</v>
      </c>
      <c r="I45" s="11">
        <f>+'[1]Total Acumulado 2022'!I45+'Total Trimestre'!I45</f>
        <v>92254603.469999999</v>
      </c>
      <c r="J45" s="11">
        <f>+'[1]Total Acumulado 2022'!J45+'Total Trimestre'!J45</f>
        <v>6489355.9300000006</v>
      </c>
      <c r="K45" s="12">
        <f t="shared" si="0"/>
        <v>347998175.80000001</v>
      </c>
    </row>
    <row r="46" spans="1:11" x14ac:dyDescent="0.2">
      <c r="A46" s="2" t="s">
        <v>54</v>
      </c>
      <c r="B46" s="11">
        <f>+'[1]Total Acumulado 2022'!B46+'Total Trimestre'!B46</f>
        <v>262798016.99999997</v>
      </c>
      <c r="C46" s="11">
        <f>+'[1]Total Acumulado 2022'!C46+'Total Trimestre'!C46</f>
        <v>46987983.360000007</v>
      </c>
      <c r="D46" s="11">
        <f>+'[1]Total Acumulado 2022'!D46+'Total Trimestre'!D46</f>
        <v>5869789.6499999994</v>
      </c>
      <c r="E46" s="11">
        <f>+'[1]Total Acumulado 2022'!E46+'Total Trimestre'!E46</f>
        <v>1092959.3</v>
      </c>
      <c r="F46" s="11">
        <f>+'[1]Total Acumulado 2022'!F46+'Total Trimestre'!F46</f>
        <v>277874184.26999998</v>
      </c>
      <c r="G46" s="11">
        <f>+'[1]Total Acumulado 2022'!G46+'Total Trimestre'!G46</f>
        <v>10851327.15</v>
      </c>
      <c r="H46" s="11">
        <f>+'[1]Total Acumulado 2022'!H46+'Total Trimestre'!H46</f>
        <v>15400306.579999998</v>
      </c>
      <c r="I46" s="11">
        <f>+'[1]Total Acumulado 2022'!I46+'Total Trimestre'!I46</f>
        <v>0</v>
      </c>
      <c r="J46" s="11">
        <f>+'[1]Total Acumulado 2022'!J46+'Total Trimestre'!J46</f>
        <v>14726421.110000001</v>
      </c>
      <c r="K46" s="12">
        <f t="shared" si="0"/>
        <v>635600988.41999996</v>
      </c>
    </row>
    <row r="47" spans="1:11" x14ac:dyDescent="0.2">
      <c r="A47" s="2" t="s">
        <v>55</v>
      </c>
      <c r="B47" s="11">
        <f>+'[1]Total Acumulado 2022'!B47+'Total Trimestre'!B47</f>
        <v>60462472.069999993</v>
      </c>
      <c r="C47" s="11">
        <f>+'[1]Total Acumulado 2022'!C47+'Total Trimestre'!C47</f>
        <v>10810620.5</v>
      </c>
      <c r="D47" s="11">
        <f>+'[1]Total Acumulado 2022'!D47+'Total Trimestre'!D47</f>
        <v>1350474.42</v>
      </c>
      <c r="E47" s="11">
        <f>+'[1]Total Acumulado 2022'!E47+'Total Trimestre'!E47</f>
        <v>255312.59999999998</v>
      </c>
      <c r="F47" s="11">
        <f>+'[1]Total Acumulado 2022'!F47+'Total Trimestre'!F47</f>
        <v>70378894.319999993</v>
      </c>
      <c r="G47" s="11">
        <f>+'[1]Total Acumulado 2022'!G47+'Total Trimestre'!G47</f>
        <v>2748382.01</v>
      </c>
      <c r="H47" s="11">
        <f>+'[1]Total Acumulado 2022'!H47+'Total Trimestre'!H47</f>
        <v>3541190.49</v>
      </c>
      <c r="I47" s="11">
        <f>+'[1]Total Acumulado 2022'!I47+'Total Trimestre'!I47</f>
        <v>28295375.57</v>
      </c>
      <c r="J47" s="11">
        <f>+'[1]Total Acumulado 2022'!J47+'Total Trimestre'!J47</f>
        <v>3729850.75</v>
      </c>
      <c r="K47" s="12">
        <f t="shared" si="0"/>
        <v>181572572.72999996</v>
      </c>
    </row>
    <row r="48" spans="1:11" x14ac:dyDescent="0.2">
      <c r="A48" s="2" t="s">
        <v>56</v>
      </c>
      <c r="B48" s="11">
        <f>+'[1]Total Acumulado 2022'!B48+'Total Trimestre'!B48</f>
        <v>47105166.509999998</v>
      </c>
      <c r="C48" s="11">
        <f>+'[1]Total Acumulado 2022'!C48+'Total Trimestre'!C48</f>
        <v>8422349.6099999994</v>
      </c>
      <c r="D48" s="11">
        <f>+'[1]Total Acumulado 2022'!D48+'Total Trimestre'!D48</f>
        <v>1052129.0299999998</v>
      </c>
      <c r="E48" s="11">
        <f>+'[1]Total Acumulado 2022'!E48+'Total Trimestre'!E48</f>
        <v>196496.84</v>
      </c>
      <c r="F48" s="11">
        <f>+'[1]Total Acumulado 2022'!F48+'Total Trimestre'!F48</f>
        <v>39612970.32</v>
      </c>
      <c r="G48" s="11">
        <f>+'[1]Total Acumulado 2022'!G48+'Total Trimestre'!G48</f>
        <v>1546934.99</v>
      </c>
      <c r="H48" s="11">
        <f>+'[1]Total Acumulado 2022'!H48+'Total Trimestre'!H48</f>
        <v>3378387.25</v>
      </c>
      <c r="I48" s="11">
        <f>+'[1]Total Acumulado 2022'!I48+'Total Trimestre'!I48</f>
        <v>13169825.09</v>
      </c>
      <c r="J48" s="11">
        <f>+'[1]Total Acumulado 2022'!J48+'Total Trimestre'!J48</f>
        <v>2099357.5999999996</v>
      </c>
      <c r="K48" s="12">
        <f t="shared" si="0"/>
        <v>116583617.23999999</v>
      </c>
    </row>
    <row r="49" spans="1:11" x14ac:dyDescent="0.2">
      <c r="A49" s="2" t="s">
        <v>57</v>
      </c>
      <c r="B49" s="11">
        <f>+'[1]Total Acumulado 2022'!B49+'Total Trimestre'!B49</f>
        <v>54945430.439999998</v>
      </c>
      <c r="C49" s="11">
        <f>+'[1]Total Acumulado 2022'!C49+'Total Trimestre'!C49</f>
        <v>9824179.8000000007</v>
      </c>
      <c r="D49" s="11">
        <f>+'[1]Total Acumulado 2022'!D49+'Total Trimestre'!D49</f>
        <v>1227247.1100000001</v>
      </c>
      <c r="E49" s="11">
        <f>+'[1]Total Acumulado 2022'!E49+'Total Trimestre'!E49</f>
        <v>223934.53</v>
      </c>
      <c r="F49" s="11">
        <f>+'[1]Total Acumulado 2022'!F49+'Total Trimestre'!F49</f>
        <v>47741995.450000003</v>
      </c>
      <c r="G49" s="11">
        <f>+'[1]Total Acumulado 2022'!G49+'Total Trimestre'!G49</f>
        <v>1864383.3800000001</v>
      </c>
      <c r="H49" s="11">
        <f>+'[1]Total Acumulado 2022'!H49+'Total Trimestre'!H49</f>
        <v>3218884.07</v>
      </c>
      <c r="I49" s="11">
        <f>+'[1]Total Acumulado 2022'!I49+'Total Trimestre'!I49</f>
        <v>17164091.619999997</v>
      </c>
      <c r="J49" s="11">
        <f>+'[1]Total Acumulado 2022'!J49+'Total Trimestre'!J49</f>
        <v>2530169.2999999998</v>
      </c>
      <c r="K49" s="12">
        <f t="shared" si="0"/>
        <v>138740315.69999999</v>
      </c>
    </row>
    <row r="50" spans="1:11" x14ac:dyDescent="0.2">
      <c r="A50" s="2" t="s">
        <v>58</v>
      </c>
      <c r="B50" s="11">
        <f>+'[1]Total Acumulado 2022'!B50+'Total Trimestre'!B50</f>
        <v>138131462.22</v>
      </c>
      <c r="C50" s="11">
        <f>+'[1]Total Acumulado 2022'!C50+'Total Trimestre'!C50</f>
        <v>24697746.659999996</v>
      </c>
      <c r="D50" s="11">
        <f>+'[1]Total Acumulado 2022'!D50+'Total Trimestre'!D50</f>
        <v>3085269.24</v>
      </c>
      <c r="E50" s="11">
        <f>+'[1]Total Acumulado 2022'!E50+'Total Trimestre'!E50</f>
        <v>516448.85</v>
      </c>
      <c r="F50" s="11">
        <f>+'[1]Total Acumulado 2022'!F50+'Total Trimestre'!F50</f>
        <v>136315032.78</v>
      </c>
      <c r="G50" s="11">
        <f>+'[1]Total Acumulado 2022'!G50+'Total Trimestre'!G50</f>
        <v>5323268.95</v>
      </c>
      <c r="H50" s="11">
        <f>+'[1]Total Acumulado 2022'!H50+'Total Trimestre'!H50</f>
        <v>8800175.1899999995</v>
      </c>
      <c r="I50" s="11">
        <f>+'[1]Total Acumulado 2022'!I50+'Total Trimestre'!I50</f>
        <v>112773794.03</v>
      </c>
      <c r="J50" s="11">
        <f>+'[1]Total Acumulado 2022'!J50+'Total Trimestre'!J50</f>
        <v>7224250.0099999998</v>
      </c>
      <c r="K50" s="12">
        <f t="shared" si="0"/>
        <v>436867447.92999995</v>
      </c>
    </row>
    <row r="51" spans="1:11" x14ac:dyDescent="0.2">
      <c r="A51" s="2" t="s">
        <v>59</v>
      </c>
      <c r="B51" s="11">
        <f>+'[1]Total Acumulado 2022'!B51+'Total Trimestre'!B51</f>
        <v>48626265.740000002</v>
      </c>
      <c r="C51" s="11">
        <f>+'[1]Total Acumulado 2022'!C51+'Total Trimestre'!C51</f>
        <v>8694320.4499999993</v>
      </c>
      <c r="D51" s="11">
        <f>+'[1]Total Acumulado 2022'!D51+'Total Trimestre'!D51</f>
        <v>1086103.8799999999</v>
      </c>
      <c r="E51" s="11">
        <f>+'[1]Total Acumulado 2022'!E51+'Total Trimestre'!E51</f>
        <v>194990.21999999997</v>
      </c>
      <c r="F51" s="11">
        <f>+'[1]Total Acumulado 2022'!F51+'Total Trimestre'!F51</f>
        <v>38337200.57</v>
      </c>
      <c r="G51" s="11">
        <f>+'[1]Total Acumulado 2022'!G51+'Total Trimestre'!G51</f>
        <v>1497114.5999999999</v>
      </c>
      <c r="H51" s="11">
        <f>+'[1]Total Acumulado 2022'!H51+'Total Trimestre'!H51</f>
        <v>3099861.71</v>
      </c>
      <c r="I51" s="11">
        <f>+'[1]Total Acumulado 2022'!I51+'Total Trimestre'!I51</f>
        <v>0</v>
      </c>
      <c r="J51" s="11">
        <f>+'[1]Total Acumulado 2022'!J51+'Total Trimestre'!J51</f>
        <v>2031745.99</v>
      </c>
      <c r="K51" s="12">
        <f t="shared" si="0"/>
        <v>103567603.15999998</v>
      </c>
    </row>
    <row r="52" spans="1:11" x14ac:dyDescent="0.2">
      <c r="A52" s="2" t="s">
        <v>60</v>
      </c>
      <c r="B52" s="11">
        <f>+'[1]Total Acumulado 2022'!B52+'Total Trimestre'!B52</f>
        <v>837749074.92000008</v>
      </c>
      <c r="C52" s="11">
        <f>+'[1]Total Acumulado 2022'!C52+'Total Trimestre'!C52</f>
        <v>149788571.61000001</v>
      </c>
      <c r="D52" s="11">
        <f>+'[1]Total Acumulado 2022'!D52+'Total Trimestre'!D52</f>
        <v>18711750.300000001</v>
      </c>
      <c r="E52" s="11">
        <f>+'[1]Total Acumulado 2022'!E52+'Total Trimestre'!E52</f>
        <v>3548532.31</v>
      </c>
      <c r="F52" s="11">
        <f>+'[1]Total Acumulado 2022'!F52+'Total Trimestre'!F52</f>
        <v>741292726.25999999</v>
      </c>
      <c r="G52" s="11">
        <f>+'[1]Total Acumulado 2022'!G52+'Total Trimestre'!G52</f>
        <v>28948388.669999998</v>
      </c>
      <c r="H52" s="11">
        <f>+'[1]Total Acumulado 2022'!H52+'Total Trimestre'!H52</f>
        <v>34258642.049999997</v>
      </c>
      <c r="I52" s="11">
        <f>+'[1]Total Acumulado 2022'!I52+'Total Trimestre'!I52</f>
        <v>0</v>
      </c>
      <c r="J52" s="11">
        <f>+'[1]Total Acumulado 2022'!J52+'Total Trimestre'!J52</f>
        <v>39286085.100000001</v>
      </c>
      <c r="K52" s="12">
        <f t="shared" si="0"/>
        <v>1853583771.22</v>
      </c>
    </row>
    <row r="53" spans="1:11" ht="13.5" thickBot="1" x14ac:dyDescent="0.25">
      <c r="A53" s="4" t="s">
        <v>61</v>
      </c>
      <c r="B53" s="11">
        <f>+'[1]Total Acumulado 2022'!B53+'Total Trimestre'!B53</f>
        <v>90317101.550000012</v>
      </c>
      <c r="C53" s="11">
        <f>+'[1]Total Acumulado 2022'!C53+'Total Trimestre'!C53</f>
        <v>16148593.940000001</v>
      </c>
      <c r="D53" s="11">
        <f>+'[1]Total Acumulado 2022'!D53+'Total Trimestre'!D53</f>
        <v>2017299.7999999998</v>
      </c>
      <c r="E53" s="11">
        <f>+'[1]Total Acumulado 2022'!E53+'Total Trimestre'!E53</f>
        <v>9408640.3399999999</v>
      </c>
      <c r="F53" s="11">
        <f>+'[1]Total Acumulado 2022'!F53+'Total Trimestre'!F53</f>
        <v>114280758.79000001</v>
      </c>
      <c r="G53" s="11">
        <f>+'[1]Total Acumulado 2022'!G53+'Total Trimestre'!G53</f>
        <v>4462803.55</v>
      </c>
      <c r="H53" s="11">
        <f>+'[1]Total Acumulado 2022'!H53+'Total Trimestre'!H53</f>
        <v>6486609.129999999</v>
      </c>
      <c r="I53" s="11">
        <f>+'[1]Total Acumulado 2022'!I53+'Total Trimestre'!I53</f>
        <v>0</v>
      </c>
      <c r="J53" s="11">
        <f>+'[1]Total Acumulado 2022'!J53+'Total Trimestre'!J53</f>
        <v>6056505.7000000002</v>
      </c>
      <c r="K53" s="12">
        <f t="shared" si="0"/>
        <v>249178312.80000001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4890994342.170001</v>
      </c>
      <c r="C54" s="13">
        <f t="shared" si="1"/>
        <v>874504166.32000005</v>
      </c>
      <c r="D54" s="13">
        <f t="shared" si="1"/>
        <v>109244005.30999997</v>
      </c>
      <c r="E54" s="13">
        <f t="shared" si="1"/>
        <v>28973286.970000003</v>
      </c>
      <c r="F54" s="13">
        <f t="shared" si="1"/>
        <v>6410903107.2699995</v>
      </c>
      <c r="G54" s="13">
        <f t="shared" si="1"/>
        <v>250353616.53</v>
      </c>
      <c r="H54" s="13">
        <f t="shared" si="1"/>
        <v>220004379.86999995</v>
      </c>
      <c r="I54" s="13">
        <f t="shared" si="1"/>
        <v>2123480342.2</v>
      </c>
      <c r="J54" s="13">
        <f t="shared" si="1"/>
        <v>339756854.71000004</v>
      </c>
      <c r="K54" s="13">
        <f>SUM(K7:K53)</f>
        <v>15248214101.349998</v>
      </c>
    </row>
    <row r="55" spans="1:11" x14ac:dyDescent="0.2">
      <c r="F55" s="8"/>
      <c r="G55" s="8"/>
      <c r="H55" s="8"/>
      <c r="I55" s="8"/>
      <c r="J55" s="8"/>
    </row>
    <row r="56" spans="1:11" x14ac:dyDescent="0.2">
      <c r="F56" s="8"/>
      <c r="G56" s="8"/>
      <c r="H56" s="8"/>
      <c r="I56" s="8"/>
      <c r="J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J5:J6"/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B43" sqref="B43"/>
    </sheetView>
  </sheetViews>
  <sheetFormatPr baseColWidth="10" defaultRowHeight="12.75" x14ac:dyDescent="0.2"/>
  <cols>
    <col min="1" max="1" width="44.7109375" style="3" customWidth="1"/>
    <col min="2" max="4" width="17.140625" style="31" customWidth="1"/>
    <col min="5" max="5" width="17.7109375" style="31" customWidth="1"/>
    <col min="6" max="6" width="14.28515625" style="29" bestFit="1" customWidth="1"/>
    <col min="7" max="7" width="12.7109375" style="29" bestFit="1" customWidth="1"/>
    <col min="8" max="8" width="12.7109375" style="29" customWidth="1"/>
    <col min="9" max="10" width="17.140625" style="29" customWidth="1"/>
    <col min="11" max="11" width="15.42578125" style="29" bestFit="1" customWidth="1"/>
    <col min="12" max="16384" width="11.42578125" style="29"/>
  </cols>
  <sheetData>
    <row r="1" spans="1:11" x14ac:dyDescent="0.2">
      <c r="A1" s="166" t="s">
        <v>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x14ac:dyDescent="0.2">
      <c r="A2" s="168">
        <v>44750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1.25" x14ac:dyDescent="0.2">
      <c r="A3" s="30"/>
      <c r="B3" s="29"/>
      <c r="C3" s="29"/>
      <c r="E3" s="29"/>
    </row>
    <row r="4" spans="1:11" ht="13.5" customHeight="1" thickBot="1" x14ac:dyDescent="0.25">
      <c r="A4" s="30"/>
      <c r="B4" s="29"/>
      <c r="C4" s="170"/>
      <c r="D4" s="170"/>
      <c r="E4" s="29"/>
    </row>
    <row r="5" spans="1:11" ht="12.75" customHeight="1" x14ac:dyDescent="0.2">
      <c r="A5" s="171" t="s">
        <v>0</v>
      </c>
      <c r="B5" s="173" t="s">
        <v>9</v>
      </c>
      <c r="C5" s="32" t="s">
        <v>10</v>
      </c>
      <c r="D5" s="32" t="s">
        <v>10</v>
      </c>
      <c r="E5" s="173" t="s">
        <v>1</v>
      </c>
      <c r="F5" s="164" t="s">
        <v>7</v>
      </c>
      <c r="G5" s="164" t="s">
        <v>8</v>
      </c>
      <c r="H5" s="164" t="s">
        <v>2</v>
      </c>
      <c r="I5" s="164" t="s">
        <v>3</v>
      </c>
      <c r="J5" s="164" t="s">
        <v>4</v>
      </c>
      <c r="K5" s="164" t="s">
        <v>5</v>
      </c>
    </row>
    <row r="6" spans="1:11" ht="23.25" customHeight="1" thickBot="1" x14ac:dyDescent="0.25">
      <c r="A6" s="172"/>
      <c r="B6" s="174"/>
      <c r="C6" s="33" t="s">
        <v>11</v>
      </c>
      <c r="D6" s="33" t="s">
        <v>12</v>
      </c>
      <c r="E6" s="174" t="s">
        <v>6</v>
      </c>
      <c r="F6" s="165" t="s">
        <v>6</v>
      </c>
      <c r="G6" s="165" t="s">
        <v>6</v>
      </c>
      <c r="H6" s="165"/>
      <c r="I6" s="165"/>
      <c r="J6" s="165"/>
      <c r="K6" s="165" t="s">
        <v>6</v>
      </c>
    </row>
    <row r="7" spans="1:11" x14ac:dyDescent="0.2">
      <c r="A7" s="1" t="s">
        <v>15</v>
      </c>
      <c r="B7" s="34">
        <v>347863.67</v>
      </c>
      <c r="C7" s="34">
        <v>66769.41</v>
      </c>
      <c r="D7" s="34">
        <v>27515.279999999999</v>
      </c>
      <c r="E7" s="34"/>
      <c r="F7" s="34">
        <v>1056579.49</v>
      </c>
      <c r="G7" s="34">
        <v>24353.279999999999</v>
      </c>
      <c r="H7" s="35"/>
      <c r="I7" s="36"/>
      <c r="J7" s="35"/>
      <c r="K7" s="36">
        <v>1523081.13</v>
      </c>
    </row>
    <row r="8" spans="1:11" x14ac:dyDescent="0.2">
      <c r="A8" s="2" t="s">
        <v>16</v>
      </c>
      <c r="B8" s="34">
        <v>328796.74</v>
      </c>
      <c r="C8" s="34">
        <v>63109.67</v>
      </c>
      <c r="D8" s="34">
        <v>26007.119999999999</v>
      </c>
      <c r="E8" s="34"/>
      <c r="F8" s="34">
        <v>785146.4</v>
      </c>
      <c r="G8" s="34">
        <v>18096.98</v>
      </c>
      <c r="H8" s="35"/>
      <c r="I8" s="36"/>
      <c r="J8" s="35"/>
      <c r="K8" s="36">
        <v>1221156.9099999999</v>
      </c>
    </row>
    <row r="9" spans="1:11" x14ac:dyDescent="0.2">
      <c r="A9" s="2" t="s">
        <v>17</v>
      </c>
      <c r="B9" s="34"/>
      <c r="C9" s="34"/>
      <c r="E9" s="34"/>
      <c r="F9" s="34">
        <v>301010.52</v>
      </c>
      <c r="G9" s="34">
        <v>6938.04</v>
      </c>
      <c r="H9" s="35"/>
      <c r="I9" s="36"/>
      <c r="J9" s="35"/>
      <c r="K9" s="36">
        <v>307948.56</v>
      </c>
    </row>
    <row r="10" spans="1:11" x14ac:dyDescent="0.2">
      <c r="A10" s="2" t="s">
        <v>18</v>
      </c>
      <c r="B10" s="34"/>
      <c r="C10" s="34"/>
      <c r="D10" s="34"/>
      <c r="E10" s="34"/>
      <c r="F10" s="34">
        <v>338371.49</v>
      </c>
      <c r="G10" s="34">
        <v>7799.18</v>
      </c>
      <c r="H10" s="35"/>
      <c r="I10" s="36"/>
      <c r="J10" s="35"/>
      <c r="K10" s="36">
        <v>346170.67</v>
      </c>
    </row>
    <row r="11" spans="1:11" x14ac:dyDescent="0.2">
      <c r="A11" s="2" t="s">
        <v>19</v>
      </c>
      <c r="B11" s="34"/>
      <c r="C11" s="34"/>
      <c r="D11" s="34"/>
      <c r="E11" s="34"/>
      <c r="F11" s="34">
        <v>336390.23</v>
      </c>
      <c r="G11" s="34">
        <v>7753.52</v>
      </c>
      <c r="H11" s="35"/>
      <c r="I11" s="36"/>
      <c r="J11" s="35"/>
      <c r="K11" s="36">
        <v>344143.75</v>
      </c>
    </row>
    <row r="12" spans="1:11" x14ac:dyDescent="0.2">
      <c r="A12" s="2" t="s">
        <v>20</v>
      </c>
      <c r="B12" s="34"/>
      <c r="C12" s="34"/>
      <c r="D12" s="34"/>
      <c r="E12" s="34"/>
      <c r="F12" s="34">
        <v>295066.73</v>
      </c>
      <c r="G12" s="34">
        <v>6801.04</v>
      </c>
      <c r="H12" s="35"/>
      <c r="I12" s="36"/>
      <c r="J12" s="35"/>
      <c r="K12" s="36">
        <v>301867.77</v>
      </c>
    </row>
    <row r="13" spans="1:11" x14ac:dyDescent="0.2">
      <c r="A13" s="2" t="s">
        <v>21</v>
      </c>
      <c r="B13" s="34"/>
      <c r="C13" s="34"/>
      <c r="D13" s="34"/>
      <c r="E13" s="34"/>
      <c r="F13" s="34">
        <v>355070.71</v>
      </c>
      <c r="G13" s="34">
        <v>8184.09</v>
      </c>
      <c r="H13" s="35"/>
      <c r="I13" s="36"/>
      <c r="J13" s="35"/>
      <c r="K13" s="36">
        <v>363254.8</v>
      </c>
    </row>
    <row r="14" spans="1:11" x14ac:dyDescent="0.2">
      <c r="A14" s="2" t="s">
        <v>22</v>
      </c>
      <c r="B14" s="34"/>
      <c r="C14" s="34"/>
      <c r="D14" s="34"/>
      <c r="E14" s="34"/>
      <c r="F14" s="34">
        <v>340918.83</v>
      </c>
      <c r="G14" s="34">
        <v>7857.9</v>
      </c>
      <c r="H14" s="35"/>
      <c r="I14" s="36"/>
      <c r="J14" s="35"/>
      <c r="K14" s="36">
        <v>348776.73</v>
      </c>
    </row>
    <row r="15" spans="1:11" x14ac:dyDescent="0.2">
      <c r="A15" s="2" t="s">
        <v>23</v>
      </c>
      <c r="B15" s="34"/>
      <c r="C15" s="34"/>
      <c r="D15" s="34"/>
      <c r="E15" s="34"/>
      <c r="F15" s="34">
        <v>341060.35</v>
      </c>
      <c r="G15" s="34">
        <v>7861.16</v>
      </c>
      <c r="H15" s="35"/>
      <c r="I15" s="36"/>
      <c r="J15" s="35"/>
      <c r="K15" s="36">
        <v>348921.51</v>
      </c>
    </row>
    <row r="16" spans="1:11" x14ac:dyDescent="0.2">
      <c r="A16" s="2" t="s">
        <v>24</v>
      </c>
      <c r="B16" s="34"/>
      <c r="C16" s="34"/>
      <c r="D16" s="34"/>
      <c r="E16" s="34"/>
      <c r="F16" s="34">
        <v>474795.63</v>
      </c>
      <c r="G16" s="34">
        <v>10943.65</v>
      </c>
      <c r="H16" s="35"/>
      <c r="I16" s="36"/>
      <c r="J16" s="35"/>
      <c r="K16" s="36">
        <v>485739.28</v>
      </c>
    </row>
    <row r="17" spans="1:11" x14ac:dyDescent="0.2">
      <c r="A17" s="2" t="s">
        <v>25</v>
      </c>
      <c r="B17" s="34"/>
      <c r="C17" s="34"/>
      <c r="D17" s="34"/>
      <c r="E17" s="34"/>
      <c r="F17" s="34">
        <v>309643.17</v>
      </c>
      <c r="G17" s="34">
        <v>7137.02</v>
      </c>
      <c r="H17" s="35"/>
      <c r="I17" s="36"/>
      <c r="J17" s="35"/>
      <c r="K17" s="36">
        <v>316780.19</v>
      </c>
    </row>
    <row r="18" spans="1:11" x14ac:dyDescent="0.2">
      <c r="A18" s="2" t="s">
        <v>26</v>
      </c>
      <c r="B18" s="34"/>
      <c r="C18" s="34"/>
      <c r="D18" s="34"/>
      <c r="E18" s="34"/>
      <c r="F18" s="34">
        <v>277801.44</v>
      </c>
      <c r="G18" s="34">
        <v>6403.09</v>
      </c>
      <c r="H18" s="35"/>
      <c r="I18" s="36"/>
      <c r="J18" s="35"/>
      <c r="K18" s="36">
        <v>284204.53000000003</v>
      </c>
    </row>
    <row r="19" spans="1:11" x14ac:dyDescent="0.2">
      <c r="A19" s="2" t="s">
        <v>27</v>
      </c>
      <c r="B19" s="34"/>
      <c r="C19" s="34"/>
      <c r="D19" s="34"/>
      <c r="E19" s="34"/>
      <c r="F19" s="34">
        <v>317709.74</v>
      </c>
      <c r="G19" s="34">
        <v>7322.95</v>
      </c>
      <c r="H19" s="35"/>
      <c r="I19" s="36"/>
      <c r="J19" s="35"/>
      <c r="K19" s="36">
        <v>325032.69</v>
      </c>
    </row>
    <row r="20" spans="1:11" x14ac:dyDescent="0.2">
      <c r="A20" s="2" t="s">
        <v>28</v>
      </c>
      <c r="B20" s="34"/>
      <c r="C20" s="34"/>
      <c r="D20" s="34"/>
      <c r="E20" s="34"/>
      <c r="F20" s="34">
        <v>452577.18</v>
      </c>
      <c r="G20" s="34">
        <v>10431.530000000001</v>
      </c>
      <c r="H20" s="36"/>
      <c r="I20" s="36"/>
      <c r="J20" s="36"/>
      <c r="K20" s="36">
        <v>463008.71</v>
      </c>
    </row>
    <row r="21" spans="1:11" x14ac:dyDescent="0.2">
      <c r="A21" s="2" t="s">
        <v>29</v>
      </c>
      <c r="B21" s="34"/>
      <c r="C21" s="34"/>
      <c r="D21" s="34"/>
      <c r="E21" s="34"/>
      <c r="F21" s="34">
        <v>435736.44</v>
      </c>
      <c r="G21" s="34">
        <v>10043.370000000001</v>
      </c>
      <c r="H21" s="36"/>
      <c r="I21" s="36"/>
      <c r="J21" s="36"/>
      <c r="K21" s="36">
        <v>445779.81</v>
      </c>
    </row>
    <row r="22" spans="1:11" x14ac:dyDescent="0.2">
      <c r="A22" s="2" t="s">
        <v>30</v>
      </c>
      <c r="B22" s="34"/>
      <c r="C22" s="34"/>
      <c r="D22" s="34"/>
      <c r="E22" s="34"/>
      <c r="F22" s="34">
        <v>320257.08</v>
      </c>
      <c r="G22" s="34">
        <v>7381.66</v>
      </c>
      <c r="H22" s="36"/>
      <c r="I22" s="36"/>
      <c r="J22" s="36"/>
      <c r="K22" s="36">
        <v>327638.74</v>
      </c>
    </row>
    <row r="23" spans="1:11" x14ac:dyDescent="0.2">
      <c r="A23" s="2" t="s">
        <v>31</v>
      </c>
      <c r="B23" s="34"/>
      <c r="C23" s="34"/>
      <c r="D23" s="34"/>
      <c r="E23" s="34"/>
      <c r="F23" s="34">
        <v>301859.64</v>
      </c>
      <c r="G23" s="34">
        <v>6957.62</v>
      </c>
      <c r="H23" s="36"/>
      <c r="I23" s="36"/>
      <c r="J23" s="36"/>
      <c r="K23" s="36">
        <v>308817.26</v>
      </c>
    </row>
    <row r="24" spans="1:11" x14ac:dyDescent="0.2">
      <c r="A24" s="2" t="s">
        <v>32</v>
      </c>
      <c r="B24" s="34"/>
      <c r="C24" s="34"/>
      <c r="D24" s="34"/>
      <c r="E24" s="34"/>
      <c r="F24" s="34">
        <v>401347.37</v>
      </c>
      <c r="G24" s="34">
        <v>9250.73</v>
      </c>
      <c r="H24" s="36"/>
      <c r="I24" s="36"/>
      <c r="J24" s="36"/>
      <c r="K24" s="36">
        <v>410598.1</v>
      </c>
    </row>
    <row r="25" spans="1:11" x14ac:dyDescent="0.2">
      <c r="A25" s="2" t="s">
        <v>33</v>
      </c>
      <c r="B25" s="34"/>
      <c r="C25" s="34"/>
      <c r="D25" s="34"/>
      <c r="E25" s="34"/>
      <c r="F25" s="34">
        <v>330587.96000000002</v>
      </c>
      <c r="G25" s="34">
        <v>7619.78</v>
      </c>
      <c r="H25" s="36"/>
      <c r="I25" s="36"/>
      <c r="J25" s="36"/>
      <c r="K25" s="36">
        <v>338207.74</v>
      </c>
    </row>
    <row r="26" spans="1:11" x14ac:dyDescent="0.2">
      <c r="A26" s="2" t="s">
        <v>34</v>
      </c>
      <c r="B26" s="34"/>
      <c r="C26" s="34"/>
      <c r="D26" s="34"/>
      <c r="E26" s="34"/>
      <c r="F26" s="34">
        <v>398941.55</v>
      </c>
      <c r="G26" s="34">
        <v>9195.27</v>
      </c>
      <c r="H26" s="36"/>
      <c r="I26" s="36"/>
      <c r="J26" s="36"/>
      <c r="K26" s="36">
        <v>408136.82</v>
      </c>
    </row>
    <row r="27" spans="1:11" x14ac:dyDescent="0.2">
      <c r="A27" s="2" t="s">
        <v>35</v>
      </c>
      <c r="B27" s="34"/>
      <c r="C27" s="34"/>
      <c r="D27" s="34"/>
      <c r="E27" s="34"/>
      <c r="F27" s="34">
        <v>327474.53999999998</v>
      </c>
      <c r="G27" s="34">
        <v>7548.02</v>
      </c>
      <c r="H27" s="36"/>
      <c r="I27" s="36"/>
      <c r="J27" s="36"/>
      <c r="K27" s="36">
        <v>335022.56</v>
      </c>
    </row>
    <row r="28" spans="1:11" x14ac:dyDescent="0.2">
      <c r="A28" s="2" t="s">
        <v>36</v>
      </c>
      <c r="B28" s="34"/>
      <c r="C28" s="34"/>
      <c r="D28" s="34"/>
      <c r="E28" s="34"/>
      <c r="F28" s="34">
        <v>419320.25</v>
      </c>
      <c r="G28" s="34">
        <v>9664.99</v>
      </c>
      <c r="H28" s="36"/>
      <c r="I28" s="36"/>
      <c r="J28" s="36"/>
      <c r="K28" s="36">
        <v>428985.24</v>
      </c>
    </row>
    <row r="29" spans="1:11" x14ac:dyDescent="0.2">
      <c r="A29" s="2" t="s">
        <v>37</v>
      </c>
      <c r="B29" s="34">
        <v>381468.06</v>
      </c>
      <c r="C29" s="34">
        <v>73219.48</v>
      </c>
      <c r="D29" s="34">
        <v>30173.31</v>
      </c>
      <c r="E29" s="34"/>
      <c r="F29" s="34">
        <v>873029.58</v>
      </c>
      <c r="G29" s="34">
        <v>20122.61</v>
      </c>
      <c r="H29" s="36"/>
      <c r="I29" s="36"/>
      <c r="J29" s="36"/>
      <c r="K29" s="36">
        <v>1378013.04</v>
      </c>
    </row>
    <row r="30" spans="1:11" x14ac:dyDescent="0.2">
      <c r="A30" s="2" t="s">
        <v>38</v>
      </c>
      <c r="B30" s="34">
        <v>483057.71</v>
      </c>
      <c r="C30" s="34">
        <v>92718.73</v>
      </c>
      <c r="D30" s="34">
        <v>38208.839999999997</v>
      </c>
      <c r="E30" s="34"/>
      <c r="F30" s="34">
        <v>1297444.51</v>
      </c>
      <c r="G30" s="34">
        <v>29905.02</v>
      </c>
      <c r="H30" s="36"/>
      <c r="I30" s="36"/>
      <c r="J30" s="36"/>
      <c r="K30" s="36">
        <v>1941334.81</v>
      </c>
    </row>
    <row r="31" spans="1:11" x14ac:dyDescent="0.2">
      <c r="A31" s="2" t="s">
        <v>39</v>
      </c>
      <c r="B31" s="34">
        <v>13129222.199999999</v>
      </c>
      <c r="C31" s="34">
        <v>2520039.98</v>
      </c>
      <c r="D31" s="34">
        <v>1038493.52</v>
      </c>
      <c r="E31" s="34"/>
      <c r="F31" s="34">
        <v>56607526.799999997</v>
      </c>
      <c r="G31" s="34">
        <v>1304756.75</v>
      </c>
      <c r="H31" s="36"/>
      <c r="I31" s="36"/>
      <c r="J31" s="36"/>
      <c r="K31" s="36">
        <v>74600039.25</v>
      </c>
    </row>
    <row r="32" spans="1:11" x14ac:dyDescent="0.2">
      <c r="A32" s="2" t="s">
        <v>40</v>
      </c>
      <c r="B32" s="34">
        <v>410715.53</v>
      </c>
      <c r="C32" s="34">
        <v>78833.27</v>
      </c>
      <c r="D32" s="34">
        <v>32486.720000000001</v>
      </c>
      <c r="E32" s="34"/>
      <c r="F32" s="34">
        <v>1111630.31</v>
      </c>
      <c r="G32" s="34">
        <v>25622.16</v>
      </c>
      <c r="H32" s="36"/>
      <c r="I32" s="36"/>
      <c r="J32" s="36"/>
      <c r="K32" s="36">
        <v>1659287.99</v>
      </c>
    </row>
    <row r="33" spans="1:11" x14ac:dyDescent="0.2">
      <c r="A33" s="2" t="s">
        <v>41</v>
      </c>
      <c r="B33" s="34">
        <v>658154.27</v>
      </c>
      <c r="C33" s="34">
        <v>126326.99</v>
      </c>
      <c r="D33" s="34">
        <v>52058.6</v>
      </c>
      <c r="E33" s="34"/>
      <c r="F33" s="34">
        <v>1788939.37</v>
      </c>
      <c r="G33" s="34">
        <v>41233.58</v>
      </c>
      <c r="H33" s="36"/>
      <c r="I33" s="36"/>
      <c r="J33" s="36"/>
      <c r="K33" s="36">
        <v>2666712.81</v>
      </c>
    </row>
    <row r="34" spans="1:11" x14ac:dyDescent="0.2">
      <c r="A34" s="2" t="s">
        <v>42</v>
      </c>
      <c r="B34" s="34">
        <v>480555.72</v>
      </c>
      <c r="C34" s="34">
        <v>92238.49</v>
      </c>
      <c r="D34" s="34">
        <v>38010.93</v>
      </c>
      <c r="E34" s="34"/>
      <c r="F34" s="34">
        <v>1624777.54</v>
      </c>
      <c r="G34" s="34">
        <v>37449.78</v>
      </c>
      <c r="H34" s="36"/>
      <c r="I34" s="36"/>
      <c r="J34" s="36"/>
      <c r="K34" s="36">
        <v>2273032.46</v>
      </c>
    </row>
    <row r="35" spans="1:11" x14ac:dyDescent="0.2">
      <c r="A35" s="2" t="s">
        <v>43</v>
      </c>
      <c r="B35" s="34">
        <v>681491.85</v>
      </c>
      <c r="C35" s="34">
        <v>130806.43</v>
      </c>
      <c r="D35" s="34">
        <v>53904.55</v>
      </c>
      <c r="E35" s="34"/>
      <c r="F35" s="34">
        <v>2296284.33</v>
      </c>
      <c r="G35" s="34">
        <v>52927.46</v>
      </c>
      <c r="H35" s="36"/>
      <c r="I35" s="36"/>
      <c r="J35" s="36"/>
      <c r="K35" s="36">
        <v>3215414.62</v>
      </c>
    </row>
    <row r="36" spans="1:11" x14ac:dyDescent="0.2">
      <c r="A36" s="2" t="s">
        <v>44</v>
      </c>
      <c r="B36" s="34">
        <v>404244.85</v>
      </c>
      <c r="C36" s="34">
        <v>77591.28</v>
      </c>
      <c r="D36" s="34">
        <v>31974.91</v>
      </c>
      <c r="E36" s="34"/>
      <c r="F36" s="34">
        <v>1079364.02</v>
      </c>
      <c r="G36" s="34">
        <v>24878.45</v>
      </c>
      <c r="H36" s="36"/>
      <c r="I36" s="36"/>
      <c r="J36" s="36"/>
      <c r="K36" s="36">
        <v>1618053.51</v>
      </c>
    </row>
    <row r="37" spans="1:11" x14ac:dyDescent="0.2">
      <c r="A37" s="2" t="s">
        <v>45</v>
      </c>
      <c r="B37" s="34">
        <v>2590730.23</v>
      </c>
      <c r="C37" s="34">
        <v>497268.13</v>
      </c>
      <c r="D37" s="34">
        <v>204921.24</v>
      </c>
      <c r="E37" s="34"/>
      <c r="F37" s="34">
        <v>6280888.1399999997</v>
      </c>
      <c r="G37" s="34">
        <v>144769.29</v>
      </c>
      <c r="H37" s="35"/>
      <c r="I37" s="36"/>
      <c r="J37" s="35"/>
      <c r="K37" s="36">
        <v>9718577.0299999993</v>
      </c>
    </row>
    <row r="38" spans="1:11" x14ac:dyDescent="0.2">
      <c r="A38" s="2" t="s">
        <v>46</v>
      </c>
      <c r="B38" s="34">
        <v>846321.6</v>
      </c>
      <c r="C38" s="34">
        <v>162444.07</v>
      </c>
      <c r="D38" s="34">
        <v>66942.240000000005</v>
      </c>
      <c r="E38" s="34"/>
      <c r="F38" s="34">
        <v>2328833.65</v>
      </c>
      <c r="G38" s="34">
        <v>53677.69</v>
      </c>
      <c r="H38" s="35"/>
      <c r="I38" s="36"/>
      <c r="J38" s="35"/>
      <c r="K38" s="36">
        <v>3458219.25</v>
      </c>
    </row>
    <row r="39" spans="1:11" x14ac:dyDescent="0.2">
      <c r="A39" s="2" t="s">
        <v>47</v>
      </c>
      <c r="B39" s="34">
        <v>521407.27</v>
      </c>
      <c r="C39" s="34">
        <v>100079.59</v>
      </c>
      <c r="D39" s="34">
        <v>41242.199999999997</v>
      </c>
      <c r="E39" s="34"/>
      <c r="F39" s="34">
        <v>1363958.36</v>
      </c>
      <c r="G39" s="37">
        <v>31438.11</v>
      </c>
      <c r="H39" s="35"/>
      <c r="I39" s="36"/>
      <c r="J39" s="35"/>
      <c r="K39" s="36">
        <v>2058125.53</v>
      </c>
    </row>
    <row r="40" spans="1:11" x14ac:dyDescent="0.2">
      <c r="A40" s="2" t="s">
        <v>48</v>
      </c>
      <c r="B40" s="34">
        <v>368138.46</v>
      </c>
      <c r="C40" s="34">
        <v>70660.98</v>
      </c>
      <c r="D40" s="34">
        <v>29118.97</v>
      </c>
      <c r="E40" s="34"/>
      <c r="F40" s="34">
        <v>1508307.55</v>
      </c>
      <c r="G40" s="38">
        <v>34765.24</v>
      </c>
      <c r="H40" s="35"/>
      <c r="I40" s="36"/>
      <c r="J40" s="35"/>
      <c r="K40" s="36">
        <v>2010991.2</v>
      </c>
    </row>
    <row r="41" spans="1:11" x14ac:dyDescent="0.2">
      <c r="A41" s="2" t="s">
        <v>49</v>
      </c>
      <c r="B41" s="34">
        <v>475551.73</v>
      </c>
      <c r="C41" s="34">
        <v>91278.02</v>
      </c>
      <c r="D41" s="34">
        <v>37615.129999999997</v>
      </c>
      <c r="E41" s="34"/>
      <c r="F41" s="34">
        <v>1016954.22</v>
      </c>
      <c r="G41" s="34">
        <v>23439.96</v>
      </c>
      <c r="H41" s="35"/>
      <c r="I41" s="36"/>
      <c r="J41" s="35"/>
      <c r="K41" s="36">
        <v>1644839.06</v>
      </c>
    </row>
    <row r="42" spans="1:11" x14ac:dyDescent="0.2">
      <c r="A42" s="2" t="s">
        <v>50</v>
      </c>
      <c r="B42" s="34">
        <v>677480.03</v>
      </c>
      <c r="C42" s="34">
        <v>130036.4</v>
      </c>
      <c r="D42" s="34">
        <v>53587.23</v>
      </c>
      <c r="E42" s="34"/>
      <c r="F42" s="34">
        <v>3032040.65</v>
      </c>
      <c r="G42" s="34">
        <v>69886.03</v>
      </c>
      <c r="H42" s="35"/>
      <c r="I42" s="36"/>
      <c r="J42" s="35"/>
      <c r="K42" s="36">
        <v>3963030.34</v>
      </c>
    </row>
    <row r="43" spans="1:11" x14ac:dyDescent="0.2">
      <c r="A43" s="2" t="s">
        <v>51</v>
      </c>
      <c r="B43" s="34">
        <v>379871.96</v>
      </c>
      <c r="C43" s="34">
        <v>72913.119999999995</v>
      </c>
      <c r="D43" s="34">
        <v>30047.06</v>
      </c>
      <c r="E43" s="34"/>
      <c r="F43" s="34">
        <v>1603125.16</v>
      </c>
      <c r="G43" s="34">
        <v>36950.71</v>
      </c>
      <c r="H43" s="35"/>
      <c r="I43" s="36"/>
      <c r="J43" s="35"/>
      <c r="K43" s="36">
        <v>2122908.0099999998</v>
      </c>
    </row>
    <row r="44" spans="1:11" x14ac:dyDescent="0.2">
      <c r="A44" s="2" t="s">
        <v>52</v>
      </c>
      <c r="B44" s="34">
        <v>5516469.04</v>
      </c>
      <c r="C44" s="34">
        <v>1058838.24</v>
      </c>
      <c r="D44" s="34">
        <v>436340.95</v>
      </c>
      <c r="E44" s="34"/>
      <c r="F44" s="34">
        <v>13727183.73</v>
      </c>
      <c r="G44" s="34">
        <v>316400.25</v>
      </c>
      <c r="H44" s="35"/>
      <c r="I44" s="36"/>
      <c r="J44" s="35"/>
      <c r="K44" s="36">
        <v>21055232.210000001</v>
      </c>
    </row>
    <row r="45" spans="1:11" x14ac:dyDescent="0.2">
      <c r="A45" s="2" t="s">
        <v>53</v>
      </c>
      <c r="B45" s="34">
        <v>872549.42</v>
      </c>
      <c r="C45" s="34">
        <v>167478.26999999999</v>
      </c>
      <c r="D45" s="34">
        <v>69016.800000000003</v>
      </c>
      <c r="E45" s="34"/>
      <c r="F45" s="34">
        <v>2703009.41</v>
      </c>
      <c r="G45" s="34">
        <v>62302.14</v>
      </c>
      <c r="H45" s="35"/>
      <c r="I45" s="36"/>
      <c r="J45" s="35"/>
      <c r="K45" s="36">
        <v>3874356.04</v>
      </c>
    </row>
    <row r="46" spans="1:11" x14ac:dyDescent="0.2">
      <c r="A46" s="2" t="s">
        <v>54</v>
      </c>
      <c r="B46" s="34">
        <v>2317840.15</v>
      </c>
      <c r="C46" s="34">
        <v>444889.25</v>
      </c>
      <c r="D46" s="34">
        <v>183336.22</v>
      </c>
      <c r="E46" s="34"/>
      <c r="F46" s="34">
        <v>6133991.6100000003</v>
      </c>
      <c r="G46" s="34">
        <v>141383.44</v>
      </c>
      <c r="H46" s="35"/>
      <c r="I46" s="36"/>
      <c r="J46" s="35"/>
      <c r="K46" s="36">
        <v>9221440.6699999999</v>
      </c>
    </row>
    <row r="47" spans="1:11" x14ac:dyDescent="0.2">
      <c r="A47" s="2" t="s">
        <v>55</v>
      </c>
      <c r="B47" s="34">
        <v>533270.18000000005</v>
      </c>
      <c r="C47" s="34">
        <v>102356.57</v>
      </c>
      <c r="D47" s="34">
        <v>42180.54</v>
      </c>
      <c r="E47" s="34"/>
      <c r="F47" s="34">
        <v>1553593.57</v>
      </c>
      <c r="G47" s="34">
        <v>35809.050000000003</v>
      </c>
      <c r="H47" s="35"/>
      <c r="I47" s="36"/>
      <c r="J47" s="35"/>
      <c r="K47" s="36">
        <v>2267209.91</v>
      </c>
    </row>
    <row r="48" spans="1:11" x14ac:dyDescent="0.2">
      <c r="A48" s="2" t="s">
        <v>56</v>
      </c>
      <c r="B48" s="34">
        <v>415460.69</v>
      </c>
      <c r="C48" s="34">
        <v>79744.070000000007</v>
      </c>
      <c r="D48" s="34">
        <v>32862.06</v>
      </c>
      <c r="E48" s="34"/>
      <c r="F48" s="34">
        <v>874444.77</v>
      </c>
      <c r="G48" s="34">
        <v>20155.23</v>
      </c>
      <c r="H48" s="35"/>
      <c r="I48" s="36"/>
      <c r="J48" s="35"/>
      <c r="K48" s="36">
        <v>1422666.82</v>
      </c>
    </row>
    <row r="49" spans="1:11" x14ac:dyDescent="0.2">
      <c r="A49" s="2" t="s">
        <v>57</v>
      </c>
      <c r="B49" s="34">
        <v>484610.68</v>
      </c>
      <c r="C49" s="34">
        <v>93016.8</v>
      </c>
      <c r="D49" s="34">
        <v>38331.67</v>
      </c>
      <c r="E49" s="34"/>
      <c r="F49" s="34">
        <v>1053890.6299999999</v>
      </c>
      <c r="G49" s="34">
        <v>24291.31</v>
      </c>
      <c r="H49" s="35"/>
      <c r="I49" s="36"/>
      <c r="J49" s="35"/>
      <c r="K49" s="36">
        <v>1694141.09</v>
      </c>
    </row>
    <row r="50" spans="1:11" x14ac:dyDescent="0.2">
      <c r="A50" s="2" t="s">
        <v>58</v>
      </c>
      <c r="B50" s="34">
        <v>1218299.33</v>
      </c>
      <c r="C50" s="34">
        <v>233841.96</v>
      </c>
      <c r="D50" s="34">
        <v>96364.88</v>
      </c>
      <c r="E50" s="34"/>
      <c r="F50" s="34">
        <v>3009114.61</v>
      </c>
      <c r="G50" s="34">
        <v>69357.61</v>
      </c>
      <c r="H50" s="35"/>
      <c r="I50" s="36"/>
      <c r="J50" s="35"/>
      <c r="K50" s="36">
        <v>4626978.3899999997</v>
      </c>
    </row>
    <row r="51" spans="1:11" x14ac:dyDescent="0.2">
      <c r="A51" s="2" t="s">
        <v>59</v>
      </c>
      <c r="B51" s="34">
        <v>428876.57</v>
      </c>
      <c r="C51" s="34">
        <v>82319.13</v>
      </c>
      <c r="D51" s="34">
        <v>33923.22</v>
      </c>
      <c r="E51" s="34"/>
      <c r="F51" s="34">
        <v>846282.53</v>
      </c>
      <c r="G51" s="34">
        <v>19506.11</v>
      </c>
      <c r="H51" s="35"/>
      <c r="I51" s="36"/>
      <c r="J51" s="35"/>
      <c r="K51" s="36">
        <v>1410907.56</v>
      </c>
    </row>
    <row r="52" spans="1:11" x14ac:dyDescent="0.2">
      <c r="A52" s="2" t="s">
        <v>60</v>
      </c>
      <c r="B52" s="34">
        <v>7388824.5499999998</v>
      </c>
      <c r="C52" s="34">
        <v>1418220.59</v>
      </c>
      <c r="D52" s="34">
        <v>584440.29</v>
      </c>
      <c r="E52" s="34"/>
      <c r="F52" s="34">
        <v>16363820.810000001</v>
      </c>
      <c r="G52" s="34">
        <v>377172.56</v>
      </c>
      <c r="H52" s="35"/>
      <c r="I52" s="36"/>
      <c r="J52" s="35"/>
      <c r="K52" s="36">
        <v>26132478.800000001</v>
      </c>
    </row>
    <row r="53" spans="1:11" ht="13.5" thickBot="1" x14ac:dyDescent="0.25">
      <c r="A53" s="4" t="s">
        <v>61</v>
      </c>
      <c r="B53" s="34">
        <v>796583.65</v>
      </c>
      <c r="C53" s="34">
        <v>152897.29999999999</v>
      </c>
      <c r="D53" s="34">
        <v>63008.07</v>
      </c>
      <c r="E53" s="34"/>
      <c r="F53" s="34">
        <v>2522714.4300000002</v>
      </c>
      <c r="G53" s="34">
        <v>58146.49</v>
      </c>
      <c r="H53" s="35"/>
      <c r="I53" s="36"/>
      <c r="J53" s="35"/>
      <c r="K53" s="36">
        <v>3593349.94</v>
      </c>
    </row>
    <row r="54" spans="1:11" s="41" customFormat="1" ht="13.5" thickBot="1" x14ac:dyDescent="0.25">
      <c r="A54" s="5" t="s">
        <v>13</v>
      </c>
      <c r="B54" s="40">
        <v>43137856.140000001</v>
      </c>
      <c r="C54" s="40">
        <v>8279936.2199999997</v>
      </c>
      <c r="D54" s="40">
        <v>3412112.55</v>
      </c>
      <c r="E54" s="40">
        <v>0</v>
      </c>
      <c r="F54" s="40">
        <v>141518817.03</v>
      </c>
      <c r="G54" s="40">
        <v>3261891.9</v>
      </c>
      <c r="H54" s="40">
        <v>0</v>
      </c>
      <c r="I54" s="40">
        <v>0</v>
      </c>
      <c r="J54" s="40">
        <v>0</v>
      </c>
      <c r="K54" s="40">
        <v>199610613.84</v>
      </c>
    </row>
    <row r="55" spans="1:11" x14ac:dyDescent="0.2">
      <c r="F55" s="31"/>
      <c r="G55" s="31"/>
      <c r="H55" s="31"/>
      <c r="I55" s="31"/>
      <c r="J55" s="31"/>
    </row>
    <row r="56" spans="1:11" x14ac:dyDescent="0.2">
      <c r="F56" s="31"/>
      <c r="G56" s="31"/>
      <c r="H56" s="31"/>
      <c r="I56" s="31"/>
      <c r="J56" s="31"/>
    </row>
    <row r="57" spans="1:11" s="31" customFormat="1" x14ac:dyDescent="0.2">
      <c r="A57" s="28"/>
    </row>
    <row r="58" spans="1:11" s="31" customFormat="1" x14ac:dyDescent="0.2">
      <c r="A58" s="28"/>
    </row>
    <row r="59" spans="1:11" x14ac:dyDescent="0.2">
      <c r="F59" s="31"/>
      <c r="G59" s="31"/>
      <c r="H59" s="31"/>
      <c r="I59" s="31"/>
      <c r="J59" s="31"/>
    </row>
    <row r="60" spans="1:11" x14ac:dyDescent="0.2">
      <c r="F60" s="31"/>
      <c r="G60" s="31"/>
      <c r="H60" s="31"/>
      <c r="I60" s="31"/>
      <c r="J60" s="31"/>
    </row>
    <row r="61" spans="1:11" x14ac:dyDescent="0.2">
      <c r="F61" s="31"/>
      <c r="G61" s="31"/>
      <c r="H61" s="31"/>
      <c r="I61" s="31"/>
      <c r="J61" s="31"/>
    </row>
    <row r="62" spans="1:11" x14ac:dyDescent="0.2">
      <c r="F62" s="31"/>
      <c r="G62" s="31"/>
      <c r="H62" s="31"/>
      <c r="I62" s="31"/>
      <c r="J62" s="31"/>
    </row>
    <row r="63" spans="1:11" x14ac:dyDescent="0.2">
      <c r="G63" s="31"/>
      <c r="H63" s="31"/>
      <c r="I63" s="31"/>
      <c r="J63" s="31"/>
    </row>
    <row r="64" spans="1:11" x14ac:dyDescent="0.2">
      <c r="G64" s="31"/>
      <c r="H64" s="31"/>
      <c r="I64" s="31"/>
      <c r="J64" s="31"/>
    </row>
    <row r="65" spans="7:10" x14ac:dyDescent="0.2">
      <c r="G65" s="31"/>
      <c r="H65" s="31"/>
      <c r="I65" s="31"/>
      <c r="J65" s="31"/>
    </row>
    <row r="66" spans="7:10" x14ac:dyDescent="0.2">
      <c r="G66" s="31"/>
      <c r="H66" s="31"/>
      <c r="I66" s="31"/>
      <c r="J66" s="3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B50" sqref="B50"/>
    </sheetView>
  </sheetViews>
  <sheetFormatPr baseColWidth="10" defaultRowHeight="12.75" x14ac:dyDescent="0.2"/>
  <cols>
    <col min="1" max="1" width="44.7109375" style="3" customWidth="1"/>
    <col min="2" max="4" width="17.140625" style="31" customWidth="1"/>
    <col min="5" max="5" width="17.7109375" style="31" customWidth="1"/>
    <col min="6" max="6" width="14.28515625" style="29" bestFit="1" customWidth="1"/>
    <col min="7" max="7" width="12.7109375" style="29" bestFit="1" customWidth="1"/>
    <col min="8" max="8" width="12.7109375" style="29" customWidth="1"/>
    <col min="9" max="10" width="17.140625" style="29" customWidth="1"/>
    <col min="11" max="11" width="15.42578125" style="29" bestFit="1" customWidth="1"/>
    <col min="12" max="12" width="11.28515625" style="29" bestFit="1" customWidth="1"/>
    <col min="13" max="16384" width="11.42578125" style="29"/>
  </cols>
  <sheetData>
    <row r="1" spans="1:11" x14ac:dyDescent="0.2">
      <c r="A1" s="166" t="s">
        <v>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x14ac:dyDescent="0.2">
      <c r="A2" s="168">
        <v>44757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11.25" x14ac:dyDescent="0.2">
      <c r="A3" s="30"/>
      <c r="B3" s="29"/>
      <c r="C3" s="29"/>
      <c r="E3" s="29"/>
    </row>
    <row r="4" spans="1:11" ht="13.5" customHeight="1" thickBot="1" x14ac:dyDescent="0.25">
      <c r="A4" s="30"/>
      <c r="B4" s="29"/>
      <c r="C4" s="170"/>
      <c r="D4" s="170"/>
      <c r="E4" s="29"/>
    </row>
    <row r="5" spans="1:11" ht="12.75" customHeight="1" x14ac:dyDescent="0.2">
      <c r="A5" s="171" t="s">
        <v>0</v>
      </c>
      <c r="B5" s="173" t="s">
        <v>9</v>
      </c>
      <c r="C5" s="32" t="s">
        <v>10</v>
      </c>
      <c r="D5" s="32" t="s">
        <v>10</v>
      </c>
      <c r="E5" s="173" t="s">
        <v>1</v>
      </c>
      <c r="F5" s="164" t="s">
        <v>7</v>
      </c>
      <c r="G5" s="164" t="s">
        <v>8</v>
      </c>
      <c r="H5" s="164" t="s">
        <v>2</v>
      </c>
      <c r="I5" s="164" t="s">
        <v>3</v>
      </c>
      <c r="J5" s="164" t="s">
        <v>4</v>
      </c>
      <c r="K5" s="164" t="s">
        <v>5</v>
      </c>
    </row>
    <row r="6" spans="1:11" ht="23.25" customHeight="1" thickBot="1" x14ac:dyDescent="0.25">
      <c r="A6" s="172"/>
      <c r="B6" s="174"/>
      <c r="C6" s="33" t="s">
        <v>11</v>
      </c>
      <c r="D6" s="33" t="s">
        <v>12</v>
      </c>
      <c r="E6" s="174" t="s">
        <v>6</v>
      </c>
      <c r="F6" s="165" t="s">
        <v>6</v>
      </c>
      <c r="G6" s="165" t="s">
        <v>6</v>
      </c>
      <c r="H6" s="165"/>
      <c r="I6" s="165"/>
      <c r="J6" s="165"/>
      <c r="K6" s="165" t="s">
        <v>6</v>
      </c>
    </row>
    <row r="7" spans="1:11" x14ac:dyDescent="0.2">
      <c r="A7" s="1" t="s">
        <v>15</v>
      </c>
      <c r="B7" s="34">
        <v>1240423.71</v>
      </c>
      <c r="C7" s="34">
        <v>315877.96000000002</v>
      </c>
      <c r="D7" s="34">
        <v>27515.279999999999</v>
      </c>
      <c r="E7" s="34">
        <v>19567.349999999999</v>
      </c>
      <c r="F7" s="34"/>
      <c r="G7" s="34"/>
      <c r="H7" s="35">
        <v>315154.49</v>
      </c>
      <c r="I7" s="36"/>
      <c r="J7" s="35"/>
      <c r="K7" s="36">
        <v>1918538.79</v>
      </c>
    </row>
    <row r="8" spans="1:11" x14ac:dyDescent="0.2">
      <c r="A8" s="2" t="s">
        <v>16</v>
      </c>
      <c r="B8" s="34">
        <v>1172434.22</v>
      </c>
      <c r="C8" s="34">
        <v>298564.21000000002</v>
      </c>
      <c r="D8" s="34">
        <v>26007.119999999999</v>
      </c>
      <c r="E8" s="34">
        <v>18433.96</v>
      </c>
      <c r="F8" s="34"/>
      <c r="G8" s="34"/>
      <c r="H8" s="35">
        <v>307692.90000000002</v>
      </c>
      <c r="I8" s="36"/>
      <c r="J8" s="35"/>
      <c r="K8" s="36">
        <v>1823132.41</v>
      </c>
    </row>
    <row r="9" spans="1:11" x14ac:dyDescent="0.2">
      <c r="A9" s="2" t="s">
        <v>17</v>
      </c>
      <c r="B9" s="34"/>
      <c r="C9" s="34"/>
      <c r="E9" s="34"/>
      <c r="F9" s="34"/>
      <c r="G9" s="34"/>
      <c r="H9" s="35"/>
      <c r="I9" s="36"/>
      <c r="J9" s="35"/>
      <c r="K9" s="36"/>
    </row>
    <row r="10" spans="1:11" x14ac:dyDescent="0.2">
      <c r="A10" s="2" t="s">
        <v>18</v>
      </c>
      <c r="B10" s="34"/>
      <c r="C10" s="34"/>
      <c r="D10" s="34"/>
      <c r="E10" s="34"/>
      <c r="F10" s="34"/>
      <c r="G10" s="34"/>
      <c r="H10" s="35"/>
      <c r="I10" s="36"/>
      <c r="J10" s="35"/>
      <c r="K10" s="36"/>
    </row>
    <row r="11" spans="1:11" x14ac:dyDescent="0.2">
      <c r="A11" s="2" t="s">
        <v>19</v>
      </c>
      <c r="B11" s="34"/>
      <c r="C11" s="34"/>
      <c r="D11" s="34"/>
      <c r="E11" s="34"/>
      <c r="F11" s="34"/>
      <c r="G11" s="34"/>
      <c r="H11" s="35"/>
      <c r="I11" s="36"/>
      <c r="J11" s="35"/>
      <c r="K11" s="36"/>
    </row>
    <row r="12" spans="1:11" x14ac:dyDescent="0.2">
      <c r="A12" s="2" t="s">
        <v>20</v>
      </c>
      <c r="B12" s="34"/>
      <c r="C12" s="34"/>
      <c r="D12" s="34"/>
      <c r="E12" s="34"/>
      <c r="F12" s="34"/>
      <c r="G12" s="34"/>
      <c r="H12" s="35"/>
      <c r="I12" s="36"/>
      <c r="J12" s="35"/>
      <c r="K12" s="36"/>
    </row>
    <row r="13" spans="1:11" x14ac:dyDescent="0.2">
      <c r="A13" s="2" t="s">
        <v>21</v>
      </c>
      <c r="B13" s="34"/>
      <c r="C13" s="34"/>
      <c r="D13" s="34"/>
      <c r="E13" s="34"/>
      <c r="F13" s="34"/>
      <c r="G13" s="34"/>
      <c r="H13" s="35"/>
      <c r="I13" s="36"/>
      <c r="J13" s="35"/>
      <c r="K13" s="36"/>
    </row>
    <row r="14" spans="1:11" x14ac:dyDescent="0.2">
      <c r="A14" s="2" t="s">
        <v>22</v>
      </c>
      <c r="B14" s="34"/>
      <c r="C14" s="34"/>
      <c r="D14" s="34"/>
      <c r="E14" s="34"/>
      <c r="F14" s="34"/>
      <c r="G14" s="34"/>
      <c r="H14" s="35"/>
      <c r="I14" s="36"/>
      <c r="J14" s="35"/>
      <c r="K14" s="36"/>
    </row>
    <row r="15" spans="1:11" x14ac:dyDescent="0.2">
      <c r="A15" s="2" t="s">
        <v>23</v>
      </c>
      <c r="B15" s="34"/>
      <c r="C15" s="34"/>
      <c r="D15" s="34"/>
      <c r="E15" s="34"/>
      <c r="F15" s="34"/>
      <c r="G15" s="34"/>
      <c r="H15" s="35"/>
      <c r="I15" s="36"/>
      <c r="J15" s="35"/>
      <c r="K15" s="36"/>
    </row>
    <row r="16" spans="1:11" x14ac:dyDescent="0.2">
      <c r="A16" s="2" t="s">
        <v>24</v>
      </c>
      <c r="B16" s="34"/>
      <c r="C16" s="34"/>
      <c r="D16" s="34"/>
      <c r="E16" s="34"/>
      <c r="F16" s="34"/>
      <c r="G16" s="34"/>
      <c r="H16" s="35"/>
      <c r="I16" s="36"/>
      <c r="J16" s="35"/>
      <c r="K16" s="36"/>
    </row>
    <row r="17" spans="1:11" x14ac:dyDescent="0.2">
      <c r="A17" s="2" t="s">
        <v>25</v>
      </c>
      <c r="B17" s="34"/>
      <c r="C17" s="34"/>
      <c r="D17" s="34"/>
      <c r="E17" s="34"/>
      <c r="F17" s="34"/>
      <c r="G17" s="34"/>
      <c r="H17" s="35"/>
      <c r="I17" s="36"/>
      <c r="J17" s="35"/>
      <c r="K17" s="36"/>
    </row>
    <row r="18" spans="1:11" x14ac:dyDescent="0.2">
      <c r="A18" s="2" t="s">
        <v>26</v>
      </c>
      <c r="B18" s="34"/>
      <c r="C18" s="34"/>
      <c r="D18" s="34"/>
      <c r="E18" s="34"/>
      <c r="F18" s="34"/>
      <c r="G18" s="34"/>
      <c r="H18" s="35"/>
      <c r="I18" s="36"/>
      <c r="J18" s="35"/>
      <c r="K18" s="36"/>
    </row>
    <row r="19" spans="1:11" x14ac:dyDescent="0.2">
      <c r="A19" s="2" t="s">
        <v>27</v>
      </c>
      <c r="B19" s="34"/>
      <c r="C19" s="34"/>
      <c r="D19" s="34"/>
      <c r="E19" s="34"/>
      <c r="F19" s="34"/>
      <c r="G19" s="34"/>
      <c r="H19" s="35"/>
      <c r="I19" s="36"/>
      <c r="J19" s="35"/>
      <c r="K19" s="36"/>
    </row>
    <row r="20" spans="1:11" x14ac:dyDescent="0.2">
      <c r="A20" s="2" t="s">
        <v>28</v>
      </c>
      <c r="B20" s="34"/>
      <c r="C20" s="34"/>
      <c r="D20" s="34"/>
      <c r="E20" s="34"/>
      <c r="F20" s="34"/>
      <c r="G20" s="34"/>
      <c r="H20" s="36"/>
      <c r="I20" s="36"/>
      <c r="J20" s="36"/>
      <c r="K20" s="36"/>
    </row>
    <row r="21" spans="1:11" x14ac:dyDescent="0.2">
      <c r="A21" s="2" t="s">
        <v>29</v>
      </c>
      <c r="B21" s="34"/>
      <c r="C21" s="34"/>
      <c r="D21" s="34"/>
      <c r="E21" s="34"/>
      <c r="F21" s="34"/>
      <c r="G21" s="34"/>
      <c r="H21" s="36"/>
      <c r="I21" s="36"/>
      <c r="J21" s="36"/>
      <c r="K21" s="36"/>
    </row>
    <row r="22" spans="1:11" x14ac:dyDescent="0.2">
      <c r="A22" s="2" t="s">
        <v>30</v>
      </c>
      <c r="B22" s="34"/>
      <c r="C22" s="34"/>
      <c r="D22" s="34"/>
      <c r="E22" s="34"/>
      <c r="F22" s="34"/>
      <c r="G22" s="34"/>
      <c r="H22" s="36"/>
      <c r="I22" s="36"/>
      <c r="J22" s="36"/>
      <c r="K22" s="36"/>
    </row>
    <row r="23" spans="1:11" x14ac:dyDescent="0.2">
      <c r="A23" s="2" t="s">
        <v>31</v>
      </c>
      <c r="B23" s="34"/>
      <c r="C23" s="34"/>
      <c r="D23" s="34"/>
      <c r="E23" s="34"/>
      <c r="F23" s="34"/>
      <c r="G23" s="34"/>
      <c r="H23" s="36"/>
      <c r="I23" s="36"/>
      <c r="J23" s="36"/>
      <c r="K23" s="36"/>
    </row>
    <row r="24" spans="1:11" x14ac:dyDescent="0.2">
      <c r="A24" s="2" t="s">
        <v>32</v>
      </c>
      <c r="B24" s="34"/>
      <c r="C24" s="34"/>
      <c r="D24" s="34"/>
      <c r="E24" s="34"/>
      <c r="F24" s="34"/>
      <c r="G24" s="34"/>
      <c r="H24" s="36"/>
      <c r="I24" s="36"/>
      <c r="J24" s="36"/>
      <c r="K24" s="36"/>
    </row>
    <row r="25" spans="1:11" x14ac:dyDescent="0.2">
      <c r="A25" s="2" t="s">
        <v>33</v>
      </c>
      <c r="B25" s="34"/>
      <c r="C25" s="34"/>
      <c r="D25" s="34"/>
      <c r="E25" s="34"/>
      <c r="F25" s="34"/>
      <c r="G25" s="34"/>
      <c r="H25" s="36"/>
      <c r="I25" s="36"/>
      <c r="J25" s="36"/>
      <c r="K25" s="36"/>
    </row>
    <row r="26" spans="1:11" x14ac:dyDescent="0.2">
      <c r="A26" s="2" t="s">
        <v>34</v>
      </c>
      <c r="B26" s="34"/>
      <c r="C26" s="34"/>
      <c r="D26" s="34"/>
      <c r="E26" s="34"/>
      <c r="F26" s="34"/>
      <c r="G26" s="34"/>
      <c r="H26" s="36"/>
      <c r="I26" s="36"/>
      <c r="J26" s="36"/>
      <c r="K26" s="36"/>
    </row>
    <row r="27" spans="1:11" x14ac:dyDescent="0.2">
      <c r="A27" s="2" t="s">
        <v>35</v>
      </c>
      <c r="B27" s="34"/>
      <c r="C27" s="34"/>
      <c r="D27" s="34"/>
      <c r="E27" s="34"/>
      <c r="F27" s="34"/>
      <c r="G27" s="34"/>
      <c r="H27" s="36"/>
      <c r="I27" s="36"/>
      <c r="J27" s="36"/>
      <c r="K27" s="36"/>
    </row>
    <row r="28" spans="1:11" x14ac:dyDescent="0.2">
      <c r="A28" s="2" t="s">
        <v>36</v>
      </c>
      <c r="B28" s="34"/>
      <c r="C28" s="34"/>
      <c r="D28" s="34"/>
      <c r="E28" s="34"/>
      <c r="F28" s="34"/>
      <c r="G28" s="34"/>
      <c r="H28" s="36"/>
      <c r="I28" s="36"/>
      <c r="J28" s="36"/>
      <c r="K28" s="36"/>
    </row>
    <row r="29" spans="1:11" x14ac:dyDescent="0.2">
      <c r="A29" s="2" t="s">
        <v>37</v>
      </c>
      <c r="B29" s="34">
        <v>1360251.35</v>
      </c>
      <c r="C29" s="34">
        <v>346392.46</v>
      </c>
      <c r="D29" s="34">
        <v>30173.31</v>
      </c>
      <c r="E29" s="34">
        <v>21465.52</v>
      </c>
      <c r="F29" s="34"/>
      <c r="G29" s="34"/>
      <c r="H29" s="36">
        <v>344376.86</v>
      </c>
      <c r="I29" s="36"/>
      <c r="J29" s="36"/>
      <c r="K29" s="36">
        <v>2102659.5</v>
      </c>
    </row>
    <row r="30" spans="1:11" x14ac:dyDescent="0.2">
      <c r="A30" s="2" t="s">
        <v>38</v>
      </c>
      <c r="B30" s="34">
        <v>1722503.07</v>
      </c>
      <c r="C30" s="34">
        <v>438641.05</v>
      </c>
      <c r="D30" s="34">
        <v>38208.839999999997</v>
      </c>
      <c r="E30" s="34">
        <v>26026.639999999999</v>
      </c>
      <c r="F30" s="34"/>
      <c r="G30" s="34"/>
      <c r="H30" s="36">
        <v>482975.16</v>
      </c>
      <c r="I30" s="36"/>
      <c r="J30" s="36"/>
      <c r="K30" s="36">
        <v>2708354.76</v>
      </c>
    </row>
    <row r="31" spans="1:11" x14ac:dyDescent="0.2">
      <c r="A31" s="2" t="s">
        <v>39</v>
      </c>
      <c r="B31" s="34">
        <v>46816612.07</v>
      </c>
      <c r="C31" s="34">
        <v>11922003.57</v>
      </c>
      <c r="D31" s="34">
        <v>1038493.52</v>
      </c>
      <c r="E31" s="34">
        <v>703425.58</v>
      </c>
      <c r="F31" s="34"/>
      <c r="G31" s="34"/>
      <c r="H31" s="36">
        <v>5759589.96</v>
      </c>
      <c r="I31" s="36"/>
      <c r="J31" s="36"/>
      <c r="K31" s="36">
        <v>66240124.700000003</v>
      </c>
    </row>
    <row r="32" spans="1:11" x14ac:dyDescent="0.2">
      <c r="A32" s="2" t="s">
        <v>40</v>
      </c>
      <c r="B32" s="34">
        <v>1464542.93</v>
      </c>
      <c r="C32" s="34">
        <v>372950.65</v>
      </c>
      <c r="D32" s="34">
        <v>32486.720000000001</v>
      </c>
      <c r="E32" s="34">
        <v>23360.25</v>
      </c>
      <c r="F32" s="34"/>
      <c r="G32" s="34"/>
      <c r="H32" s="36">
        <v>439037.6</v>
      </c>
      <c r="I32" s="36"/>
      <c r="J32" s="36"/>
      <c r="K32" s="36">
        <v>2332378.15</v>
      </c>
    </row>
    <row r="33" spans="1:11" x14ac:dyDescent="0.2">
      <c r="A33" s="2" t="s">
        <v>41</v>
      </c>
      <c r="B33" s="34">
        <v>2346868.13</v>
      </c>
      <c r="C33" s="34">
        <v>597637.66</v>
      </c>
      <c r="D33" s="34">
        <v>52058.6</v>
      </c>
      <c r="E33" s="34">
        <v>33757.120000000003</v>
      </c>
      <c r="F33" s="34"/>
      <c r="G33" s="34"/>
      <c r="H33" s="36">
        <v>452088.88</v>
      </c>
      <c r="I33" s="36"/>
      <c r="J33" s="36"/>
      <c r="K33" s="36">
        <v>3482410.39</v>
      </c>
    </row>
    <row r="34" spans="1:11" x14ac:dyDescent="0.2">
      <c r="A34" s="2" t="s">
        <v>42</v>
      </c>
      <c r="B34" s="34">
        <v>1713581.37</v>
      </c>
      <c r="C34" s="34">
        <v>436369.11</v>
      </c>
      <c r="D34" s="34">
        <v>38010.93</v>
      </c>
      <c r="E34" s="34">
        <v>26943</v>
      </c>
      <c r="F34" s="34"/>
      <c r="G34" s="34"/>
      <c r="H34" s="36">
        <v>444913.28</v>
      </c>
      <c r="I34" s="36"/>
      <c r="J34" s="36"/>
      <c r="K34" s="36">
        <v>2659817.69</v>
      </c>
    </row>
    <row r="35" spans="1:11" x14ac:dyDescent="0.2">
      <c r="A35" s="2" t="s">
        <v>43</v>
      </c>
      <c r="B35" s="34">
        <v>2430086.04</v>
      </c>
      <c r="C35" s="34">
        <v>618829.37</v>
      </c>
      <c r="D35" s="34">
        <v>53904.55</v>
      </c>
      <c r="E35" s="34">
        <v>35641.519999999997</v>
      </c>
      <c r="F35" s="34"/>
      <c r="G35" s="34"/>
      <c r="H35" s="36">
        <v>604284.42000000004</v>
      </c>
      <c r="I35" s="36"/>
      <c r="J35" s="36"/>
      <c r="K35" s="36">
        <v>3742745.9</v>
      </c>
    </row>
    <row r="36" spans="1:11" x14ac:dyDescent="0.2">
      <c r="A36" s="2" t="s">
        <v>44</v>
      </c>
      <c r="B36" s="34">
        <v>1441469.57</v>
      </c>
      <c r="C36" s="34">
        <v>367074.95</v>
      </c>
      <c r="D36" s="34">
        <v>31974.91</v>
      </c>
      <c r="E36" s="34">
        <v>22664.37</v>
      </c>
      <c r="F36" s="34"/>
      <c r="G36" s="34"/>
      <c r="H36" s="36">
        <v>400403.75</v>
      </c>
      <c r="I36" s="36"/>
      <c r="J36" s="36"/>
      <c r="K36" s="36">
        <v>2263587.5499999998</v>
      </c>
    </row>
    <row r="37" spans="1:11" x14ac:dyDescent="0.2">
      <c r="A37" s="2" t="s">
        <v>45</v>
      </c>
      <c r="B37" s="34">
        <v>9238110.9900000002</v>
      </c>
      <c r="C37" s="34">
        <v>2352515.2200000002</v>
      </c>
      <c r="D37" s="34">
        <v>204921.24</v>
      </c>
      <c r="E37" s="34">
        <v>142007.98000000001</v>
      </c>
      <c r="F37" s="34"/>
      <c r="G37" s="34"/>
      <c r="H37" s="35">
        <v>1851799.1</v>
      </c>
      <c r="I37" s="36"/>
      <c r="J37" s="35"/>
      <c r="K37" s="36">
        <v>13789354.529999999</v>
      </c>
    </row>
    <row r="38" spans="1:11" x14ac:dyDescent="0.2">
      <c r="A38" s="2" t="s">
        <v>46</v>
      </c>
      <c r="B38" s="34">
        <v>3017841.38</v>
      </c>
      <c r="C38" s="34">
        <v>768503.19</v>
      </c>
      <c r="D38" s="34">
        <v>66942.240000000005</v>
      </c>
      <c r="E38" s="34">
        <v>44305.58</v>
      </c>
      <c r="F38" s="34"/>
      <c r="G38" s="34"/>
      <c r="H38" s="35">
        <v>609094.16</v>
      </c>
      <c r="I38" s="36"/>
      <c r="J38" s="35"/>
      <c r="K38" s="36">
        <v>4506686.55</v>
      </c>
    </row>
    <row r="39" spans="1:11" x14ac:dyDescent="0.2">
      <c r="A39" s="2" t="s">
        <v>47</v>
      </c>
      <c r="B39" s="34">
        <v>1859251.17</v>
      </c>
      <c r="C39" s="34">
        <v>473464.4</v>
      </c>
      <c r="D39" s="34">
        <v>41242.199999999997</v>
      </c>
      <c r="E39" s="34">
        <v>28103.95</v>
      </c>
      <c r="F39" s="34"/>
      <c r="G39" s="37"/>
      <c r="H39" s="35">
        <v>434617.85</v>
      </c>
      <c r="I39" s="36"/>
      <c r="J39" s="35"/>
      <c r="K39" s="36">
        <v>2836679.57</v>
      </c>
    </row>
    <row r="40" spans="1:11" x14ac:dyDescent="0.2">
      <c r="A40" s="2" t="s">
        <v>48</v>
      </c>
      <c r="B40" s="34">
        <v>1312720.24</v>
      </c>
      <c r="C40" s="34">
        <v>334288.51</v>
      </c>
      <c r="D40" s="34">
        <v>29118.97</v>
      </c>
      <c r="E40" s="34">
        <v>20642.18</v>
      </c>
      <c r="F40" s="34"/>
      <c r="G40" s="38"/>
      <c r="H40" s="35">
        <v>377941</v>
      </c>
      <c r="I40" s="36"/>
      <c r="J40" s="35"/>
      <c r="K40" s="36">
        <v>2074710.9</v>
      </c>
    </row>
    <row r="41" spans="1:11" x14ac:dyDescent="0.2">
      <c r="A41" s="2" t="s">
        <v>49</v>
      </c>
      <c r="B41" s="34">
        <v>1695737.97</v>
      </c>
      <c r="C41" s="34">
        <v>431825.23</v>
      </c>
      <c r="D41" s="34">
        <v>37615.129999999997</v>
      </c>
      <c r="E41" s="34">
        <v>25492.67</v>
      </c>
      <c r="F41" s="34"/>
      <c r="G41" s="34"/>
      <c r="H41" s="35">
        <v>419954.66</v>
      </c>
      <c r="I41" s="36"/>
      <c r="J41" s="35"/>
      <c r="K41" s="36">
        <v>2610625.66</v>
      </c>
    </row>
    <row r="42" spans="1:11" x14ac:dyDescent="0.2">
      <c r="A42" s="2" t="s">
        <v>50</v>
      </c>
      <c r="B42" s="34">
        <v>2415780.56</v>
      </c>
      <c r="C42" s="34">
        <v>615186.43000000005</v>
      </c>
      <c r="D42" s="34">
        <v>53587.23</v>
      </c>
      <c r="E42" s="34">
        <v>37984.089999999997</v>
      </c>
      <c r="F42" s="34"/>
      <c r="G42" s="34"/>
      <c r="H42" s="35">
        <v>513237.48</v>
      </c>
      <c r="I42" s="36"/>
      <c r="J42" s="35"/>
      <c r="K42" s="36">
        <v>3635775.79</v>
      </c>
    </row>
    <row r="43" spans="1:11" x14ac:dyDescent="0.2">
      <c r="A43" s="2" t="s">
        <v>51</v>
      </c>
      <c r="B43" s="34">
        <v>1354559.92</v>
      </c>
      <c r="C43" s="34">
        <v>344943.12</v>
      </c>
      <c r="D43" s="34">
        <v>30047.06</v>
      </c>
      <c r="E43" s="34">
        <v>21413.85</v>
      </c>
      <c r="F43" s="34"/>
      <c r="G43" s="34"/>
      <c r="H43" s="35">
        <v>355998.22</v>
      </c>
      <c r="I43" s="36"/>
      <c r="J43" s="35"/>
      <c r="K43" s="36">
        <v>2106962.17</v>
      </c>
    </row>
    <row r="44" spans="1:11" x14ac:dyDescent="0.2">
      <c r="A44" s="2" t="s">
        <v>52</v>
      </c>
      <c r="B44" s="34">
        <v>19670806.620000001</v>
      </c>
      <c r="C44" s="34">
        <v>5009235.33</v>
      </c>
      <c r="D44" s="34">
        <v>436340.95</v>
      </c>
      <c r="E44" s="34">
        <v>309288.15000000002</v>
      </c>
      <c r="F44" s="34"/>
      <c r="G44" s="34"/>
      <c r="H44" s="35">
        <v>2317121.25</v>
      </c>
      <c r="I44" s="36"/>
      <c r="J44" s="35"/>
      <c r="K44" s="36">
        <v>27742792.300000001</v>
      </c>
    </row>
    <row r="45" spans="1:11" x14ac:dyDescent="0.2">
      <c r="A45" s="2" t="s">
        <v>53</v>
      </c>
      <c r="B45" s="34">
        <v>3111365.39</v>
      </c>
      <c r="C45" s="34">
        <v>792319.39</v>
      </c>
      <c r="D45" s="34">
        <v>69016.800000000003</v>
      </c>
      <c r="E45" s="34">
        <v>48918.38</v>
      </c>
      <c r="F45" s="34"/>
      <c r="G45" s="34"/>
      <c r="H45" s="35">
        <v>329037.71999999997</v>
      </c>
      <c r="I45" s="36"/>
      <c r="J45" s="35"/>
      <c r="K45" s="36">
        <v>4350657.68</v>
      </c>
    </row>
    <row r="46" spans="1:11" x14ac:dyDescent="0.2">
      <c r="A46" s="2" t="s">
        <v>54</v>
      </c>
      <c r="B46" s="34">
        <v>8265030.5800000001</v>
      </c>
      <c r="C46" s="34">
        <v>2104717.1</v>
      </c>
      <c r="D46" s="34">
        <v>183336.22</v>
      </c>
      <c r="E46" s="34">
        <v>129954.08</v>
      </c>
      <c r="F46" s="34"/>
      <c r="G46" s="34"/>
      <c r="H46" s="35">
        <v>1819898.8799999999</v>
      </c>
      <c r="I46" s="36"/>
      <c r="J46" s="35"/>
      <c r="K46" s="36">
        <v>12502936.859999999</v>
      </c>
    </row>
    <row r="47" spans="1:11" x14ac:dyDescent="0.2">
      <c r="A47" s="2" t="s">
        <v>55</v>
      </c>
      <c r="B47" s="34">
        <v>1901552.33</v>
      </c>
      <c r="C47" s="34">
        <v>484236.53</v>
      </c>
      <c r="D47" s="34">
        <v>42180.54</v>
      </c>
      <c r="E47" s="34">
        <v>30356.95</v>
      </c>
      <c r="F47" s="34"/>
      <c r="G47" s="34"/>
      <c r="H47" s="35">
        <v>418472.75</v>
      </c>
      <c r="I47" s="36"/>
      <c r="J47" s="35"/>
      <c r="K47" s="36">
        <v>2876799.1</v>
      </c>
    </row>
    <row r="48" spans="1:11" x14ac:dyDescent="0.2">
      <c r="A48" s="2" t="s">
        <v>56</v>
      </c>
      <c r="B48" s="34">
        <v>1481463.39</v>
      </c>
      <c r="C48" s="34">
        <v>377259.5</v>
      </c>
      <c r="D48" s="34">
        <v>32862.06</v>
      </c>
      <c r="E48" s="34">
        <v>23363.69</v>
      </c>
      <c r="F48" s="34"/>
      <c r="G48" s="34"/>
      <c r="H48" s="35">
        <v>399233.82</v>
      </c>
      <c r="I48" s="36"/>
      <c r="J48" s="35"/>
      <c r="K48" s="36">
        <v>2314182.46</v>
      </c>
    </row>
    <row r="49" spans="1:12" x14ac:dyDescent="0.2">
      <c r="A49" s="2" t="s">
        <v>57</v>
      </c>
      <c r="B49" s="34">
        <v>1728040.68</v>
      </c>
      <c r="C49" s="34">
        <v>440051.22</v>
      </c>
      <c r="D49" s="34">
        <v>38331.67</v>
      </c>
      <c r="E49" s="34">
        <v>26626.07</v>
      </c>
      <c r="F49" s="34"/>
      <c r="G49" s="34"/>
      <c r="H49" s="35">
        <v>380384.86</v>
      </c>
      <c r="I49" s="36"/>
      <c r="J49" s="35"/>
      <c r="K49" s="36">
        <v>2613434.5</v>
      </c>
    </row>
    <row r="50" spans="1:12" x14ac:dyDescent="0.2">
      <c r="A50" s="2" t="s">
        <v>58</v>
      </c>
      <c r="B50" s="34">
        <v>4344251.8</v>
      </c>
      <c r="C50" s="34">
        <v>1106277.95</v>
      </c>
      <c r="D50" s="34">
        <v>96364.88</v>
      </c>
      <c r="E50" s="34">
        <v>61406.34</v>
      </c>
      <c r="F50" s="34"/>
      <c r="G50" s="34"/>
      <c r="H50" s="35">
        <v>1039942.21</v>
      </c>
      <c r="I50" s="36"/>
      <c r="J50" s="35"/>
      <c r="K50" s="36">
        <v>6648243.1799999997</v>
      </c>
    </row>
    <row r="51" spans="1:12" x14ac:dyDescent="0.2">
      <c r="A51" s="2" t="s">
        <v>59</v>
      </c>
      <c r="B51" s="34">
        <v>1529302.15</v>
      </c>
      <c r="C51" s="34">
        <v>389441.8</v>
      </c>
      <c r="D51" s="34">
        <v>33923.22</v>
      </c>
      <c r="E51" s="34">
        <v>23184.55</v>
      </c>
      <c r="F51" s="34"/>
      <c r="G51" s="34"/>
      <c r="H51" s="35">
        <v>366319.65</v>
      </c>
      <c r="I51" s="36"/>
      <c r="J51" s="35"/>
      <c r="K51" s="36">
        <v>2342171.37</v>
      </c>
    </row>
    <row r="52" spans="1:12" x14ac:dyDescent="0.2">
      <c r="A52" s="2" t="s">
        <v>60</v>
      </c>
      <c r="B52" s="34">
        <v>26347313.43</v>
      </c>
      <c r="C52" s="34">
        <v>6709429.6500000004</v>
      </c>
      <c r="D52" s="34">
        <v>584440.29</v>
      </c>
      <c r="E52" s="34">
        <v>421924.44</v>
      </c>
      <c r="F52" s="34"/>
      <c r="G52" s="34"/>
      <c r="H52" s="35">
        <v>4048443.05</v>
      </c>
      <c r="I52" s="36"/>
      <c r="J52" s="35"/>
      <c r="K52" s="36">
        <v>38111550.859999999</v>
      </c>
      <c r="L52" s="39"/>
    </row>
    <row r="53" spans="1:12" ht="13.5" thickBot="1" x14ac:dyDescent="0.25">
      <c r="A53" s="4" t="s">
        <v>61</v>
      </c>
      <c r="B53" s="34">
        <v>2840484.17</v>
      </c>
      <c r="C53" s="34">
        <v>723338.6</v>
      </c>
      <c r="D53" s="34">
        <v>63008.07</v>
      </c>
      <c r="E53" s="34">
        <v>1118697.79</v>
      </c>
      <c r="F53" s="34"/>
      <c r="G53" s="34"/>
      <c r="H53" s="35">
        <v>766541.41</v>
      </c>
      <c r="I53" s="36"/>
      <c r="J53" s="35"/>
      <c r="K53" s="36">
        <v>5512070.04</v>
      </c>
    </row>
    <row r="54" spans="1:12" s="41" customFormat="1" ht="13.5" thickBot="1" x14ac:dyDescent="0.25">
      <c r="A54" s="5" t="s">
        <v>13</v>
      </c>
      <c r="B54" s="40">
        <v>153822385.22999999</v>
      </c>
      <c r="C54" s="40">
        <v>39171374.159999996</v>
      </c>
      <c r="D54" s="40">
        <v>3412112.55</v>
      </c>
      <c r="E54" s="40">
        <v>3444956.05</v>
      </c>
      <c r="F54" s="40">
        <v>0</v>
      </c>
      <c r="G54" s="40">
        <v>0</v>
      </c>
      <c r="H54" s="40">
        <v>25998555.370000001</v>
      </c>
      <c r="I54" s="40">
        <v>0</v>
      </c>
      <c r="J54" s="40">
        <v>0</v>
      </c>
      <c r="K54" s="40">
        <v>225849383.36000001</v>
      </c>
    </row>
    <row r="55" spans="1:12" x14ac:dyDescent="0.2">
      <c r="F55" s="31"/>
      <c r="G55" s="31"/>
      <c r="H55" s="31"/>
      <c r="I55" s="31"/>
      <c r="J55" s="31"/>
    </row>
    <row r="56" spans="1:12" x14ac:dyDescent="0.2">
      <c r="F56" s="31"/>
      <c r="G56" s="31"/>
      <c r="H56" s="31"/>
      <c r="I56" s="31"/>
      <c r="J56" s="31"/>
    </row>
    <row r="57" spans="1:12" s="31" customFormat="1" x14ac:dyDescent="0.2">
      <c r="A57" s="28"/>
    </row>
    <row r="58" spans="1:12" s="31" customFormat="1" x14ac:dyDescent="0.2">
      <c r="A58" s="28"/>
    </row>
    <row r="59" spans="1:12" x14ac:dyDescent="0.2">
      <c r="F59" s="31"/>
      <c r="G59" s="31"/>
      <c r="H59" s="31"/>
      <c r="I59" s="31"/>
      <c r="J59" s="31"/>
    </row>
    <row r="60" spans="1:12" x14ac:dyDescent="0.2">
      <c r="F60" s="31"/>
      <c r="G60" s="31"/>
      <c r="H60" s="31"/>
      <c r="I60" s="31"/>
      <c r="J60" s="31"/>
    </row>
    <row r="61" spans="1:12" x14ac:dyDescent="0.2">
      <c r="F61" s="31"/>
      <c r="G61" s="31"/>
      <c r="H61" s="31"/>
      <c r="I61" s="31"/>
      <c r="J61" s="31"/>
    </row>
    <row r="62" spans="1:12" x14ac:dyDescent="0.2">
      <c r="F62" s="31"/>
      <c r="G62" s="31"/>
      <c r="H62" s="31"/>
      <c r="I62" s="31"/>
      <c r="J62" s="31"/>
    </row>
    <row r="63" spans="1:12" x14ac:dyDescent="0.2">
      <c r="G63" s="31"/>
      <c r="H63" s="31"/>
      <c r="I63" s="31"/>
      <c r="J63" s="31"/>
    </row>
    <row r="64" spans="1:12" x14ac:dyDescent="0.2">
      <c r="G64" s="31"/>
      <c r="H64" s="31"/>
      <c r="I64" s="31"/>
      <c r="J64" s="31"/>
    </row>
    <row r="65" spans="7:10" x14ac:dyDescent="0.2">
      <c r="G65" s="31"/>
      <c r="H65" s="31"/>
      <c r="I65" s="31"/>
      <c r="J65" s="31"/>
    </row>
    <row r="66" spans="7:10" x14ac:dyDescent="0.2">
      <c r="G66" s="31"/>
      <c r="H66" s="31"/>
      <c r="I66" s="31"/>
      <c r="J66" s="3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6"/>
  <sheetViews>
    <sheetView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B51" sqref="B51"/>
    </sheetView>
  </sheetViews>
  <sheetFormatPr baseColWidth="10" defaultRowHeight="12.75" x14ac:dyDescent="0.2"/>
  <cols>
    <col min="1" max="1" width="44.7109375" style="3" customWidth="1"/>
    <col min="2" max="4" width="17.140625" style="44" customWidth="1"/>
    <col min="5" max="5" width="17.7109375" style="44" customWidth="1"/>
    <col min="6" max="6" width="14.28515625" style="42" bestFit="1" customWidth="1"/>
    <col min="7" max="7" width="12.7109375" style="42" bestFit="1" customWidth="1"/>
    <col min="8" max="8" width="12.7109375" style="42" customWidth="1"/>
    <col min="9" max="10" width="17.140625" style="42" customWidth="1"/>
    <col min="11" max="11" width="15.42578125" style="42" bestFit="1" customWidth="1"/>
    <col min="12" max="12" width="11.28515625" style="42" bestFit="1" customWidth="1"/>
    <col min="13" max="16384" width="11.42578125" style="42"/>
  </cols>
  <sheetData>
    <row r="1" spans="1:11" x14ac:dyDescent="0.2">
      <c r="A1" s="177" t="s">
        <v>14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x14ac:dyDescent="0.2">
      <c r="A2" s="179">
        <v>44767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ht="11.25" x14ac:dyDescent="0.2">
      <c r="A3" s="43"/>
      <c r="B3" s="42"/>
      <c r="C3" s="42"/>
      <c r="E3" s="42"/>
    </row>
    <row r="4" spans="1:11" ht="13.5" customHeight="1" thickBot="1" x14ac:dyDescent="0.25">
      <c r="A4" s="43"/>
      <c r="B4" s="42"/>
      <c r="C4" s="181"/>
      <c r="D4" s="181"/>
      <c r="E4" s="42"/>
    </row>
    <row r="5" spans="1:11" ht="12.75" customHeight="1" x14ac:dyDescent="0.2">
      <c r="A5" s="182" t="s">
        <v>0</v>
      </c>
      <c r="B5" s="184" t="s">
        <v>9</v>
      </c>
      <c r="C5" s="45" t="s">
        <v>10</v>
      </c>
      <c r="D5" s="45" t="s">
        <v>10</v>
      </c>
      <c r="E5" s="184" t="s">
        <v>1</v>
      </c>
      <c r="F5" s="175" t="s">
        <v>7</v>
      </c>
      <c r="G5" s="175" t="s">
        <v>8</v>
      </c>
      <c r="H5" s="175" t="s">
        <v>2</v>
      </c>
      <c r="I5" s="175" t="s">
        <v>3</v>
      </c>
      <c r="J5" s="175" t="s">
        <v>4</v>
      </c>
      <c r="K5" s="175" t="s">
        <v>5</v>
      </c>
    </row>
    <row r="6" spans="1:11" ht="23.25" customHeight="1" thickBot="1" x14ac:dyDescent="0.25">
      <c r="A6" s="183"/>
      <c r="B6" s="185"/>
      <c r="C6" s="46" t="s">
        <v>11</v>
      </c>
      <c r="D6" s="46" t="s">
        <v>12</v>
      </c>
      <c r="E6" s="185" t="s">
        <v>6</v>
      </c>
      <c r="F6" s="176" t="s">
        <v>6</v>
      </c>
      <c r="G6" s="176" t="s">
        <v>6</v>
      </c>
      <c r="H6" s="176"/>
      <c r="I6" s="176"/>
      <c r="J6" s="176"/>
      <c r="K6" s="176" t="s">
        <v>6</v>
      </c>
    </row>
    <row r="7" spans="1:11" x14ac:dyDescent="0.2">
      <c r="A7" s="1" t="s">
        <v>15</v>
      </c>
      <c r="B7" s="47">
        <v>1837754.41</v>
      </c>
      <c r="C7" s="47">
        <v>268039.40999999997</v>
      </c>
      <c r="D7" s="47">
        <v>33018.33</v>
      </c>
      <c r="E7" s="47">
        <v>13.2</v>
      </c>
      <c r="F7" s="47">
        <v>5246182.3899999997</v>
      </c>
      <c r="G7" s="47">
        <v>252852.57</v>
      </c>
      <c r="H7" s="48"/>
      <c r="I7" s="49"/>
      <c r="J7" s="48">
        <v>324956.06</v>
      </c>
      <c r="K7" s="49">
        <v>7962816.3700000001</v>
      </c>
    </row>
    <row r="8" spans="1:11" x14ac:dyDescent="0.2">
      <c r="A8" s="2" t="s">
        <v>16</v>
      </c>
      <c r="B8" s="47">
        <v>1737024.32</v>
      </c>
      <c r="C8" s="47">
        <v>253347.77</v>
      </c>
      <c r="D8" s="47">
        <v>31208.55</v>
      </c>
      <c r="E8" s="47">
        <v>12.44</v>
      </c>
      <c r="F8" s="47">
        <v>3898448.95</v>
      </c>
      <c r="G8" s="47">
        <v>187895.26</v>
      </c>
      <c r="H8" s="48"/>
      <c r="I8" s="49"/>
      <c r="J8" s="48">
        <v>241475.52</v>
      </c>
      <c r="K8" s="49">
        <v>6349412.8099999996</v>
      </c>
    </row>
    <row r="9" spans="1:11" x14ac:dyDescent="0.2">
      <c r="A9" s="2" t="s">
        <v>17</v>
      </c>
      <c r="B9" s="47"/>
      <c r="C9" s="47"/>
      <c r="E9" s="47"/>
      <c r="F9" s="47">
        <v>1494592.81</v>
      </c>
      <c r="G9" s="47">
        <v>72035.55</v>
      </c>
      <c r="H9" s="48"/>
      <c r="I9" s="49">
        <v>163762.01</v>
      </c>
      <c r="J9" s="48">
        <v>92577.22</v>
      </c>
      <c r="K9" s="49">
        <v>1822967.59</v>
      </c>
    </row>
    <row r="10" spans="1:11" x14ac:dyDescent="0.2">
      <c r="A10" s="2" t="s">
        <v>18</v>
      </c>
      <c r="B10" s="47"/>
      <c r="C10" s="47"/>
      <c r="D10" s="47"/>
      <c r="E10" s="47"/>
      <c r="F10" s="47">
        <v>1680099.4</v>
      </c>
      <c r="G10" s="47">
        <v>80976.490000000005</v>
      </c>
      <c r="H10" s="48"/>
      <c r="I10" s="49">
        <v>335140.86</v>
      </c>
      <c r="J10" s="48">
        <v>104067.77</v>
      </c>
      <c r="K10" s="49">
        <v>2200284.52</v>
      </c>
    </row>
    <row r="11" spans="1:11" x14ac:dyDescent="0.2">
      <c r="A11" s="2" t="s">
        <v>19</v>
      </c>
      <c r="B11" s="47"/>
      <c r="C11" s="47"/>
      <c r="D11" s="47"/>
      <c r="E11" s="47"/>
      <c r="F11" s="47">
        <v>1670261.92</v>
      </c>
      <c r="G11" s="47">
        <v>80502.350000000006</v>
      </c>
      <c r="H11" s="48"/>
      <c r="I11" s="49"/>
      <c r="J11" s="48">
        <v>103458.42</v>
      </c>
      <c r="K11" s="49">
        <v>1854222.69</v>
      </c>
    </row>
    <row r="12" spans="1:11" x14ac:dyDescent="0.2">
      <c r="A12" s="2" t="s">
        <v>20</v>
      </c>
      <c r="B12" s="47"/>
      <c r="C12" s="47"/>
      <c r="D12" s="47"/>
      <c r="E12" s="47"/>
      <c r="F12" s="47">
        <v>1465080.4</v>
      </c>
      <c r="G12" s="47">
        <v>70613.13</v>
      </c>
      <c r="H12" s="48"/>
      <c r="I12" s="49">
        <v>136286.99</v>
      </c>
      <c r="J12" s="48">
        <v>90749.18</v>
      </c>
      <c r="K12" s="49">
        <v>1762729.7</v>
      </c>
    </row>
    <row r="13" spans="1:11" x14ac:dyDescent="0.2">
      <c r="A13" s="2" t="s">
        <v>21</v>
      </c>
      <c r="B13" s="47"/>
      <c r="C13" s="47"/>
      <c r="D13" s="47"/>
      <c r="E13" s="47"/>
      <c r="F13" s="47">
        <v>1763015.22</v>
      </c>
      <c r="G13" s="47">
        <v>84972.82</v>
      </c>
      <c r="H13" s="48"/>
      <c r="I13" s="49"/>
      <c r="J13" s="48">
        <v>109203.69</v>
      </c>
      <c r="K13" s="49">
        <v>1957191.73</v>
      </c>
    </row>
    <row r="14" spans="1:11" x14ac:dyDescent="0.2">
      <c r="A14" s="2" t="s">
        <v>22</v>
      </c>
      <c r="B14" s="47"/>
      <c r="C14" s="47"/>
      <c r="D14" s="47"/>
      <c r="E14" s="47"/>
      <c r="F14" s="47">
        <v>1692747.57</v>
      </c>
      <c r="G14" s="47">
        <v>81586.100000000006</v>
      </c>
      <c r="H14" s="48"/>
      <c r="I14" s="49"/>
      <c r="J14" s="48">
        <v>104851.21</v>
      </c>
      <c r="K14" s="49">
        <v>1879184.88</v>
      </c>
    </row>
    <row r="15" spans="1:11" x14ac:dyDescent="0.2">
      <c r="A15" s="2" t="s">
        <v>23</v>
      </c>
      <c r="B15" s="47"/>
      <c r="C15" s="47"/>
      <c r="D15" s="47"/>
      <c r="E15" s="47"/>
      <c r="F15" s="47">
        <v>1693450.25</v>
      </c>
      <c r="G15" s="47">
        <v>81619.97</v>
      </c>
      <c r="H15" s="48"/>
      <c r="I15" s="49"/>
      <c r="J15" s="48">
        <v>104894.74</v>
      </c>
      <c r="K15" s="49">
        <v>1879964.96</v>
      </c>
    </row>
    <row r="16" spans="1:11" x14ac:dyDescent="0.2">
      <c r="A16" s="2" t="s">
        <v>24</v>
      </c>
      <c r="B16" s="47"/>
      <c r="C16" s="47"/>
      <c r="D16" s="47"/>
      <c r="E16" s="47"/>
      <c r="F16" s="47">
        <v>2357479.4900000002</v>
      </c>
      <c r="G16" s="47">
        <v>113624.48</v>
      </c>
      <c r="H16" s="48"/>
      <c r="I16" s="49"/>
      <c r="J16" s="48">
        <v>146025.66</v>
      </c>
      <c r="K16" s="49">
        <v>2617129.63</v>
      </c>
    </row>
    <row r="17" spans="1:11" x14ac:dyDescent="0.2">
      <c r="A17" s="2" t="s">
        <v>25</v>
      </c>
      <c r="B17" s="47"/>
      <c r="C17" s="47"/>
      <c r="D17" s="47"/>
      <c r="E17" s="47"/>
      <c r="F17" s="47">
        <v>1537456.08</v>
      </c>
      <c r="G17" s="47">
        <v>74101.45</v>
      </c>
      <c r="H17" s="48"/>
      <c r="I17" s="49"/>
      <c r="J17" s="48">
        <v>95232.23</v>
      </c>
      <c r="K17" s="49">
        <v>1706789.76</v>
      </c>
    </row>
    <row r="18" spans="1:11" x14ac:dyDescent="0.2">
      <c r="A18" s="2" t="s">
        <v>26</v>
      </c>
      <c r="B18" s="47"/>
      <c r="C18" s="47"/>
      <c r="D18" s="47"/>
      <c r="E18" s="47"/>
      <c r="F18" s="47">
        <v>1379353.87</v>
      </c>
      <c r="G18" s="47">
        <v>66481.33</v>
      </c>
      <c r="H18" s="48"/>
      <c r="I18" s="49">
        <v>57126.28</v>
      </c>
      <c r="J18" s="48">
        <v>85439.16</v>
      </c>
      <c r="K18" s="49">
        <v>1588400.64</v>
      </c>
    </row>
    <row r="19" spans="1:11" x14ac:dyDescent="0.2">
      <c r="A19" s="2" t="s">
        <v>27</v>
      </c>
      <c r="B19" s="47"/>
      <c r="C19" s="47"/>
      <c r="D19" s="47"/>
      <c r="E19" s="47"/>
      <c r="F19" s="47">
        <v>1577508.63</v>
      </c>
      <c r="G19" s="47">
        <v>76031.88</v>
      </c>
      <c r="H19" s="48"/>
      <c r="I19" s="49">
        <v>240202.42</v>
      </c>
      <c r="J19" s="48">
        <v>97713.15</v>
      </c>
      <c r="K19" s="49">
        <v>1991456.08</v>
      </c>
    </row>
    <row r="20" spans="1:11" x14ac:dyDescent="0.2">
      <c r="A20" s="2" t="s">
        <v>28</v>
      </c>
      <c r="B20" s="47"/>
      <c r="C20" s="47"/>
      <c r="D20" s="47"/>
      <c r="E20" s="47"/>
      <c r="F20" s="47">
        <v>2247159.29</v>
      </c>
      <c r="G20" s="47">
        <v>108307.33</v>
      </c>
      <c r="H20" s="49"/>
      <c r="I20" s="49"/>
      <c r="J20" s="49">
        <v>139192.26999999999</v>
      </c>
      <c r="K20" s="49">
        <v>2494658.89</v>
      </c>
    </row>
    <row r="21" spans="1:11" x14ac:dyDescent="0.2">
      <c r="A21" s="2" t="s">
        <v>29</v>
      </c>
      <c r="B21" s="47"/>
      <c r="C21" s="47"/>
      <c r="D21" s="47"/>
      <c r="E21" s="47"/>
      <c r="F21" s="47">
        <v>2163540.79</v>
      </c>
      <c r="G21" s="47">
        <v>104277.13</v>
      </c>
      <c r="H21" s="49"/>
      <c r="I21" s="49"/>
      <c r="J21" s="49">
        <v>134012.82</v>
      </c>
      <c r="K21" s="49">
        <v>2401830.7400000002</v>
      </c>
    </row>
    <row r="22" spans="1:11" x14ac:dyDescent="0.2">
      <c r="A22" s="2" t="s">
        <v>30</v>
      </c>
      <c r="B22" s="47"/>
      <c r="C22" s="47"/>
      <c r="D22" s="47"/>
      <c r="E22" s="47"/>
      <c r="F22" s="47">
        <v>1590156.81</v>
      </c>
      <c r="G22" s="47">
        <v>76641.490000000005</v>
      </c>
      <c r="H22" s="49"/>
      <c r="I22" s="49">
        <v>251899.7</v>
      </c>
      <c r="J22" s="49">
        <v>98496.59</v>
      </c>
      <c r="K22" s="49">
        <v>2017194.59</v>
      </c>
    </row>
    <row r="23" spans="1:11" x14ac:dyDescent="0.2">
      <c r="A23" s="2" t="s">
        <v>31</v>
      </c>
      <c r="B23" s="47"/>
      <c r="C23" s="47"/>
      <c r="D23" s="47"/>
      <c r="E23" s="47"/>
      <c r="F23" s="47">
        <v>1498808.87</v>
      </c>
      <c r="G23" s="47">
        <v>72238.75</v>
      </c>
      <c r="H23" s="49"/>
      <c r="I23" s="49"/>
      <c r="J23" s="49">
        <v>92838.37</v>
      </c>
      <c r="K23" s="49">
        <v>1663885.99</v>
      </c>
    </row>
    <row r="24" spans="1:11" x14ac:dyDescent="0.2">
      <c r="A24" s="2" t="s">
        <v>32</v>
      </c>
      <c r="B24" s="47"/>
      <c r="C24" s="47"/>
      <c r="D24" s="47"/>
      <c r="E24" s="47"/>
      <c r="F24" s="47">
        <v>1992790.42</v>
      </c>
      <c r="G24" s="47">
        <v>96047.4</v>
      </c>
      <c r="H24" s="49"/>
      <c r="I24" s="49"/>
      <c r="J24" s="49">
        <v>123436.3</v>
      </c>
      <c r="K24" s="49">
        <v>2212274.12</v>
      </c>
    </row>
    <row r="25" spans="1:11" x14ac:dyDescent="0.2">
      <c r="A25" s="2" t="s">
        <v>33</v>
      </c>
      <c r="B25" s="47"/>
      <c r="C25" s="47"/>
      <c r="D25" s="47"/>
      <c r="E25" s="47"/>
      <c r="F25" s="47">
        <v>1641452.19</v>
      </c>
      <c r="G25" s="47">
        <v>79113.8</v>
      </c>
      <c r="H25" s="49"/>
      <c r="I25" s="49"/>
      <c r="J25" s="49">
        <v>101673.9</v>
      </c>
      <c r="K25" s="49">
        <v>1822239.89</v>
      </c>
    </row>
    <row r="26" spans="1:11" x14ac:dyDescent="0.2">
      <c r="A26" s="2" t="s">
        <v>34</v>
      </c>
      <c r="B26" s="47"/>
      <c r="C26" s="47"/>
      <c r="D26" s="47"/>
      <c r="E26" s="47"/>
      <c r="F26" s="47">
        <v>1980844.92</v>
      </c>
      <c r="G26" s="47">
        <v>95471.66</v>
      </c>
      <c r="H26" s="49"/>
      <c r="I26" s="49"/>
      <c r="J26" s="49">
        <v>122696.37</v>
      </c>
      <c r="K26" s="49">
        <v>2199012.9500000002</v>
      </c>
    </row>
    <row r="27" spans="1:11" x14ac:dyDescent="0.2">
      <c r="A27" s="2" t="s">
        <v>35</v>
      </c>
      <c r="B27" s="47"/>
      <c r="C27" s="47"/>
      <c r="D27" s="47"/>
      <c r="E27" s="47"/>
      <c r="F27" s="47">
        <v>1625993.31</v>
      </c>
      <c r="G27" s="47">
        <v>78368.72</v>
      </c>
      <c r="H27" s="49"/>
      <c r="I27" s="49">
        <v>284543.28999999998</v>
      </c>
      <c r="J27" s="49">
        <v>100716.36</v>
      </c>
      <c r="K27" s="49">
        <v>2089621.68</v>
      </c>
    </row>
    <row r="28" spans="1:11" x14ac:dyDescent="0.2">
      <c r="A28" s="2" t="s">
        <v>36</v>
      </c>
      <c r="B28" s="47"/>
      <c r="C28" s="47"/>
      <c r="D28" s="47"/>
      <c r="E28" s="47"/>
      <c r="F28" s="47">
        <v>2082030.33</v>
      </c>
      <c r="G28" s="47">
        <v>100348.53</v>
      </c>
      <c r="H28" s="49"/>
      <c r="I28" s="49"/>
      <c r="J28" s="49">
        <v>128963.94</v>
      </c>
      <c r="K28" s="49">
        <v>2311342.7999999998</v>
      </c>
    </row>
    <row r="29" spans="1:11" x14ac:dyDescent="0.2">
      <c r="A29" s="2" t="s">
        <v>37</v>
      </c>
      <c r="B29" s="47">
        <v>2015285.5</v>
      </c>
      <c r="C29" s="47">
        <v>293932.61</v>
      </c>
      <c r="D29" s="47">
        <v>36207.97</v>
      </c>
      <c r="E29" s="47">
        <v>14.48</v>
      </c>
      <c r="F29" s="47">
        <v>4334811.03</v>
      </c>
      <c r="G29" s="47">
        <v>208926.8</v>
      </c>
      <c r="H29" s="49"/>
      <c r="I29" s="49">
        <v>1683049.1</v>
      </c>
      <c r="J29" s="49">
        <v>268504.40999999997</v>
      </c>
      <c r="K29" s="49">
        <v>8840731.9000000004</v>
      </c>
    </row>
    <row r="30" spans="1:11" x14ac:dyDescent="0.2">
      <c r="A30" s="2" t="s">
        <v>38</v>
      </c>
      <c r="B30" s="47">
        <v>2551980.89</v>
      </c>
      <c r="C30" s="47">
        <v>372210.48</v>
      </c>
      <c r="D30" s="47">
        <v>45850.6</v>
      </c>
      <c r="E30" s="47">
        <v>17.559999999999999</v>
      </c>
      <c r="F30" s="47">
        <v>6442137.71</v>
      </c>
      <c r="G30" s="47">
        <v>310494.55</v>
      </c>
      <c r="H30" s="49"/>
      <c r="I30" s="49"/>
      <c r="J30" s="49">
        <v>399035.25</v>
      </c>
      <c r="K30" s="49">
        <v>10121727.039999999</v>
      </c>
    </row>
    <row r="31" spans="1:11" x14ac:dyDescent="0.2">
      <c r="A31" s="2" t="s">
        <v>39</v>
      </c>
      <c r="B31" s="47">
        <v>69361327.489999995</v>
      </c>
      <c r="C31" s="47">
        <v>10116460.27</v>
      </c>
      <c r="D31" s="47">
        <v>1246192.23</v>
      </c>
      <c r="E31" s="47">
        <v>474.56</v>
      </c>
      <c r="F31" s="47">
        <v>281070580.55000001</v>
      </c>
      <c r="G31" s="47">
        <v>13546882.720000001</v>
      </c>
      <c r="H31" s="49"/>
      <c r="I31" s="49">
        <v>229925126.78999999</v>
      </c>
      <c r="J31" s="49">
        <v>17409914.699999999</v>
      </c>
      <c r="K31" s="49">
        <v>622676959.30999994</v>
      </c>
    </row>
    <row r="32" spans="1:11" x14ac:dyDescent="0.2">
      <c r="A32" s="2" t="s">
        <v>40</v>
      </c>
      <c r="B32" s="47">
        <v>2169799.08</v>
      </c>
      <c r="C32" s="47">
        <v>316468.65999999997</v>
      </c>
      <c r="D32" s="47">
        <v>38984.07</v>
      </c>
      <c r="E32" s="47">
        <v>15.76</v>
      </c>
      <c r="F32" s="47">
        <v>5519523.5300000003</v>
      </c>
      <c r="G32" s="47">
        <v>266026.90999999997</v>
      </c>
      <c r="H32" s="49"/>
      <c r="I32" s="49"/>
      <c r="J32" s="49">
        <v>341887.2</v>
      </c>
      <c r="K32" s="49">
        <v>8652705.2100000009</v>
      </c>
    </row>
    <row r="33" spans="1:11" x14ac:dyDescent="0.2">
      <c r="A33" s="2" t="s">
        <v>41</v>
      </c>
      <c r="B33" s="47">
        <v>3477011.3</v>
      </c>
      <c r="C33" s="47">
        <v>507127.64</v>
      </c>
      <c r="D33" s="47">
        <v>62470.32</v>
      </c>
      <c r="E33" s="47">
        <v>22.77</v>
      </c>
      <c r="F33" s="47">
        <v>8882533.0199999996</v>
      </c>
      <c r="G33" s="47">
        <v>428115.36</v>
      </c>
      <c r="H33" s="49"/>
      <c r="I33" s="49"/>
      <c r="J33" s="49">
        <v>550196.82999999996</v>
      </c>
      <c r="K33" s="49">
        <v>13907477.24</v>
      </c>
    </row>
    <row r="34" spans="1:11" x14ac:dyDescent="0.2">
      <c r="A34" s="2" t="s">
        <v>42</v>
      </c>
      <c r="B34" s="47">
        <v>2538762.92</v>
      </c>
      <c r="C34" s="47">
        <v>370282.62</v>
      </c>
      <c r="D34" s="47">
        <v>45613.120000000003</v>
      </c>
      <c r="E34" s="47">
        <v>18.18</v>
      </c>
      <c r="F34" s="47">
        <v>8067428.3399999999</v>
      </c>
      <c r="G34" s="47">
        <v>388829.4</v>
      </c>
      <c r="H34" s="49"/>
      <c r="I34" s="49"/>
      <c r="J34" s="49">
        <v>499708.08</v>
      </c>
      <c r="K34" s="49">
        <v>11910642.66</v>
      </c>
    </row>
    <row r="35" spans="1:11" x14ac:dyDescent="0.2">
      <c r="A35" s="2" t="s">
        <v>43</v>
      </c>
      <c r="B35" s="47">
        <v>3600303.1</v>
      </c>
      <c r="C35" s="47">
        <v>525109.94999999995</v>
      </c>
      <c r="D35" s="47">
        <v>64685.46</v>
      </c>
      <c r="E35" s="47">
        <v>24.05</v>
      </c>
      <c r="F35" s="47">
        <v>11401628.1</v>
      </c>
      <c r="G35" s="47">
        <v>549529.30000000005</v>
      </c>
      <c r="H35" s="49"/>
      <c r="I35" s="49"/>
      <c r="J35" s="49">
        <v>706233.19</v>
      </c>
      <c r="K35" s="49">
        <v>16847513.149999999</v>
      </c>
    </row>
    <row r="36" spans="1:11" x14ac:dyDescent="0.2">
      <c r="A36" s="2" t="s">
        <v>44</v>
      </c>
      <c r="B36" s="47">
        <v>2135614.66</v>
      </c>
      <c r="C36" s="47">
        <v>311482.81</v>
      </c>
      <c r="D36" s="47">
        <v>38369.89</v>
      </c>
      <c r="E36" s="47">
        <v>15.29</v>
      </c>
      <c r="F36" s="47">
        <v>5359313.29</v>
      </c>
      <c r="G36" s="47">
        <v>258305.19</v>
      </c>
      <c r="H36" s="49"/>
      <c r="I36" s="49"/>
      <c r="J36" s="49">
        <v>331963.55</v>
      </c>
      <c r="K36" s="49">
        <v>8435064.6799999997</v>
      </c>
    </row>
    <row r="37" spans="1:11" x14ac:dyDescent="0.2">
      <c r="A37" s="2" t="s">
        <v>45</v>
      </c>
      <c r="B37" s="47">
        <v>13686758.039999999</v>
      </c>
      <c r="C37" s="47">
        <v>1996235.5</v>
      </c>
      <c r="D37" s="47">
        <v>245905.49</v>
      </c>
      <c r="E37" s="47">
        <v>95.81</v>
      </c>
      <c r="F37" s="47">
        <v>31186186.260000002</v>
      </c>
      <c r="G37" s="47">
        <v>1503094.37</v>
      </c>
      <c r="H37" s="48"/>
      <c r="I37" s="49"/>
      <c r="J37" s="48">
        <v>1931717.09</v>
      </c>
      <c r="K37" s="49">
        <v>50549992.560000002</v>
      </c>
    </row>
    <row r="38" spans="1:11" x14ac:dyDescent="0.2">
      <c r="A38" s="2" t="s">
        <v>46</v>
      </c>
      <c r="B38" s="47">
        <v>4471094.2300000004</v>
      </c>
      <c r="C38" s="47">
        <v>652116.23</v>
      </c>
      <c r="D38" s="47">
        <v>80330.679999999993</v>
      </c>
      <c r="E38" s="47">
        <v>29.89</v>
      </c>
      <c r="F38" s="47">
        <v>11563243.68</v>
      </c>
      <c r="G38" s="47">
        <v>557318.76</v>
      </c>
      <c r="H38" s="48"/>
      <c r="I38" s="49"/>
      <c r="J38" s="48">
        <v>716243.89</v>
      </c>
      <c r="K38" s="49">
        <v>18040377.359999999</v>
      </c>
    </row>
    <row r="39" spans="1:11" x14ac:dyDescent="0.2">
      <c r="A39" s="2" t="s">
        <v>47</v>
      </c>
      <c r="B39" s="47">
        <v>2754580.56</v>
      </c>
      <c r="C39" s="47">
        <v>401759.97</v>
      </c>
      <c r="D39" s="47">
        <v>49490.65</v>
      </c>
      <c r="E39" s="47">
        <v>18.96</v>
      </c>
      <c r="F39" s="47">
        <v>6772395.6399999997</v>
      </c>
      <c r="G39" s="50">
        <v>326412.14</v>
      </c>
      <c r="H39" s="48"/>
      <c r="I39" s="49">
        <v>3083187.08</v>
      </c>
      <c r="J39" s="48">
        <v>419491.89</v>
      </c>
      <c r="K39" s="49">
        <v>13807336.890000001</v>
      </c>
    </row>
    <row r="40" spans="1:11" x14ac:dyDescent="0.2">
      <c r="A40" s="2" t="s">
        <v>48</v>
      </c>
      <c r="B40" s="47">
        <v>1944865.6</v>
      </c>
      <c r="C40" s="47">
        <v>283661.75</v>
      </c>
      <c r="D40" s="47">
        <v>34942.76</v>
      </c>
      <c r="E40" s="47">
        <v>13.93</v>
      </c>
      <c r="F40" s="47">
        <v>7489125.6200000001</v>
      </c>
      <c r="G40" s="51">
        <v>360956.69</v>
      </c>
      <c r="H40" s="48"/>
      <c r="I40" s="49"/>
      <c r="J40" s="48">
        <v>463887.18</v>
      </c>
      <c r="K40" s="49">
        <v>10577453.529999999</v>
      </c>
    </row>
    <row r="41" spans="1:11" x14ac:dyDescent="0.2">
      <c r="A41" s="2" t="s">
        <v>49</v>
      </c>
      <c r="B41" s="47">
        <v>2512326.9700000002</v>
      </c>
      <c r="C41" s="47">
        <v>366426.9</v>
      </c>
      <c r="D41" s="47">
        <v>45138.15</v>
      </c>
      <c r="E41" s="47">
        <v>17.2</v>
      </c>
      <c r="F41" s="47">
        <v>5049432.9800000004</v>
      </c>
      <c r="G41" s="47">
        <v>243369.75</v>
      </c>
      <c r="H41" s="48"/>
      <c r="I41" s="49">
        <v>2093542.24</v>
      </c>
      <c r="J41" s="48">
        <v>312769.12</v>
      </c>
      <c r="K41" s="49">
        <v>10623023.310000001</v>
      </c>
    </row>
    <row r="42" spans="1:11" x14ac:dyDescent="0.2">
      <c r="A42" s="2" t="s">
        <v>50</v>
      </c>
      <c r="B42" s="47">
        <v>3579108.76</v>
      </c>
      <c r="C42" s="47">
        <v>522018.72</v>
      </c>
      <c r="D42" s="47">
        <v>64304.67</v>
      </c>
      <c r="E42" s="47">
        <v>25.63</v>
      </c>
      <c r="F42" s="47">
        <v>15054842.970000001</v>
      </c>
      <c r="G42" s="47">
        <v>725604.91</v>
      </c>
      <c r="H42" s="48"/>
      <c r="I42" s="49"/>
      <c r="J42" s="48">
        <v>932518.56</v>
      </c>
      <c r="K42" s="49">
        <v>20878424.219999999</v>
      </c>
    </row>
    <row r="43" spans="1:11" x14ac:dyDescent="0.2">
      <c r="A43" s="2" t="s">
        <v>51</v>
      </c>
      <c r="B43" s="47">
        <v>2006853.34</v>
      </c>
      <c r="C43" s="47">
        <v>292702.76</v>
      </c>
      <c r="D43" s="47">
        <v>36056.480000000003</v>
      </c>
      <c r="E43" s="47">
        <v>14.45</v>
      </c>
      <c r="F43" s="47">
        <v>7959918.8399999999</v>
      </c>
      <c r="G43" s="47">
        <v>383647.72</v>
      </c>
      <c r="H43" s="48"/>
      <c r="I43" s="49"/>
      <c r="J43" s="48">
        <v>493048.78</v>
      </c>
      <c r="K43" s="49">
        <v>11172242.369999999</v>
      </c>
    </row>
    <row r="44" spans="1:11" x14ac:dyDescent="0.2">
      <c r="A44" s="2" t="s">
        <v>52</v>
      </c>
      <c r="B44" s="47">
        <v>29143357.449999999</v>
      </c>
      <c r="C44" s="47">
        <v>4250605.18</v>
      </c>
      <c r="D44" s="47">
        <v>523609.14</v>
      </c>
      <c r="E44" s="47">
        <v>208.66</v>
      </c>
      <c r="F44" s="47">
        <v>68158913.109999999</v>
      </c>
      <c r="G44" s="47">
        <v>3285085.18</v>
      </c>
      <c r="H44" s="48"/>
      <c r="I44" s="49"/>
      <c r="J44" s="48">
        <v>4221860.78</v>
      </c>
      <c r="K44" s="49">
        <v>109583639.5</v>
      </c>
    </row>
    <row r="45" spans="1:11" x14ac:dyDescent="0.2">
      <c r="A45" s="2" t="s">
        <v>53</v>
      </c>
      <c r="B45" s="47">
        <v>4609655.08</v>
      </c>
      <c r="C45" s="47">
        <v>672325.55</v>
      </c>
      <c r="D45" s="47">
        <v>82820.160000000003</v>
      </c>
      <c r="E45" s="47">
        <v>33</v>
      </c>
      <c r="F45" s="47">
        <v>13421120.220000001</v>
      </c>
      <c r="G45" s="47">
        <v>646863.65</v>
      </c>
      <c r="H45" s="48"/>
      <c r="I45" s="49">
        <v>11818339.76</v>
      </c>
      <c r="J45" s="48">
        <v>831323.43</v>
      </c>
      <c r="K45" s="49">
        <v>32082480.850000001</v>
      </c>
    </row>
    <row r="46" spans="1:11" x14ac:dyDescent="0.2">
      <c r="A46" s="2" t="s">
        <v>54</v>
      </c>
      <c r="B46" s="47">
        <v>12245087.109999999</v>
      </c>
      <c r="C46" s="47">
        <v>1785965.49</v>
      </c>
      <c r="D46" s="47">
        <v>220003.46</v>
      </c>
      <c r="E46" s="47">
        <v>87.67</v>
      </c>
      <c r="F46" s="47">
        <v>30456808.109999999</v>
      </c>
      <c r="G46" s="47">
        <v>1467940.21</v>
      </c>
      <c r="H46" s="48"/>
      <c r="I46" s="49"/>
      <c r="J46" s="48">
        <v>1886538.36</v>
      </c>
      <c r="K46" s="49">
        <v>48062430.409999996</v>
      </c>
    </row>
    <row r="47" spans="1:11" x14ac:dyDescent="0.2">
      <c r="A47" s="2" t="s">
        <v>55</v>
      </c>
      <c r="B47" s="47">
        <v>2817251.99</v>
      </c>
      <c r="C47" s="47">
        <v>410900.7</v>
      </c>
      <c r="D47" s="47">
        <v>50616.639999999999</v>
      </c>
      <c r="E47" s="47">
        <v>20.48</v>
      </c>
      <c r="F47" s="47">
        <v>7713982.0800000001</v>
      </c>
      <c r="G47" s="47">
        <v>371794.2</v>
      </c>
      <c r="H47" s="48"/>
      <c r="I47" s="49">
        <v>3624798.65</v>
      </c>
      <c r="J47" s="48">
        <v>477815.11</v>
      </c>
      <c r="K47" s="49">
        <v>15467179.85</v>
      </c>
    </row>
    <row r="48" spans="1:11" x14ac:dyDescent="0.2">
      <c r="A48" s="2" t="s">
        <v>56</v>
      </c>
      <c r="B48" s="47">
        <v>2194867.65</v>
      </c>
      <c r="C48" s="47">
        <v>320124.95</v>
      </c>
      <c r="D48" s="47">
        <v>39434.47</v>
      </c>
      <c r="E48" s="47">
        <v>15.76</v>
      </c>
      <c r="F48" s="47">
        <v>4341837.79</v>
      </c>
      <c r="G48" s="47">
        <v>209265.47</v>
      </c>
      <c r="H48" s="48"/>
      <c r="I48" s="49">
        <v>1687129.55</v>
      </c>
      <c r="J48" s="48">
        <v>268939.65999999997</v>
      </c>
      <c r="K48" s="49">
        <v>9061615.3000000007</v>
      </c>
    </row>
    <row r="49" spans="1:12" x14ac:dyDescent="0.2">
      <c r="A49" s="2" t="s">
        <v>57</v>
      </c>
      <c r="B49" s="47">
        <v>2560185.16</v>
      </c>
      <c r="C49" s="47">
        <v>373407.09</v>
      </c>
      <c r="D49" s="47">
        <v>45998.01</v>
      </c>
      <c r="E49" s="47">
        <v>17.96</v>
      </c>
      <c r="F49" s="47">
        <v>5232831.53</v>
      </c>
      <c r="G49" s="47">
        <v>252209.09</v>
      </c>
      <c r="H49" s="48"/>
      <c r="I49" s="49">
        <v>2198817.8199999998</v>
      </c>
      <c r="J49" s="48">
        <v>324129.09000000003</v>
      </c>
      <c r="K49" s="49">
        <v>10987595.75</v>
      </c>
    </row>
    <row r="50" spans="1:12" x14ac:dyDescent="0.2">
      <c r="A50" s="2" t="s">
        <v>58</v>
      </c>
      <c r="B50" s="47">
        <v>6436242.5800000001</v>
      </c>
      <c r="C50" s="47">
        <v>938736.25</v>
      </c>
      <c r="D50" s="47">
        <v>115637.86</v>
      </c>
      <c r="E50" s="47">
        <v>41.43</v>
      </c>
      <c r="F50" s="47">
        <v>14941009.390000001</v>
      </c>
      <c r="G50" s="47">
        <v>720118.42</v>
      </c>
      <c r="H50" s="48"/>
      <c r="I50" s="49">
        <v>14446964.859999999</v>
      </c>
      <c r="J50" s="48">
        <v>925467.54</v>
      </c>
      <c r="K50" s="49">
        <v>38524218.329999998</v>
      </c>
    </row>
    <row r="51" spans="1:12" x14ac:dyDescent="0.2">
      <c r="A51" s="2" t="s">
        <v>59</v>
      </c>
      <c r="B51" s="47">
        <v>2265743.35</v>
      </c>
      <c r="C51" s="47">
        <v>330462.28000000003</v>
      </c>
      <c r="D51" s="47">
        <v>40707.870000000003</v>
      </c>
      <c r="E51" s="47">
        <v>15.64</v>
      </c>
      <c r="F51" s="47">
        <v>4202005.18</v>
      </c>
      <c r="G51" s="47">
        <v>202525.9</v>
      </c>
      <c r="H51" s="48"/>
      <c r="I51" s="49"/>
      <c r="J51" s="48">
        <v>260278.22</v>
      </c>
      <c r="K51" s="49">
        <v>7301738.4400000004</v>
      </c>
    </row>
    <row r="52" spans="1:12" x14ac:dyDescent="0.2">
      <c r="A52" s="2" t="s">
        <v>60</v>
      </c>
      <c r="B52" s="47">
        <v>39034961.200000003</v>
      </c>
      <c r="C52" s="47">
        <v>5693311.3700000001</v>
      </c>
      <c r="D52" s="47">
        <v>701328.35</v>
      </c>
      <c r="E52" s="47">
        <v>284.64999999999998</v>
      </c>
      <c r="F52" s="47">
        <v>81250478.069999993</v>
      </c>
      <c r="G52" s="47">
        <v>3916065.11</v>
      </c>
      <c r="H52" s="48"/>
      <c r="I52" s="49"/>
      <c r="J52" s="48">
        <v>5032771.08</v>
      </c>
      <c r="K52" s="49">
        <v>135629199.83000001</v>
      </c>
      <c r="L52" s="52"/>
    </row>
    <row r="53" spans="1:12" ht="13.5" thickBot="1" x14ac:dyDescent="0.25">
      <c r="A53" s="4" t="s">
        <v>61</v>
      </c>
      <c r="B53" s="47">
        <v>4208329.99</v>
      </c>
      <c r="C53" s="47">
        <v>613791.64</v>
      </c>
      <c r="D53" s="47">
        <v>75609.679999999993</v>
      </c>
      <c r="E53" s="47">
        <v>754.72</v>
      </c>
      <c r="F53" s="47">
        <v>12525910.42</v>
      </c>
      <c r="G53" s="47">
        <v>603716.82999999996</v>
      </c>
      <c r="H53" s="48"/>
      <c r="I53" s="49"/>
      <c r="J53" s="48">
        <v>775872.85</v>
      </c>
      <c r="K53" s="49">
        <v>18803986.129999999</v>
      </c>
    </row>
    <row r="54" spans="1:12" s="54" customFormat="1" ht="13.5" thickBot="1" x14ac:dyDescent="0.25">
      <c r="A54" s="5" t="s">
        <v>13</v>
      </c>
      <c r="B54" s="53">
        <v>227896132.72999999</v>
      </c>
      <c r="C54" s="53">
        <v>33239014.550000001</v>
      </c>
      <c r="D54" s="53">
        <v>4094535.06</v>
      </c>
      <c r="E54" s="53">
        <v>2324.13</v>
      </c>
      <c r="F54" s="53">
        <v>702676451.37</v>
      </c>
      <c r="G54" s="53">
        <v>33867206.82</v>
      </c>
      <c r="H54" s="53">
        <v>0</v>
      </c>
      <c r="I54" s="53">
        <v>272029917.39999998</v>
      </c>
      <c r="J54" s="53">
        <v>43524786.770000003</v>
      </c>
      <c r="K54" s="53">
        <v>1317330368.8299999</v>
      </c>
    </row>
    <row r="55" spans="1:12" x14ac:dyDescent="0.2">
      <c r="F55" s="44"/>
      <c r="G55" s="44"/>
      <c r="H55" s="44"/>
      <c r="I55" s="44"/>
      <c r="J55" s="44"/>
    </row>
    <row r="56" spans="1:12" x14ac:dyDescent="0.2">
      <c r="F56" s="44"/>
      <c r="G56" s="44"/>
      <c r="H56" s="44"/>
      <c r="I56" s="44"/>
      <c r="J56" s="44"/>
    </row>
    <row r="57" spans="1:12" s="44" customFormat="1" x14ac:dyDescent="0.2">
      <c r="A57" s="28"/>
    </row>
    <row r="58" spans="1:12" s="44" customFormat="1" x14ac:dyDescent="0.2">
      <c r="A58" s="28"/>
    </row>
    <row r="59" spans="1:12" x14ac:dyDescent="0.2">
      <c r="F59" s="44"/>
      <c r="G59" s="44"/>
      <c r="H59" s="44"/>
      <c r="I59" s="44"/>
      <c r="J59" s="44"/>
    </row>
    <row r="60" spans="1:12" x14ac:dyDescent="0.2">
      <c r="F60" s="44"/>
      <c r="G60" s="44"/>
      <c r="H60" s="44"/>
      <c r="I60" s="44"/>
      <c r="J60" s="44"/>
    </row>
    <row r="61" spans="1:12" x14ac:dyDescent="0.2">
      <c r="F61" s="44"/>
      <c r="G61" s="44"/>
      <c r="H61" s="44"/>
      <c r="I61" s="44"/>
      <c r="J61" s="44"/>
    </row>
    <row r="62" spans="1:12" x14ac:dyDescent="0.2">
      <c r="F62" s="44"/>
      <c r="G62" s="44"/>
      <c r="H62" s="44"/>
      <c r="I62" s="44"/>
      <c r="J62" s="44"/>
    </row>
    <row r="63" spans="1:12" x14ac:dyDescent="0.2">
      <c r="G63" s="44"/>
      <c r="H63" s="44"/>
      <c r="I63" s="44"/>
      <c r="J63" s="44"/>
    </row>
    <row r="64" spans="1:12" x14ac:dyDescent="0.2">
      <c r="G64" s="44"/>
      <c r="H64" s="44"/>
      <c r="I64" s="44"/>
      <c r="J64" s="44"/>
    </row>
    <row r="65" spans="7:10" x14ac:dyDescent="0.2">
      <c r="G65" s="44"/>
      <c r="H65" s="44"/>
      <c r="I65" s="44"/>
      <c r="J65" s="44"/>
    </row>
    <row r="66" spans="7:10" x14ac:dyDescent="0.2">
      <c r="G66" s="44"/>
      <c r="H66" s="44"/>
      <c r="I66" s="44"/>
      <c r="J66" s="44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6"/>
  <sheetViews>
    <sheetView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B24" sqref="B24"/>
    </sheetView>
  </sheetViews>
  <sheetFormatPr baseColWidth="10" defaultRowHeight="12.75" x14ac:dyDescent="0.2"/>
  <cols>
    <col min="1" max="1" width="44.7109375" style="3" customWidth="1"/>
    <col min="2" max="4" width="17.140625" style="57" customWidth="1"/>
    <col min="5" max="5" width="17.7109375" style="57" customWidth="1"/>
    <col min="6" max="6" width="14.28515625" style="55" bestFit="1" customWidth="1"/>
    <col min="7" max="7" width="12.7109375" style="55" bestFit="1" customWidth="1"/>
    <col min="8" max="8" width="12.7109375" style="55" customWidth="1"/>
    <col min="9" max="10" width="17.140625" style="55" customWidth="1"/>
    <col min="11" max="11" width="15.42578125" style="55" bestFit="1" customWidth="1"/>
    <col min="12" max="16384" width="11.42578125" style="55"/>
  </cols>
  <sheetData>
    <row r="1" spans="1:11" x14ac:dyDescent="0.2">
      <c r="A1" s="188" t="s">
        <v>14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x14ac:dyDescent="0.2">
      <c r="A2" s="190">
        <v>44774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1" ht="11.25" x14ac:dyDescent="0.2">
      <c r="A3" s="56"/>
      <c r="B3" s="55"/>
      <c r="C3" s="55"/>
      <c r="E3" s="55"/>
    </row>
    <row r="4" spans="1:11" ht="13.5" customHeight="1" thickBot="1" x14ac:dyDescent="0.25">
      <c r="A4" s="56"/>
      <c r="B4" s="55"/>
      <c r="C4" s="192"/>
      <c r="D4" s="192"/>
      <c r="E4" s="55"/>
    </row>
    <row r="5" spans="1:11" ht="12.75" customHeight="1" x14ac:dyDescent="0.2">
      <c r="A5" s="193" t="s">
        <v>0</v>
      </c>
      <c r="B5" s="195" t="s">
        <v>9</v>
      </c>
      <c r="C5" s="58" t="s">
        <v>10</v>
      </c>
      <c r="D5" s="58" t="s">
        <v>10</v>
      </c>
      <c r="E5" s="195" t="s">
        <v>1</v>
      </c>
      <c r="F5" s="186" t="s">
        <v>7</v>
      </c>
      <c r="G5" s="186" t="s">
        <v>8</v>
      </c>
      <c r="H5" s="186" t="s">
        <v>2</v>
      </c>
      <c r="I5" s="186" t="s">
        <v>3</v>
      </c>
      <c r="J5" s="186" t="s">
        <v>4</v>
      </c>
      <c r="K5" s="186" t="s">
        <v>5</v>
      </c>
    </row>
    <row r="6" spans="1:11" ht="23.25" customHeight="1" thickBot="1" x14ac:dyDescent="0.25">
      <c r="A6" s="194"/>
      <c r="B6" s="196"/>
      <c r="C6" s="59" t="s">
        <v>11</v>
      </c>
      <c r="D6" s="59" t="s">
        <v>12</v>
      </c>
      <c r="E6" s="196" t="s">
        <v>6</v>
      </c>
      <c r="F6" s="187" t="s">
        <v>6</v>
      </c>
      <c r="G6" s="187" t="s">
        <v>6</v>
      </c>
      <c r="H6" s="187"/>
      <c r="I6" s="187"/>
      <c r="J6" s="187"/>
      <c r="K6" s="187" t="s">
        <v>6</v>
      </c>
    </row>
    <row r="7" spans="1:11" x14ac:dyDescent="0.2">
      <c r="A7" s="1" t="s">
        <v>15</v>
      </c>
      <c r="B7" s="60">
        <v>1846369.46</v>
      </c>
      <c r="C7" s="60">
        <v>287519.25</v>
      </c>
      <c r="D7" s="60">
        <v>27515.279999999999</v>
      </c>
      <c r="E7" s="60"/>
      <c r="F7" s="60"/>
      <c r="G7" s="60">
        <v>1607.15</v>
      </c>
      <c r="H7" s="61"/>
      <c r="I7" s="62"/>
      <c r="J7" s="61"/>
      <c r="K7" s="62">
        <v>2163011.14</v>
      </c>
    </row>
    <row r="8" spans="1:11" x14ac:dyDescent="0.2">
      <c r="A8" s="2" t="s">
        <v>16</v>
      </c>
      <c r="B8" s="60">
        <v>1745167.17</v>
      </c>
      <c r="C8" s="60">
        <v>271759.89</v>
      </c>
      <c r="D8" s="60">
        <v>26007.119999999999</v>
      </c>
      <c r="E8" s="60"/>
      <c r="F8" s="60"/>
      <c r="G8" s="60">
        <v>1194.28</v>
      </c>
      <c r="H8" s="61"/>
      <c r="I8" s="62"/>
      <c r="J8" s="61"/>
      <c r="K8" s="62">
        <v>2044128.46</v>
      </c>
    </row>
    <row r="9" spans="1:11" x14ac:dyDescent="0.2">
      <c r="A9" s="2" t="s">
        <v>17</v>
      </c>
      <c r="B9" s="60"/>
      <c r="C9" s="60"/>
      <c r="E9" s="60"/>
      <c r="F9" s="60"/>
      <c r="G9" s="60">
        <v>457.86</v>
      </c>
      <c r="H9" s="61"/>
      <c r="I9" s="62"/>
      <c r="J9" s="61"/>
      <c r="K9" s="62">
        <v>457.86</v>
      </c>
    </row>
    <row r="10" spans="1:11" x14ac:dyDescent="0.2">
      <c r="A10" s="2" t="s">
        <v>18</v>
      </c>
      <c r="B10" s="60"/>
      <c r="C10" s="60"/>
      <c r="D10" s="60"/>
      <c r="E10" s="60"/>
      <c r="F10" s="60"/>
      <c r="G10" s="60">
        <v>514.69000000000005</v>
      </c>
      <c r="H10" s="61"/>
      <c r="I10" s="62"/>
      <c r="J10" s="61"/>
      <c r="K10" s="62">
        <v>514.69000000000005</v>
      </c>
    </row>
    <row r="11" spans="1:11" x14ac:dyDescent="0.2">
      <c r="A11" s="2" t="s">
        <v>19</v>
      </c>
      <c r="B11" s="60"/>
      <c r="C11" s="60"/>
      <c r="D11" s="60"/>
      <c r="E11" s="60"/>
      <c r="F11" s="60"/>
      <c r="G11" s="60">
        <v>511.68</v>
      </c>
      <c r="H11" s="61"/>
      <c r="I11" s="62"/>
      <c r="J11" s="61"/>
      <c r="K11" s="62">
        <v>511.68</v>
      </c>
    </row>
    <row r="12" spans="1:11" x14ac:dyDescent="0.2">
      <c r="A12" s="2" t="s">
        <v>20</v>
      </c>
      <c r="B12" s="60"/>
      <c r="C12" s="60"/>
      <c r="D12" s="60"/>
      <c r="E12" s="60"/>
      <c r="F12" s="60"/>
      <c r="G12" s="60">
        <v>448.82</v>
      </c>
      <c r="H12" s="61"/>
      <c r="I12" s="62"/>
      <c r="J12" s="61"/>
      <c r="K12" s="62">
        <v>448.82</v>
      </c>
    </row>
    <row r="13" spans="1:11" x14ac:dyDescent="0.2">
      <c r="A13" s="2" t="s">
        <v>21</v>
      </c>
      <c r="B13" s="60"/>
      <c r="C13" s="60"/>
      <c r="D13" s="60"/>
      <c r="E13" s="60"/>
      <c r="F13" s="60"/>
      <c r="G13" s="60">
        <v>540.09</v>
      </c>
      <c r="H13" s="61"/>
      <c r="I13" s="62"/>
      <c r="J13" s="61"/>
      <c r="K13" s="62">
        <v>540.09</v>
      </c>
    </row>
    <row r="14" spans="1:11" x14ac:dyDescent="0.2">
      <c r="A14" s="2" t="s">
        <v>22</v>
      </c>
      <c r="B14" s="60"/>
      <c r="C14" s="60"/>
      <c r="D14" s="60"/>
      <c r="E14" s="60"/>
      <c r="F14" s="60"/>
      <c r="G14" s="60">
        <v>518.57000000000005</v>
      </c>
      <c r="H14" s="61"/>
      <c r="I14" s="62"/>
      <c r="J14" s="61"/>
      <c r="K14" s="62">
        <v>518.57000000000005</v>
      </c>
    </row>
    <row r="15" spans="1:11" x14ac:dyDescent="0.2">
      <c r="A15" s="2" t="s">
        <v>23</v>
      </c>
      <c r="B15" s="60"/>
      <c r="C15" s="60"/>
      <c r="D15" s="60"/>
      <c r="E15" s="60"/>
      <c r="F15" s="60"/>
      <c r="G15" s="60">
        <v>518.78</v>
      </c>
      <c r="H15" s="61"/>
      <c r="I15" s="62"/>
      <c r="J15" s="61"/>
      <c r="K15" s="62">
        <v>518.78</v>
      </c>
    </row>
    <row r="16" spans="1:11" x14ac:dyDescent="0.2">
      <c r="A16" s="2" t="s">
        <v>24</v>
      </c>
      <c r="B16" s="60"/>
      <c r="C16" s="60"/>
      <c r="D16" s="60"/>
      <c r="E16" s="60"/>
      <c r="F16" s="60"/>
      <c r="G16" s="60">
        <v>722.21</v>
      </c>
      <c r="H16" s="61"/>
      <c r="I16" s="62"/>
      <c r="J16" s="61"/>
      <c r="K16" s="62">
        <v>722.21</v>
      </c>
    </row>
    <row r="17" spans="1:11" x14ac:dyDescent="0.2">
      <c r="A17" s="2" t="s">
        <v>25</v>
      </c>
      <c r="B17" s="60"/>
      <c r="C17" s="60"/>
      <c r="D17" s="60"/>
      <c r="E17" s="60"/>
      <c r="F17" s="60"/>
      <c r="G17" s="60">
        <v>470.99</v>
      </c>
      <c r="H17" s="61"/>
      <c r="I17" s="62"/>
      <c r="J17" s="61"/>
      <c r="K17" s="62">
        <v>470.99</v>
      </c>
    </row>
    <row r="18" spans="1:11" x14ac:dyDescent="0.2">
      <c r="A18" s="2" t="s">
        <v>26</v>
      </c>
      <c r="B18" s="60"/>
      <c r="C18" s="60"/>
      <c r="D18" s="60"/>
      <c r="E18" s="60"/>
      <c r="F18" s="60"/>
      <c r="G18" s="60">
        <v>422.56</v>
      </c>
      <c r="H18" s="61"/>
      <c r="I18" s="62"/>
      <c r="J18" s="61"/>
      <c r="K18" s="62">
        <v>422.56</v>
      </c>
    </row>
    <row r="19" spans="1:11" x14ac:dyDescent="0.2">
      <c r="A19" s="2" t="s">
        <v>27</v>
      </c>
      <c r="B19" s="60"/>
      <c r="C19" s="60"/>
      <c r="D19" s="60"/>
      <c r="E19" s="60"/>
      <c r="F19" s="60"/>
      <c r="G19" s="60">
        <v>483.26</v>
      </c>
      <c r="H19" s="61"/>
      <c r="I19" s="62"/>
      <c r="J19" s="61"/>
      <c r="K19" s="62">
        <v>483.26</v>
      </c>
    </row>
    <row r="20" spans="1:11" x14ac:dyDescent="0.2">
      <c r="A20" s="2" t="s">
        <v>28</v>
      </c>
      <c r="B20" s="60"/>
      <c r="C20" s="60"/>
      <c r="D20" s="60"/>
      <c r="E20" s="60"/>
      <c r="F20" s="60"/>
      <c r="G20" s="60">
        <v>688.41</v>
      </c>
      <c r="H20" s="62"/>
      <c r="I20" s="62"/>
      <c r="J20" s="62"/>
      <c r="K20" s="62">
        <v>688.41</v>
      </c>
    </row>
    <row r="21" spans="1:11" x14ac:dyDescent="0.2">
      <c r="A21" s="2" t="s">
        <v>29</v>
      </c>
      <c r="B21" s="60"/>
      <c r="C21" s="60"/>
      <c r="D21" s="60"/>
      <c r="E21" s="60"/>
      <c r="F21" s="60"/>
      <c r="G21" s="60">
        <v>662.79</v>
      </c>
      <c r="H21" s="62"/>
      <c r="I21" s="62"/>
      <c r="J21" s="62"/>
      <c r="K21" s="62">
        <v>662.79</v>
      </c>
    </row>
    <row r="22" spans="1:11" x14ac:dyDescent="0.2">
      <c r="A22" s="2" t="s">
        <v>30</v>
      </c>
      <c r="B22" s="60"/>
      <c r="C22" s="60"/>
      <c r="D22" s="60"/>
      <c r="E22" s="60"/>
      <c r="F22" s="60"/>
      <c r="G22" s="60">
        <v>487.14</v>
      </c>
      <c r="H22" s="62"/>
      <c r="I22" s="62"/>
      <c r="J22" s="62"/>
      <c r="K22" s="62">
        <v>487.14</v>
      </c>
    </row>
    <row r="23" spans="1:11" x14ac:dyDescent="0.2">
      <c r="A23" s="2" t="s">
        <v>31</v>
      </c>
      <c r="B23" s="60"/>
      <c r="C23" s="60"/>
      <c r="D23" s="60"/>
      <c r="E23" s="60"/>
      <c r="F23" s="60"/>
      <c r="G23" s="60">
        <v>459.15</v>
      </c>
      <c r="H23" s="62"/>
      <c r="I23" s="62"/>
      <c r="J23" s="62"/>
      <c r="K23" s="62">
        <v>459.15</v>
      </c>
    </row>
    <row r="24" spans="1:11" x14ac:dyDescent="0.2">
      <c r="A24" s="2" t="s">
        <v>32</v>
      </c>
      <c r="B24" s="60"/>
      <c r="C24" s="60"/>
      <c r="D24" s="60"/>
      <c r="E24" s="60"/>
      <c r="F24" s="60"/>
      <c r="G24" s="60">
        <v>610.48</v>
      </c>
      <c r="H24" s="62"/>
      <c r="I24" s="62"/>
      <c r="J24" s="62"/>
      <c r="K24" s="62">
        <v>610.48</v>
      </c>
    </row>
    <row r="25" spans="1:11" x14ac:dyDescent="0.2">
      <c r="A25" s="2" t="s">
        <v>33</v>
      </c>
      <c r="B25" s="60"/>
      <c r="C25" s="60"/>
      <c r="D25" s="60"/>
      <c r="E25" s="60"/>
      <c r="F25" s="60"/>
      <c r="G25" s="60">
        <v>502.85</v>
      </c>
      <c r="H25" s="62"/>
      <c r="I25" s="62"/>
      <c r="J25" s="62"/>
      <c r="K25" s="62">
        <v>502.85</v>
      </c>
    </row>
    <row r="26" spans="1:11" x14ac:dyDescent="0.2">
      <c r="A26" s="2" t="s">
        <v>34</v>
      </c>
      <c r="B26" s="60"/>
      <c r="C26" s="60"/>
      <c r="D26" s="60"/>
      <c r="E26" s="60"/>
      <c r="F26" s="60"/>
      <c r="G26" s="60">
        <v>606.82000000000005</v>
      </c>
      <c r="H26" s="62"/>
      <c r="I26" s="62"/>
      <c r="J26" s="62"/>
      <c r="K26" s="62">
        <v>606.82000000000005</v>
      </c>
    </row>
    <row r="27" spans="1:11" x14ac:dyDescent="0.2">
      <c r="A27" s="2" t="s">
        <v>35</v>
      </c>
      <c r="B27" s="60"/>
      <c r="C27" s="60"/>
      <c r="D27" s="60"/>
      <c r="E27" s="60"/>
      <c r="F27" s="60"/>
      <c r="G27" s="60">
        <v>498.12</v>
      </c>
      <c r="H27" s="62"/>
      <c r="I27" s="62"/>
      <c r="J27" s="62"/>
      <c r="K27" s="62">
        <v>498.12</v>
      </c>
    </row>
    <row r="28" spans="1:11" x14ac:dyDescent="0.2">
      <c r="A28" s="2" t="s">
        <v>36</v>
      </c>
      <c r="B28" s="60"/>
      <c r="C28" s="60"/>
      <c r="D28" s="60"/>
      <c r="E28" s="60"/>
      <c r="F28" s="60"/>
      <c r="G28" s="60">
        <v>637.82000000000005</v>
      </c>
      <c r="H28" s="62"/>
      <c r="I28" s="62"/>
      <c r="J28" s="62"/>
      <c r="K28" s="62">
        <v>637.82000000000005</v>
      </c>
    </row>
    <row r="29" spans="1:11" x14ac:dyDescent="0.2">
      <c r="A29" s="2" t="s">
        <v>37</v>
      </c>
      <c r="B29" s="60">
        <v>2024732.78</v>
      </c>
      <c r="C29" s="60">
        <v>315294.24</v>
      </c>
      <c r="D29" s="60">
        <v>30173.31</v>
      </c>
      <c r="E29" s="60"/>
      <c r="F29" s="60"/>
      <c r="G29" s="60">
        <v>1327.95</v>
      </c>
      <c r="H29" s="62"/>
      <c r="I29" s="62"/>
      <c r="J29" s="62"/>
      <c r="K29" s="62">
        <v>2371528.2799999998</v>
      </c>
    </row>
    <row r="30" spans="1:11" x14ac:dyDescent="0.2">
      <c r="A30" s="2" t="s">
        <v>38</v>
      </c>
      <c r="B30" s="60">
        <v>2563944.1</v>
      </c>
      <c r="C30" s="60">
        <v>399260.98</v>
      </c>
      <c r="D30" s="60">
        <v>38208.839999999997</v>
      </c>
      <c r="E30" s="60"/>
      <c r="F30" s="60"/>
      <c r="G30" s="60">
        <v>1973.53</v>
      </c>
      <c r="H30" s="62"/>
      <c r="I30" s="62"/>
      <c r="J30" s="62"/>
      <c r="K30" s="62">
        <v>3003387.45</v>
      </c>
    </row>
    <row r="31" spans="1:11" x14ac:dyDescent="0.2">
      <c r="A31" s="2" t="s">
        <v>39</v>
      </c>
      <c r="B31" s="60">
        <v>69686480.390000001</v>
      </c>
      <c r="C31" s="60">
        <v>10851676.779999999</v>
      </c>
      <c r="D31" s="60">
        <v>1038493.52</v>
      </c>
      <c r="E31" s="60"/>
      <c r="F31" s="60"/>
      <c r="G31" s="60">
        <v>86104.960000000006</v>
      </c>
      <c r="H31" s="62"/>
      <c r="I31" s="62"/>
      <c r="J31" s="62"/>
      <c r="K31" s="62">
        <v>81662755.650000006</v>
      </c>
    </row>
    <row r="32" spans="1:11" x14ac:dyDescent="0.2">
      <c r="A32" s="2" t="s">
        <v>40</v>
      </c>
      <c r="B32" s="60">
        <v>2179970.69</v>
      </c>
      <c r="C32" s="60">
        <v>339468.1</v>
      </c>
      <c r="D32" s="60">
        <v>32486.720000000001</v>
      </c>
      <c r="E32" s="60"/>
      <c r="F32" s="60"/>
      <c r="G32" s="60">
        <v>1690.89</v>
      </c>
      <c r="H32" s="62"/>
      <c r="I32" s="62"/>
      <c r="J32" s="62"/>
      <c r="K32" s="62">
        <v>2553616.4</v>
      </c>
    </row>
    <row r="33" spans="1:11" x14ac:dyDescent="0.2">
      <c r="A33" s="2" t="s">
        <v>41</v>
      </c>
      <c r="B33" s="60">
        <v>3493310.87</v>
      </c>
      <c r="C33" s="60">
        <v>543983.28</v>
      </c>
      <c r="D33" s="60">
        <v>52058.6</v>
      </c>
      <c r="E33" s="60"/>
      <c r="F33" s="60"/>
      <c r="G33" s="60">
        <v>2721.13</v>
      </c>
      <c r="H33" s="62"/>
      <c r="I33" s="62"/>
      <c r="J33" s="62"/>
      <c r="K33" s="62">
        <v>4092073.88</v>
      </c>
    </row>
    <row r="34" spans="1:11" x14ac:dyDescent="0.2">
      <c r="A34" s="2" t="s">
        <v>42</v>
      </c>
      <c r="B34" s="60">
        <v>2550664.16</v>
      </c>
      <c r="C34" s="60">
        <v>397193.01</v>
      </c>
      <c r="D34" s="60">
        <v>38010.93</v>
      </c>
      <c r="E34" s="60"/>
      <c r="F34" s="60"/>
      <c r="G34" s="60">
        <v>2471.4299999999998</v>
      </c>
      <c r="H34" s="62"/>
      <c r="I34" s="62"/>
      <c r="J34" s="62"/>
      <c r="K34" s="62">
        <v>2988339.53</v>
      </c>
    </row>
    <row r="35" spans="1:11" x14ac:dyDescent="0.2">
      <c r="A35" s="2" t="s">
        <v>43</v>
      </c>
      <c r="B35" s="60">
        <v>3617180.65</v>
      </c>
      <c r="C35" s="60">
        <v>563272.46</v>
      </c>
      <c r="D35" s="60">
        <v>53904.55</v>
      </c>
      <c r="E35" s="60"/>
      <c r="F35" s="60"/>
      <c r="G35" s="60">
        <v>3492.85</v>
      </c>
      <c r="H35" s="62"/>
      <c r="I35" s="62"/>
      <c r="J35" s="62"/>
      <c r="K35" s="62">
        <v>4237850.51</v>
      </c>
    </row>
    <row r="36" spans="1:11" x14ac:dyDescent="0.2">
      <c r="A36" s="2" t="s">
        <v>44</v>
      </c>
      <c r="B36" s="60">
        <v>2145626.02</v>
      </c>
      <c r="C36" s="60">
        <v>334119.90000000002</v>
      </c>
      <c r="D36" s="60">
        <v>31974.91</v>
      </c>
      <c r="E36" s="60"/>
      <c r="F36" s="60"/>
      <c r="G36" s="60">
        <v>1641.81</v>
      </c>
      <c r="H36" s="62"/>
      <c r="I36" s="62"/>
      <c r="J36" s="62"/>
      <c r="K36" s="62">
        <v>2513362.64</v>
      </c>
    </row>
    <row r="37" spans="1:11" x14ac:dyDescent="0.2">
      <c r="A37" s="2" t="s">
        <v>45</v>
      </c>
      <c r="B37" s="60">
        <v>13750919</v>
      </c>
      <c r="C37" s="60">
        <v>2141312.4500000002</v>
      </c>
      <c r="D37" s="60">
        <v>204921.24</v>
      </c>
      <c r="E37" s="60"/>
      <c r="F37" s="60"/>
      <c r="G37" s="60">
        <v>9553.7800000000007</v>
      </c>
      <c r="H37" s="61"/>
      <c r="I37" s="62"/>
      <c r="J37" s="61"/>
      <c r="K37" s="62">
        <v>16106706.470000001</v>
      </c>
    </row>
    <row r="38" spans="1:11" x14ac:dyDescent="0.2">
      <c r="A38" s="2" t="s">
        <v>46</v>
      </c>
      <c r="B38" s="60">
        <v>4492053.88</v>
      </c>
      <c r="C38" s="60">
        <v>699508.95</v>
      </c>
      <c r="D38" s="60">
        <v>66942.240000000005</v>
      </c>
      <c r="E38" s="60"/>
      <c r="F38" s="60"/>
      <c r="G38" s="60">
        <v>3542.36</v>
      </c>
      <c r="H38" s="61"/>
      <c r="I38" s="62"/>
      <c r="J38" s="61"/>
      <c r="K38" s="62">
        <v>5262047.43</v>
      </c>
    </row>
    <row r="39" spans="1:11" x14ac:dyDescent="0.2">
      <c r="A39" s="2" t="s">
        <v>47</v>
      </c>
      <c r="B39" s="60">
        <v>2767493.51</v>
      </c>
      <c r="C39" s="60">
        <v>430957.98</v>
      </c>
      <c r="D39" s="60">
        <v>41242.199999999997</v>
      </c>
      <c r="E39" s="60"/>
      <c r="F39" s="60"/>
      <c r="G39" s="63">
        <v>2074.6999999999998</v>
      </c>
      <c r="H39" s="61"/>
      <c r="I39" s="62"/>
      <c r="J39" s="61"/>
      <c r="K39" s="62">
        <v>3241768.39</v>
      </c>
    </row>
    <row r="40" spans="1:11" x14ac:dyDescent="0.2">
      <c r="A40" s="2" t="s">
        <v>48</v>
      </c>
      <c r="B40" s="60">
        <v>1953982.76</v>
      </c>
      <c r="C40" s="60">
        <v>304276.95</v>
      </c>
      <c r="D40" s="60">
        <v>29118.97</v>
      </c>
      <c r="E40" s="60"/>
      <c r="F40" s="60"/>
      <c r="G40" s="64">
        <v>2294.27</v>
      </c>
      <c r="H40" s="61"/>
      <c r="I40" s="62"/>
      <c r="J40" s="61"/>
      <c r="K40" s="62">
        <v>2289672.9500000002</v>
      </c>
    </row>
    <row r="41" spans="1:11" x14ac:dyDescent="0.2">
      <c r="A41" s="2" t="s">
        <v>49</v>
      </c>
      <c r="B41" s="60">
        <v>2524104.29</v>
      </c>
      <c r="C41" s="60">
        <v>393057.07</v>
      </c>
      <c r="D41" s="60">
        <v>37615.129999999997</v>
      </c>
      <c r="E41" s="60"/>
      <c r="F41" s="60"/>
      <c r="G41" s="60">
        <v>1546.88</v>
      </c>
      <c r="H41" s="61"/>
      <c r="I41" s="62"/>
      <c r="J41" s="61"/>
      <c r="K41" s="62">
        <v>2956323.37</v>
      </c>
    </row>
    <row r="42" spans="1:11" x14ac:dyDescent="0.2">
      <c r="A42" s="2" t="s">
        <v>50</v>
      </c>
      <c r="B42" s="60">
        <v>3595886.96</v>
      </c>
      <c r="C42" s="60">
        <v>559956.57999999996</v>
      </c>
      <c r="D42" s="60">
        <v>53587.23</v>
      </c>
      <c r="E42" s="60"/>
      <c r="F42" s="60"/>
      <c r="G42" s="60">
        <v>4612</v>
      </c>
      <c r="H42" s="61"/>
      <c r="I42" s="62"/>
      <c r="J42" s="61"/>
      <c r="K42" s="62">
        <v>4214042.7699999996</v>
      </c>
    </row>
    <row r="43" spans="1:11" x14ac:dyDescent="0.2">
      <c r="A43" s="2" t="s">
        <v>51</v>
      </c>
      <c r="B43" s="60">
        <v>2016261.1</v>
      </c>
      <c r="C43" s="60">
        <v>313975.02</v>
      </c>
      <c r="D43" s="60">
        <v>30047.06</v>
      </c>
      <c r="E43" s="60"/>
      <c r="F43" s="60"/>
      <c r="G43" s="60">
        <v>2438.4899999999998</v>
      </c>
      <c r="H43" s="61"/>
      <c r="I43" s="62"/>
      <c r="J43" s="61"/>
      <c r="K43" s="62">
        <v>2362721.67</v>
      </c>
    </row>
    <row r="44" spans="1:11" x14ac:dyDescent="0.2">
      <c r="A44" s="2" t="s">
        <v>52</v>
      </c>
      <c r="B44" s="60">
        <v>29279976.050000001</v>
      </c>
      <c r="C44" s="60">
        <v>4559519.07</v>
      </c>
      <c r="D44" s="60">
        <v>436340.95</v>
      </c>
      <c r="E44" s="60"/>
      <c r="F44" s="60"/>
      <c r="G44" s="60">
        <v>20880.240000000002</v>
      </c>
      <c r="H44" s="61"/>
      <c r="I44" s="62"/>
      <c r="J44" s="61"/>
      <c r="K44" s="62">
        <v>34296716.310000002</v>
      </c>
    </row>
    <row r="45" spans="1:11" x14ac:dyDescent="0.2">
      <c r="A45" s="2" t="s">
        <v>53</v>
      </c>
      <c r="B45" s="60">
        <v>4631264.28</v>
      </c>
      <c r="C45" s="60">
        <v>721186.99</v>
      </c>
      <c r="D45" s="60">
        <v>69016.800000000003</v>
      </c>
      <c r="E45" s="60"/>
      <c r="F45" s="60"/>
      <c r="G45" s="60">
        <v>4111.51</v>
      </c>
      <c r="H45" s="61"/>
      <c r="I45" s="62"/>
      <c r="J45" s="61"/>
      <c r="K45" s="62">
        <v>5425579.5800000001</v>
      </c>
    </row>
    <row r="46" spans="1:11" x14ac:dyDescent="0.2">
      <c r="A46" s="2" t="s">
        <v>54</v>
      </c>
      <c r="B46" s="60">
        <v>12302489.779999999</v>
      </c>
      <c r="C46" s="60">
        <v>1915761.02</v>
      </c>
      <c r="D46" s="60">
        <v>183336.22</v>
      </c>
      <c r="E46" s="60"/>
      <c r="F46" s="60"/>
      <c r="G46" s="60">
        <v>9330.33</v>
      </c>
      <c r="H46" s="61"/>
      <c r="I46" s="62"/>
      <c r="J46" s="61"/>
      <c r="K46" s="62">
        <v>14410917.35</v>
      </c>
    </row>
    <row r="47" spans="1:11" x14ac:dyDescent="0.2">
      <c r="A47" s="2" t="s">
        <v>55</v>
      </c>
      <c r="B47" s="60">
        <v>2830458.74</v>
      </c>
      <c r="C47" s="60">
        <v>440763.02</v>
      </c>
      <c r="D47" s="60">
        <v>42180.54</v>
      </c>
      <c r="E47" s="60"/>
      <c r="F47" s="60"/>
      <c r="G47" s="60">
        <v>2363.15</v>
      </c>
      <c r="H47" s="61"/>
      <c r="I47" s="62"/>
      <c r="J47" s="61"/>
      <c r="K47" s="62">
        <v>3315765.45</v>
      </c>
    </row>
    <row r="48" spans="1:11" x14ac:dyDescent="0.2">
      <c r="A48" s="2" t="s">
        <v>56</v>
      </c>
      <c r="B48" s="60">
        <v>2205156.7799999998</v>
      </c>
      <c r="C48" s="60">
        <v>343390.12</v>
      </c>
      <c r="D48" s="60">
        <v>32862.06</v>
      </c>
      <c r="E48" s="60"/>
      <c r="F48" s="60"/>
      <c r="G48" s="60">
        <v>1330.11</v>
      </c>
      <c r="H48" s="61"/>
      <c r="I48" s="62"/>
      <c r="J48" s="61"/>
      <c r="K48" s="62">
        <v>2582739.0699999998</v>
      </c>
    </row>
    <row r="49" spans="1:11" x14ac:dyDescent="0.2">
      <c r="A49" s="2" t="s">
        <v>57</v>
      </c>
      <c r="B49" s="60">
        <v>2572186.8199999998</v>
      </c>
      <c r="C49" s="60">
        <v>400544.55</v>
      </c>
      <c r="D49" s="60">
        <v>38331.67</v>
      </c>
      <c r="E49" s="60"/>
      <c r="F49" s="60"/>
      <c r="G49" s="60">
        <v>1603.06</v>
      </c>
      <c r="H49" s="61"/>
      <c r="I49" s="62"/>
      <c r="J49" s="61"/>
      <c r="K49" s="62">
        <v>3012666.1</v>
      </c>
    </row>
    <row r="50" spans="1:11" x14ac:dyDescent="0.2">
      <c r="A50" s="2" t="s">
        <v>58</v>
      </c>
      <c r="B50" s="60">
        <v>6466414.4800000004</v>
      </c>
      <c r="C50" s="60">
        <v>1006959.16</v>
      </c>
      <c r="D50" s="60">
        <v>96364.88</v>
      </c>
      <c r="E50" s="60"/>
      <c r="F50" s="60"/>
      <c r="G50" s="60">
        <v>4577.12</v>
      </c>
      <c r="H50" s="61"/>
      <c r="I50" s="62"/>
      <c r="J50" s="61"/>
      <c r="K50" s="62">
        <v>7574315.6399999997</v>
      </c>
    </row>
    <row r="51" spans="1:11" x14ac:dyDescent="0.2">
      <c r="A51" s="2" t="s">
        <v>59</v>
      </c>
      <c r="B51" s="60">
        <v>2276364.73</v>
      </c>
      <c r="C51" s="60">
        <v>354478.72</v>
      </c>
      <c r="D51" s="60">
        <v>33923.22</v>
      </c>
      <c r="E51" s="60"/>
      <c r="F51" s="60"/>
      <c r="G51" s="60">
        <v>1287.27</v>
      </c>
      <c r="H51" s="61"/>
      <c r="I51" s="62"/>
      <c r="J51" s="61"/>
      <c r="K51" s="62">
        <v>2666053.94</v>
      </c>
    </row>
    <row r="52" spans="1:11" x14ac:dyDescent="0.2">
      <c r="A52" s="2" t="s">
        <v>60</v>
      </c>
      <c r="B52" s="60">
        <v>39217949.789999999</v>
      </c>
      <c r="C52" s="60">
        <v>6107074.3200000003</v>
      </c>
      <c r="D52" s="60">
        <v>584440.29</v>
      </c>
      <c r="E52" s="60"/>
      <c r="F52" s="60"/>
      <c r="G52" s="60">
        <v>24890.79</v>
      </c>
      <c r="H52" s="61"/>
      <c r="I52" s="62"/>
      <c r="J52" s="61"/>
      <c r="K52" s="62">
        <v>45934355.189999998</v>
      </c>
    </row>
    <row r="53" spans="1:11" ht="13.5" thickBot="1" x14ac:dyDescent="0.25">
      <c r="A53" s="4" t="s">
        <v>61</v>
      </c>
      <c r="B53" s="60">
        <v>4228057.8499999996</v>
      </c>
      <c r="C53" s="60">
        <v>658399.12</v>
      </c>
      <c r="D53" s="60">
        <v>63008.07</v>
      </c>
      <c r="E53" s="60"/>
      <c r="F53" s="60"/>
      <c r="G53" s="60">
        <v>3837.27</v>
      </c>
      <c r="H53" s="61"/>
      <c r="I53" s="62"/>
      <c r="J53" s="61"/>
      <c r="K53" s="62">
        <v>4953302.3099999996</v>
      </c>
    </row>
    <row r="54" spans="1:11" s="66" customFormat="1" ht="13.5" thickBot="1" x14ac:dyDescent="0.25">
      <c r="A54" s="5" t="s">
        <v>13</v>
      </c>
      <c r="B54" s="65">
        <v>228964467.09</v>
      </c>
      <c r="C54" s="65">
        <v>35654668.979999997</v>
      </c>
      <c r="D54" s="65">
        <v>3412112.55</v>
      </c>
      <c r="E54" s="65">
        <v>0</v>
      </c>
      <c r="F54" s="65">
        <v>0</v>
      </c>
      <c r="G54" s="65">
        <v>215262.4</v>
      </c>
      <c r="H54" s="65">
        <v>0</v>
      </c>
      <c r="I54" s="65">
        <v>0</v>
      </c>
      <c r="J54" s="65">
        <v>0</v>
      </c>
      <c r="K54" s="65">
        <v>268246511.02000001</v>
      </c>
    </row>
    <row r="55" spans="1:11" x14ac:dyDescent="0.2">
      <c r="F55" s="57"/>
      <c r="G55" s="57"/>
      <c r="H55" s="57"/>
      <c r="I55" s="57"/>
      <c r="J55" s="57"/>
    </row>
    <row r="56" spans="1:11" x14ac:dyDescent="0.2">
      <c r="F56" s="57"/>
      <c r="G56" s="57"/>
      <c r="H56" s="57"/>
      <c r="I56" s="57"/>
      <c r="J56" s="57"/>
    </row>
    <row r="57" spans="1:11" s="57" customFormat="1" x14ac:dyDescent="0.2">
      <c r="A57" s="28"/>
    </row>
    <row r="58" spans="1:11" s="57" customFormat="1" x14ac:dyDescent="0.2">
      <c r="A58" s="28"/>
    </row>
    <row r="59" spans="1:11" x14ac:dyDescent="0.2">
      <c r="F59" s="57"/>
      <c r="G59" s="57"/>
      <c r="H59" s="57"/>
      <c r="I59" s="57"/>
      <c r="J59" s="57"/>
    </row>
    <row r="60" spans="1:11" x14ac:dyDescent="0.2">
      <c r="F60" s="57"/>
      <c r="G60" s="57"/>
      <c r="H60" s="57"/>
      <c r="I60" s="57"/>
      <c r="J60" s="57"/>
    </row>
    <row r="61" spans="1:11" x14ac:dyDescent="0.2">
      <c r="F61" s="57"/>
      <c r="G61" s="57"/>
      <c r="H61" s="57"/>
      <c r="I61" s="57"/>
      <c r="J61" s="57"/>
    </row>
    <row r="62" spans="1:11" x14ac:dyDescent="0.2">
      <c r="F62" s="57"/>
      <c r="G62" s="57"/>
      <c r="H62" s="57"/>
      <c r="I62" s="57"/>
      <c r="J62" s="57"/>
    </row>
    <row r="63" spans="1:11" x14ac:dyDescent="0.2">
      <c r="G63" s="57"/>
      <c r="H63" s="57"/>
      <c r="I63" s="57"/>
      <c r="J63" s="57"/>
    </row>
    <row r="64" spans="1:11" x14ac:dyDescent="0.2">
      <c r="G64" s="57"/>
      <c r="H64" s="57"/>
      <c r="I64" s="57"/>
      <c r="J64" s="57"/>
    </row>
    <row r="65" spans="7:10" x14ac:dyDescent="0.2">
      <c r="G65" s="57"/>
      <c r="H65" s="57"/>
      <c r="I65" s="57"/>
      <c r="J65" s="57"/>
    </row>
    <row r="66" spans="7:10" x14ac:dyDescent="0.2">
      <c r="G66" s="57"/>
      <c r="H66" s="57"/>
      <c r="I66" s="57"/>
      <c r="J66" s="5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6"/>
  <sheetViews>
    <sheetView workbookViewId="0">
      <pane xSplit="1" ySplit="6" topLeftCell="B52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44.7109375" style="3" customWidth="1"/>
    <col min="2" max="4" width="17.140625" style="69" customWidth="1"/>
    <col min="5" max="5" width="17.7109375" style="69" customWidth="1"/>
    <col min="6" max="6" width="14.28515625" style="67" bestFit="1" customWidth="1"/>
    <col min="7" max="7" width="12.7109375" style="67" bestFit="1" customWidth="1"/>
    <col min="8" max="8" width="12.7109375" style="67" customWidth="1"/>
    <col min="9" max="10" width="17.140625" style="67" customWidth="1"/>
    <col min="11" max="11" width="15.42578125" style="67" bestFit="1" customWidth="1"/>
    <col min="12" max="16384" width="11.42578125" style="67"/>
  </cols>
  <sheetData>
    <row r="1" spans="1:11" x14ac:dyDescent="0.2">
      <c r="A1" s="199" t="s">
        <v>14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x14ac:dyDescent="0.2">
      <c r="A2" s="201">
        <v>44781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1" ht="11.25" x14ac:dyDescent="0.2">
      <c r="A3" s="68"/>
      <c r="B3" s="67"/>
      <c r="C3" s="67"/>
      <c r="E3" s="67"/>
    </row>
    <row r="4" spans="1:11" ht="13.5" customHeight="1" thickBot="1" x14ac:dyDescent="0.25">
      <c r="A4" s="68"/>
      <c r="B4" s="67"/>
      <c r="C4" s="203"/>
      <c r="D4" s="203"/>
      <c r="E4" s="67"/>
    </row>
    <row r="5" spans="1:11" ht="12.75" customHeight="1" x14ac:dyDescent="0.2">
      <c r="A5" s="204" t="s">
        <v>0</v>
      </c>
      <c r="B5" s="206" t="s">
        <v>9</v>
      </c>
      <c r="C5" s="70" t="s">
        <v>10</v>
      </c>
      <c r="D5" s="70" t="s">
        <v>10</v>
      </c>
      <c r="E5" s="206" t="s">
        <v>1</v>
      </c>
      <c r="F5" s="197" t="s">
        <v>7</v>
      </c>
      <c r="G5" s="197" t="s">
        <v>8</v>
      </c>
      <c r="H5" s="197" t="s">
        <v>2</v>
      </c>
      <c r="I5" s="197" t="s">
        <v>3</v>
      </c>
      <c r="J5" s="197" t="s">
        <v>4</v>
      </c>
      <c r="K5" s="197" t="s">
        <v>5</v>
      </c>
    </row>
    <row r="6" spans="1:11" ht="23.25" customHeight="1" thickBot="1" x14ac:dyDescent="0.25">
      <c r="A6" s="205"/>
      <c r="B6" s="207"/>
      <c r="C6" s="71" t="s">
        <v>11</v>
      </c>
      <c r="D6" s="71" t="s">
        <v>12</v>
      </c>
      <c r="E6" s="207" t="s">
        <v>6</v>
      </c>
      <c r="F6" s="198" t="s">
        <v>6</v>
      </c>
      <c r="G6" s="198" t="s">
        <v>6</v>
      </c>
      <c r="H6" s="198"/>
      <c r="I6" s="198"/>
      <c r="J6" s="198"/>
      <c r="K6" s="198" t="s">
        <v>6</v>
      </c>
    </row>
    <row r="7" spans="1:11" x14ac:dyDescent="0.2">
      <c r="A7" s="1" t="s">
        <v>15</v>
      </c>
      <c r="B7" s="72">
        <v>296812.78000000003</v>
      </c>
      <c r="C7" s="72">
        <v>47447.03</v>
      </c>
      <c r="D7" s="72">
        <v>27515.279999999999</v>
      </c>
      <c r="E7" s="72"/>
      <c r="F7" s="72">
        <v>1074196.31</v>
      </c>
      <c r="G7" s="72">
        <v>23007.17</v>
      </c>
      <c r="H7" s="73"/>
      <c r="I7" s="74"/>
      <c r="J7" s="73"/>
      <c r="K7" s="74">
        <v>1468978.57</v>
      </c>
    </row>
    <row r="8" spans="1:11" x14ac:dyDescent="0.2">
      <c r="A8" s="2" t="s">
        <v>16</v>
      </c>
      <c r="B8" s="72">
        <v>280544.02</v>
      </c>
      <c r="C8" s="72">
        <v>44846.38</v>
      </c>
      <c r="D8" s="72">
        <v>26007.119999999999</v>
      </c>
      <c r="E8" s="72"/>
      <c r="F8" s="72">
        <v>798237.49</v>
      </c>
      <c r="G8" s="72">
        <v>17096.68</v>
      </c>
      <c r="H8" s="73"/>
      <c r="I8" s="74"/>
      <c r="J8" s="73"/>
      <c r="K8" s="74">
        <v>1166731.69</v>
      </c>
    </row>
    <row r="9" spans="1:11" x14ac:dyDescent="0.2">
      <c r="A9" s="2" t="s">
        <v>17</v>
      </c>
      <c r="B9" s="72"/>
      <c r="C9" s="72"/>
      <c r="E9" s="72"/>
      <c r="F9" s="72">
        <v>306029.40999999997</v>
      </c>
      <c r="G9" s="72">
        <v>6554.55</v>
      </c>
      <c r="H9" s="73"/>
      <c r="I9" s="74"/>
      <c r="J9" s="73"/>
      <c r="K9" s="74">
        <v>312583.96000000002</v>
      </c>
    </row>
    <row r="10" spans="1:11" x14ac:dyDescent="0.2">
      <c r="A10" s="2" t="s">
        <v>18</v>
      </c>
      <c r="B10" s="72"/>
      <c r="C10" s="72"/>
      <c r="D10" s="72"/>
      <c r="E10" s="72"/>
      <c r="F10" s="72">
        <v>344013.31</v>
      </c>
      <c r="G10" s="72">
        <v>7368.09</v>
      </c>
      <c r="H10" s="73"/>
      <c r="I10" s="74"/>
      <c r="J10" s="73"/>
      <c r="K10" s="74">
        <v>351381.4</v>
      </c>
    </row>
    <row r="11" spans="1:11" x14ac:dyDescent="0.2">
      <c r="A11" s="2" t="s">
        <v>19</v>
      </c>
      <c r="B11" s="72"/>
      <c r="C11" s="72"/>
      <c r="D11" s="72"/>
      <c r="E11" s="72"/>
      <c r="F11" s="72">
        <v>341999.01</v>
      </c>
      <c r="G11" s="72">
        <v>7324.95</v>
      </c>
      <c r="H11" s="73"/>
      <c r="I11" s="74"/>
      <c r="J11" s="73"/>
      <c r="K11" s="74">
        <v>349323.96</v>
      </c>
    </row>
    <row r="12" spans="1:11" x14ac:dyDescent="0.2">
      <c r="A12" s="2" t="s">
        <v>20</v>
      </c>
      <c r="B12" s="72"/>
      <c r="C12" s="72"/>
      <c r="D12" s="72"/>
      <c r="E12" s="72"/>
      <c r="F12" s="72">
        <v>299986.51</v>
      </c>
      <c r="G12" s="72">
        <v>6425.12</v>
      </c>
      <c r="H12" s="73"/>
      <c r="I12" s="74"/>
      <c r="J12" s="73"/>
      <c r="K12" s="74">
        <v>306411.63</v>
      </c>
    </row>
    <row r="13" spans="1:11" x14ac:dyDescent="0.2">
      <c r="A13" s="2" t="s">
        <v>21</v>
      </c>
      <c r="B13" s="72"/>
      <c r="C13" s="72"/>
      <c r="D13" s="72"/>
      <c r="E13" s="72"/>
      <c r="F13" s="72">
        <v>360990.96</v>
      </c>
      <c r="G13" s="72">
        <v>7731.72</v>
      </c>
      <c r="H13" s="73"/>
      <c r="I13" s="74"/>
      <c r="J13" s="73"/>
      <c r="K13" s="74">
        <v>368722.68</v>
      </c>
    </row>
    <row r="14" spans="1:11" x14ac:dyDescent="0.2">
      <c r="A14" s="2" t="s">
        <v>22</v>
      </c>
      <c r="B14" s="72"/>
      <c r="C14" s="72"/>
      <c r="D14" s="72"/>
      <c r="E14" s="72"/>
      <c r="F14" s="72">
        <v>346603.12</v>
      </c>
      <c r="G14" s="72">
        <v>7423.56</v>
      </c>
      <c r="H14" s="73"/>
      <c r="I14" s="74"/>
      <c r="J14" s="73"/>
      <c r="K14" s="74">
        <v>354026.68</v>
      </c>
    </row>
    <row r="15" spans="1:11" x14ac:dyDescent="0.2">
      <c r="A15" s="2" t="s">
        <v>23</v>
      </c>
      <c r="B15" s="72"/>
      <c r="C15" s="72"/>
      <c r="D15" s="72"/>
      <c r="E15" s="72"/>
      <c r="F15" s="72">
        <v>346747</v>
      </c>
      <c r="G15" s="72">
        <v>7426.64</v>
      </c>
      <c r="H15" s="73"/>
      <c r="I15" s="74"/>
      <c r="J15" s="73"/>
      <c r="K15" s="74">
        <v>354173.64</v>
      </c>
    </row>
    <row r="16" spans="1:11" x14ac:dyDescent="0.2">
      <c r="A16" s="2" t="s">
        <v>24</v>
      </c>
      <c r="B16" s="72"/>
      <c r="C16" s="72"/>
      <c r="D16" s="72"/>
      <c r="E16" s="72"/>
      <c r="F16" s="72">
        <v>482712.11</v>
      </c>
      <c r="G16" s="72">
        <v>10338.74</v>
      </c>
      <c r="H16" s="73"/>
      <c r="I16" s="74"/>
      <c r="J16" s="73"/>
      <c r="K16" s="74">
        <v>493050.85</v>
      </c>
    </row>
    <row r="17" spans="1:11" x14ac:dyDescent="0.2">
      <c r="A17" s="2" t="s">
        <v>25</v>
      </c>
      <c r="B17" s="72"/>
      <c r="C17" s="72"/>
      <c r="D17" s="72"/>
      <c r="E17" s="72"/>
      <c r="F17" s="72">
        <v>314805.99</v>
      </c>
      <c r="G17" s="72">
        <v>6742.52</v>
      </c>
      <c r="H17" s="73"/>
      <c r="I17" s="74"/>
      <c r="J17" s="73"/>
      <c r="K17" s="74">
        <v>321548.51</v>
      </c>
    </row>
    <row r="18" spans="1:11" x14ac:dyDescent="0.2">
      <c r="A18" s="2" t="s">
        <v>26</v>
      </c>
      <c r="B18" s="72"/>
      <c r="C18" s="72"/>
      <c r="D18" s="72"/>
      <c r="E18" s="72"/>
      <c r="F18" s="72">
        <v>282433.34000000003</v>
      </c>
      <c r="G18" s="72">
        <v>6049.17</v>
      </c>
      <c r="H18" s="73"/>
      <c r="I18" s="74"/>
      <c r="J18" s="73"/>
      <c r="K18" s="74">
        <v>288482.51</v>
      </c>
    </row>
    <row r="19" spans="1:11" x14ac:dyDescent="0.2">
      <c r="A19" s="2" t="s">
        <v>27</v>
      </c>
      <c r="B19" s="72"/>
      <c r="C19" s="72"/>
      <c r="D19" s="72"/>
      <c r="E19" s="72"/>
      <c r="F19" s="72">
        <v>323007.06</v>
      </c>
      <c r="G19" s="72">
        <v>6918.18</v>
      </c>
      <c r="H19" s="73"/>
      <c r="I19" s="74"/>
      <c r="J19" s="73"/>
      <c r="K19" s="74">
        <v>329925.24</v>
      </c>
    </row>
    <row r="20" spans="1:11" x14ac:dyDescent="0.2">
      <c r="A20" s="2" t="s">
        <v>28</v>
      </c>
      <c r="B20" s="72"/>
      <c r="C20" s="72"/>
      <c r="D20" s="72"/>
      <c r="E20" s="72"/>
      <c r="F20" s="72">
        <v>460123.2</v>
      </c>
      <c r="G20" s="72">
        <v>9854.93</v>
      </c>
      <c r="H20" s="74"/>
      <c r="I20" s="74"/>
      <c r="J20" s="74"/>
      <c r="K20" s="74">
        <v>469978.13</v>
      </c>
    </row>
    <row r="21" spans="1:11" x14ac:dyDescent="0.2">
      <c r="A21" s="2" t="s">
        <v>29</v>
      </c>
      <c r="B21" s="72"/>
      <c r="C21" s="72"/>
      <c r="D21" s="72"/>
      <c r="E21" s="72"/>
      <c r="F21" s="72">
        <v>443001.66</v>
      </c>
      <c r="G21" s="72">
        <v>9488.2199999999993</v>
      </c>
      <c r="H21" s="74"/>
      <c r="I21" s="74"/>
      <c r="J21" s="74"/>
      <c r="K21" s="74">
        <v>452489.88</v>
      </c>
    </row>
    <row r="22" spans="1:11" x14ac:dyDescent="0.2">
      <c r="A22" s="2" t="s">
        <v>30</v>
      </c>
      <c r="B22" s="72"/>
      <c r="C22" s="72"/>
      <c r="D22" s="72"/>
      <c r="E22" s="72"/>
      <c r="F22" s="72">
        <v>325596.87</v>
      </c>
      <c r="G22" s="72">
        <v>6973.64</v>
      </c>
      <c r="H22" s="74"/>
      <c r="I22" s="74"/>
      <c r="J22" s="74"/>
      <c r="K22" s="74">
        <v>332570.51</v>
      </c>
    </row>
    <row r="23" spans="1:11" x14ac:dyDescent="0.2">
      <c r="A23" s="2" t="s">
        <v>31</v>
      </c>
      <c r="B23" s="72"/>
      <c r="C23" s="72"/>
      <c r="D23" s="72"/>
      <c r="E23" s="72"/>
      <c r="F23" s="72">
        <v>306892.68</v>
      </c>
      <c r="G23" s="72">
        <v>6573.04</v>
      </c>
      <c r="H23" s="74"/>
      <c r="I23" s="74"/>
      <c r="J23" s="74"/>
      <c r="K23" s="74">
        <v>313465.71999999997</v>
      </c>
    </row>
    <row r="24" spans="1:11" x14ac:dyDescent="0.2">
      <c r="A24" s="2" t="s">
        <v>32</v>
      </c>
      <c r="B24" s="72"/>
      <c r="C24" s="72"/>
      <c r="D24" s="72"/>
      <c r="E24" s="72"/>
      <c r="F24" s="72">
        <v>408039.21</v>
      </c>
      <c r="G24" s="72">
        <v>8739.4</v>
      </c>
      <c r="H24" s="74"/>
      <c r="I24" s="74"/>
      <c r="J24" s="74"/>
      <c r="K24" s="74">
        <v>416778.61</v>
      </c>
    </row>
    <row r="25" spans="1:11" x14ac:dyDescent="0.2">
      <c r="A25" s="2" t="s">
        <v>33</v>
      </c>
      <c r="B25" s="72"/>
      <c r="C25" s="72"/>
      <c r="D25" s="72"/>
      <c r="E25" s="72"/>
      <c r="F25" s="72">
        <v>336100</v>
      </c>
      <c r="G25" s="72">
        <v>7198.6</v>
      </c>
      <c r="H25" s="74"/>
      <c r="I25" s="74"/>
      <c r="J25" s="74"/>
      <c r="K25" s="74">
        <v>343298.6</v>
      </c>
    </row>
    <row r="26" spans="1:11" x14ac:dyDescent="0.2">
      <c r="A26" s="2" t="s">
        <v>34</v>
      </c>
      <c r="B26" s="72"/>
      <c r="C26" s="72"/>
      <c r="D26" s="72"/>
      <c r="E26" s="72"/>
      <c r="F26" s="72">
        <v>405593.27</v>
      </c>
      <c r="G26" s="72">
        <v>8687.01</v>
      </c>
      <c r="H26" s="74"/>
      <c r="I26" s="74"/>
      <c r="J26" s="74"/>
      <c r="K26" s="74">
        <v>414280.28</v>
      </c>
    </row>
    <row r="27" spans="1:11" x14ac:dyDescent="0.2">
      <c r="A27" s="2" t="s">
        <v>35</v>
      </c>
      <c r="B27" s="72"/>
      <c r="C27" s="72"/>
      <c r="D27" s="72"/>
      <c r="E27" s="72"/>
      <c r="F27" s="72">
        <v>332934.67</v>
      </c>
      <c r="G27" s="72">
        <v>7130.81</v>
      </c>
      <c r="H27" s="74"/>
      <c r="I27" s="74"/>
      <c r="J27" s="74"/>
      <c r="K27" s="74">
        <v>340065.48</v>
      </c>
    </row>
    <row r="28" spans="1:11" x14ac:dyDescent="0.2">
      <c r="A28" s="2" t="s">
        <v>36</v>
      </c>
      <c r="B28" s="72"/>
      <c r="C28" s="72"/>
      <c r="D28" s="72"/>
      <c r="E28" s="72"/>
      <c r="F28" s="72">
        <v>426311.77</v>
      </c>
      <c r="G28" s="72">
        <v>9130.76</v>
      </c>
      <c r="H28" s="74"/>
      <c r="I28" s="74"/>
      <c r="J28" s="74"/>
      <c r="K28" s="74">
        <v>435442.53</v>
      </c>
    </row>
    <row r="29" spans="1:11" x14ac:dyDescent="0.2">
      <c r="A29" s="2" t="s">
        <v>37</v>
      </c>
      <c r="B29" s="72">
        <v>325485.53999999998</v>
      </c>
      <c r="C29" s="72">
        <v>52030.51</v>
      </c>
      <c r="D29" s="72">
        <v>30173.31</v>
      </c>
      <c r="E29" s="72"/>
      <c r="F29" s="72">
        <v>887585.99</v>
      </c>
      <c r="G29" s="72">
        <v>19010.34</v>
      </c>
      <c r="H29" s="74"/>
      <c r="I29" s="74"/>
      <c r="J29" s="74"/>
      <c r="K29" s="74">
        <v>1314285.69</v>
      </c>
    </row>
    <row r="30" spans="1:11" x14ac:dyDescent="0.2">
      <c r="A30" s="2" t="s">
        <v>38</v>
      </c>
      <c r="B30" s="72">
        <v>412166.36</v>
      </c>
      <c r="C30" s="72">
        <v>65886.880000000005</v>
      </c>
      <c r="D30" s="72">
        <v>38208.839999999997</v>
      </c>
      <c r="E30" s="72"/>
      <c r="F30" s="72">
        <v>1319077.3799999999</v>
      </c>
      <c r="G30" s="72">
        <v>28252.04</v>
      </c>
      <c r="H30" s="74"/>
      <c r="I30" s="74"/>
      <c r="J30" s="74"/>
      <c r="K30" s="74">
        <v>1863591.5</v>
      </c>
    </row>
    <row r="31" spans="1:11" x14ac:dyDescent="0.2">
      <c r="A31" s="2" t="s">
        <v>39</v>
      </c>
      <c r="B31" s="72">
        <v>11202437.189999999</v>
      </c>
      <c r="C31" s="72">
        <v>1790766.33</v>
      </c>
      <c r="D31" s="72">
        <v>1038493.52</v>
      </c>
      <c r="E31" s="72"/>
      <c r="F31" s="72">
        <v>57551369.18</v>
      </c>
      <c r="G31" s="72">
        <v>1232637.06</v>
      </c>
      <c r="H31" s="74"/>
      <c r="I31" s="74"/>
      <c r="J31" s="74"/>
      <c r="K31" s="74">
        <v>72815703.280000001</v>
      </c>
    </row>
    <row r="32" spans="1:11" x14ac:dyDescent="0.2">
      <c r="A32" s="2" t="s">
        <v>40</v>
      </c>
      <c r="B32" s="72">
        <v>350440.78</v>
      </c>
      <c r="C32" s="72">
        <v>56019.73</v>
      </c>
      <c r="D32" s="72">
        <v>32486.720000000001</v>
      </c>
      <c r="E32" s="72"/>
      <c r="F32" s="72">
        <v>1130165.01</v>
      </c>
      <c r="G32" s="72">
        <v>24205.91</v>
      </c>
      <c r="H32" s="74"/>
      <c r="I32" s="74"/>
      <c r="J32" s="74"/>
      <c r="K32" s="74">
        <v>1593318.15</v>
      </c>
    </row>
    <row r="33" spans="1:11" x14ac:dyDescent="0.2">
      <c r="A33" s="2" t="s">
        <v>41</v>
      </c>
      <c r="B33" s="72">
        <v>561566.54</v>
      </c>
      <c r="C33" s="72">
        <v>89769.26</v>
      </c>
      <c r="D33" s="72">
        <v>52058.6</v>
      </c>
      <c r="E33" s="72"/>
      <c r="F33" s="72">
        <v>1818767.14</v>
      </c>
      <c r="G33" s="72">
        <v>38954.410000000003</v>
      </c>
      <c r="H33" s="74"/>
      <c r="I33" s="74"/>
      <c r="J33" s="74"/>
      <c r="K33" s="74">
        <v>2561115.9500000002</v>
      </c>
    </row>
    <row r="34" spans="1:11" x14ac:dyDescent="0.2">
      <c r="A34" s="2" t="s">
        <v>42</v>
      </c>
      <c r="B34" s="72">
        <v>410031.54</v>
      </c>
      <c r="C34" s="72">
        <v>65545.62</v>
      </c>
      <c r="D34" s="72">
        <v>38010.93</v>
      </c>
      <c r="E34" s="72"/>
      <c r="F34" s="72">
        <v>1651868.17</v>
      </c>
      <c r="G34" s="72">
        <v>35379.760000000002</v>
      </c>
      <c r="H34" s="74"/>
      <c r="I34" s="74"/>
      <c r="J34" s="74"/>
      <c r="K34" s="74">
        <v>2200836.02</v>
      </c>
    </row>
    <row r="35" spans="1:11" x14ac:dyDescent="0.2">
      <c r="A35" s="2" t="s">
        <v>43</v>
      </c>
      <c r="B35" s="72">
        <v>581479.19999999995</v>
      </c>
      <c r="C35" s="72">
        <v>92952.4</v>
      </c>
      <c r="D35" s="72">
        <v>53904.55</v>
      </c>
      <c r="E35" s="72"/>
      <c r="F35" s="72">
        <v>2334571.29</v>
      </c>
      <c r="G35" s="72">
        <v>50001.919999999998</v>
      </c>
      <c r="H35" s="74"/>
      <c r="I35" s="74"/>
      <c r="J35" s="74"/>
      <c r="K35" s="74">
        <v>3112909.36</v>
      </c>
    </row>
    <row r="36" spans="1:11" x14ac:dyDescent="0.2">
      <c r="A36" s="2" t="s">
        <v>44</v>
      </c>
      <c r="B36" s="72">
        <v>344919.71</v>
      </c>
      <c r="C36" s="72">
        <v>55137.16</v>
      </c>
      <c r="D36" s="72">
        <v>31974.91</v>
      </c>
      <c r="E36" s="72"/>
      <c r="F36" s="72">
        <v>1097360.73</v>
      </c>
      <c r="G36" s="72">
        <v>23503.31</v>
      </c>
      <c r="H36" s="74"/>
      <c r="I36" s="74"/>
      <c r="J36" s="74"/>
      <c r="K36" s="74">
        <v>1552895.82</v>
      </c>
    </row>
    <row r="37" spans="1:11" x14ac:dyDescent="0.2">
      <c r="A37" s="2" t="s">
        <v>45</v>
      </c>
      <c r="B37" s="72">
        <v>2210526.42</v>
      </c>
      <c r="C37" s="72">
        <v>353363.85</v>
      </c>
      <c r="D37" s="72">
        <v>204921.24</v>
      </c>
      <c r="E37" s="72"/>
      <c r="F37" s="72">
        <v>6385612.1699999999</v>
      </c>
      <c r="G37" s="72">
        <v>136767.24</v>
      </c>
      <c r="H37" s="73"/>
      <c r="I37" s="74"/>
      <c r="J37" s="73"/>
      <c r="K37" s="74">
        <v>9291190.9199999999</v>
      </c>
    </row>
    <row r="38" spans="1:11" x14ac:dyDescent="0.2">
      <c r="A38" s="2" t="s">
        <v>46</v>
      </c>
      <c r="B38" s="72">
        <v>722119.29</v>
      </c>
      <c r="C38" s="72">
        <v>115434.43</v>
      </c>
      <c r="D38" s="72">
        <v>66942.240000000005</v>
      </c>
      <c r="E38" s="72"/>
      <c r="F38" s="72">
        <v>2367663.33</v>
      </c>
      <c r="G38" s="72">
        <v>50710.69</v>
      </c>
      <c r="H38" s="73"/>
      <c r="I38" s="74"/>
      <c r="J38" s="73"/>
      <c r="K38" s="74">
        <v>3322869.98</v>
      </c>
    </row>
    <row r="39" spans="1:11" x14ac:dyDescent="0.2">
      <c r="A39" s="2" t="s">
        <v>47</v>
      </c>
      <c r="B39" s="72">
        <v>444887.9</v>
      </c>
      <c r="C39" s="72">
        <v>71117.59</v>
      </c>
      <c r="D39" s="72">
        <v>41242.199999999997</v>
      </c>
      <c r="E39" s="72"/>
      <c r="F39" s="72">
        <v>1386700.24</v>
      </c>
      <c r="G39" s="75">
        <v>29700.39</v>
      </c>
      <c r="H39" s="73"/>
      <c r="I39" s="74"/>
      <c r="J39" s="73"/>
      <c r="K39" s="74">
        <v>1973648.32</v>
      </c>
    </row>
    <row r="40" spans="1:11" x14ac:dyDescent="0.2">
      <c r="A40" s="2" t="s">
        <v>48</v>
      </c>
      <c r="B40" s="72">
        <v>314112.14</v>
      </c>
      <c r="C40" s="72">
        <v>50212.42</v>
      </c>
      <c r="D40" s="72">
        <v>29118.97</v>
      </c>
      <c r="E40" s="72"/>
      <c r="F40" s="72">
        <v>1533456.23</v>
      </c>
      <c r="G40" s="76">
        <v>32843.61</v>
      </c>
      <c r="H40" s="73"/>
      <c r="I40" s="74"/>
      <c r="J40" s="73"/>
      <c r="K40" s="74">
        <v>1959743.37</v>
      </c>
    </row>
    <row r="41" spans="1:11" x14ac:dyDescent="0.2">
      <c r="A41" s="2" t="s">
        <v>49</v>
      </c>
      <c r="B41" s="72">
        <v>405761.91</v>
      </c>
      <c r="C41" s="72">
        <v>64863.1</v>
      </c>
      <c r="D41" s="72">
        <v>37615.129999999997</v>
      </c>
      <c r="E41" s="72"/>
      <c r="F41" s="72">
        <v>1033910.35</v>
      </c>
      <c r="G41" s="72">
        <v>22144.32</v>
      </c>
      <c r="H41" s="73"/>
      <c r="I41" s="74"/>
      <c r="J41" s="73"/>
      <c r="K41" s="74">
        <v>1564294.81</v>
      </c>
    </row>
    <row r="42" spans="1:11" x14ac:dyDescent="0.2">
      <c r="A42" s="2" t="s">
        <v>50</v>
      </c>
      <c r="B42" s="72">
        <v>578056.14</v>
      </c>
      <c r="C42" s="72">
        <v>92405.2</v>
      </c>
      <c r="D42" s="72">
        <v>53587.23</v>
      </c>
      <c r="E42" s="72"/>
      <c r="F42" s="72">
        <v>3082595.21</v>
      </c>
      <c r="G42" s="72">
        <v>66023.12</v>
      </c>
      <c r="H42" s="73"/>
      <c r="I42" s="74"/>
      <c r="J42" s="73"/>
      <c r="K42" s="74">
        <v>3872666.9</v>
      </c>
    </row>
    <row r="43" spans="1:11" x14ac:dyDescent="0.2">
      <c r="A43" s="2" t="s">
        <v>51</v>
      </c>
      <c r="B43" s="72">
        <v>324123.68</v>
      </c>
      <c r="C43" s="72">
        <v>51812.81</v>
      </c>
      <c r="D43" s="72">
        <v>30047.06</v>
      </c>
      <c r="E43" s="72"/>
      <c r="F43" s="72">
        <v>1629854.78</v>
      </c>
      <c r="G43" s="72">
        <v>34908.28</v>
      </c>
      <c r="H43" s="73"/>
      <c r="I43" s="74"/>
      <c r="J43" s="73"/>
      <c r="K43" s="74">
        <v>2070746.61</v>
      </c>
    </row>
    <row r="44" spans="1:11" x14ac:dyDescent="0.2">
      <c r="A44" s="2" t="s">
        <v>52</v>
      </c>
      <c r="B44" s="72">
        <v>4706897.0999999996</v>
      </c>
      <c r="C44" s="72">
        <v>752421.35</v>
      </c>
      <c r="D44" s="72">
        <v>436340.95</v>
      </c>
      <c r="E44" s="72"/>
      <c r="F44" s="72">
        <v>13956063.15</v>
      </c>
      <c r="G44" s="72">
        <v>298911.40000000002</v>
      </c>
      <c r="H44" s="73"/>
      <c r="I44" s="74"/>
      <c r="J44" s="73"/>
      <c r="K44" s="74">
        <v>20150633.949999999</v>
      </c>
    </row>
    <row r="45" spans="1:11" x14ac:dyDescent="0.2">
      <c r="A45" s="2" t="s">
        <v>53</v>
      </c>
      <c r="B45" s="72">
        <v>744498.03</v>
      </c>
      <c r="C45" s="72">
        <v>119011.78</v>
      </c>
      <c r="D45" s="72">
        <v>69016.800000000003</v>
      </c>
      <c r="E45" s="72"/>
      <c r="F45" s="72">
        <v>2748077.88</v>
      </c>
      <c r="G45" s="72">
        <v>58858.42</v>
      </c>
      <c r="H45" s="73"/>
      <c r="I45" s="74"/>
      <c r="J45" s="73"/>
      <c r="K45" s="74">
        <v>3739462.91</v>
      </c>
    </row>
    <row r="46" spans="1:11" x14ac:dyDescent="0.2">
      <c r="A46" s="2" t="s">
        <v>54</v>
      </c>
      <c r="B46" s="72">
        <v>1977684.46</v>
      </c>
      <c r="C46" s="72">
        <v>316142.88</v>
      </c>
      <c r="D46" s="72">
        <v>183336.22</v>
      </c>
      <c r="E46" s="72"/>
      <c r="F46" s="72">
        <v>6236266.3700000001</v>
      </c>
      <c r="G46" s="72">
        <v>133568.54999999999</v>
      </c>
      <c r="H46" s="73"/>
      <c r="I46" s="74"/>
      <c r="J46" s="73"/>
      <c r="K46" s="74">
        <v>8846998.4800000004</v>
      </c>
    </row>
    <row r="47" spans="1:11" x14ac:dyDescent="0.2">
      <c r="A47" s="2" t="s">
        <v>55</v>
      </c>
      <c r="B47" s="72">
        <v>455009.87</v>
      </c>
      <c r="C47" s="72">
        <v>72735.63</v>
      </c>
      <c r="D47" s="72">
        <v>42180.54</v>
      </c>
      <c r="E47" s="72"/>
      <c r="F47" s="72">
        <v>1579497.33</v>
      </c>
      <c r="G47" s="72">
        <v>33829.72</v>
      </c>
      <c r="H47" s="73"/>
      <c r="I47" s="74"/>
      <c r="J47" s="73"/>
      <c r="K47" s="74">
        <v>2183253.09</v>
      </c>
    </row>
    <row r="48" spans="1:11" x14ac:dyDescent="0.2">
      <c r="A48" s="2" t="s">
        <v>56</v>
      </c>
      <c r="B48" s="72">
        <v>354489.57</v>
      </c>
      <c r="C48" s="72">
        <v>56666.95</v>
      </c>
      <c r="D48" s="72">
        <v>32862.06</v>
      </c>
      <c r="E48" s="72"/>
      <c r="F48" s="72">
        <v>889024.78</v>
      </c>
      <c r="G48" s="72">
        <v>19041.16</v>
      </c>
      <c r="H48" s="73"/>
      <c r="I48" s="74"/>
      <c r="J48" s="73"/>
      <c r="K48" s="74">
        <v>1352084.52</v>
      </c>
    </row>
    <row r="49" spans="1:11" x14ac:dyDescent="0.2">
      <c r="A49" s="2" t="s">
        <v>57</v>
      </c>
      <c r="B49" s="72">
        <v>413491.41</v>
      </c>
      <c r="C49" s="72">
        <v>66098.7</v>
      </c>
      <c r="D49" s="72">
        <v>38331.67</v>
      </c>
      <c r="E49" s="72"/>
      <c r="F49" s="72">
        <v>1071462.6200000001</v>
      </c>
      <c r="G49" s="72">
        <v>22948.62</v>
      </c>
      <c r="H49" s="73"/>
      <c r="I49" s="74"/>
      <c r="J49" s="73"/>
      <c r="K49" s="74">
        <v>1612333.02</v>
      </c>
    </row>
    <row r="50" spans="1:11" x14ac:dyDescent="0.2">
      <c r="A50" s="2" t="s">
        <v>58</v>
      </c>
      <c r="B50" s="72">
        <v>1039507.26</v>
      </c>
      <c r="C50" s="72">
        <v>166170.5</v>
      </c>
      <c r="D50" s="72">
        <v>96364.88</v>
      </c>
      <c r="E50" s="72"/>
      <c r="F50" s="72">
        <v>3059286.91</v>
      </c>
      <c r="G50" s="72">
        <v>65523.9</v>
      </c>
      <c r="H50" s="73"/>
      <c r="I50" s="74"/>
      <c r="J50" s="73"/>
      <c r="K50" s="74">
        <v>4426853.45</v>
      </c>
    </row>
    <row r="51" spans="1:11" x14ac:dyDescent="0.2">
      <c r="A51" s="2" t="s">
        <v>59</v>
      </c>
      <c r="B51" s="72">
        <v>365936.59</v>
      </c>
      <c r="C51" s="72">
        <v>58496.82</v>
      </c>
      <c r="D51" s="72">
        <v>33923.22</v>
      </c>
      <c r="E51" s="72"/>
      <c r="F51" s="72">
        <v>860392.97</v>
      </c>
      <c r="G51" s="72">
        <v>18427.919999999998</v>
      </c>
      <c r="H51" s="73"/>
      <c r="I51" s="74"/>
      <c r="J51" s="73"/>
      <c r="K51" s="74">
        <v>1337177.52</v>
      </c>
    </row>
    <row r="52" spans="1:11" x14ac:dyDescent="0.2">
      <c r="A52" s="2" t="s">
        <v>60</v>
      </c>
      <c r="B52" s="72">
        <v>6304474.2199999997</v>
      </c>
      <c r="C52" s="72">
        <v>1007802.14</v>
      </c>
      <c r="D52" s="72">
        <v>584440.29</v>
      </c>
      <c r="E52" s="72"/>
      <c r="F52" s="72">
        <v>16636662.039999999</v>
      </c>
      <c r="G52" s="72">
        <v>356324.56</v>
      </c>
      <c r="H52" s="73"/>
      <c r="I52" s="74"/>
      <c r="J52" s="73"/>
      <c r="K52" s="74">
        <v>24889703.25</v>
      </c>
    </row>
    <row r="53" spans="1:11" ht="13.5" thickBot="1" x14ac:dyDescent="0.25">
      <c r="A53" s="4" t="s">
        <v>61</v>
      </c>
      <c r="B53" s="72">
        <v>679680.65</v>
      </c>
      <c r="C53" s="72">
        <v>108650.4</v>
      </c>
      <c r="D53" s="72">
        <v>63008.07</v>
      </c>
      <c r="E53" s="72"/>
      <c r="F53" s="72">
        <v>2564776.77</v>
      </c>
      <c r="G53" s="72">
        <v>54932.47</v>
      </c>
      <c r="H53" s="73"/>
      <c r="I53" s="74"/>
      <c r="J53" s="73"/>
      <c r="K53" s="74">
        <v>3471048.36</v>
      </c>
    </row>
    <row r="54" spans="1:11" s="78" customFormat="1" ht="13.5" thickBot="1" x14ac:dyDescent="0.25">
      <c r="A54" s="5" t="s">
        <v>13</v>
      </c>
      <c r="B54" s="77">
        <v>36807140.299999997</v>
      </c>
      <c r="C54" s="77">
        <v>5883807.8499999996</v>
      </c>
      <c r="D54" s="77">
        <v>3412112.55</v>
      </c>
      <c r="E54" s="77">
        <v>0</v>
      </c>
      <c r="F54" s="77">
        <v>143878422.97</v>
      </c>
      <c r="G54" s="77">
        <v>3081592.62</v>
      </c>
      <c r="H54" s="77">
        <v>0</v>
      </c>
      <c r="I54" s="77">
        <v>0</v>
      </c>
      <c r="J54" s="77">
        <v>0</v>
      </c>
      <c r="K54" s="77">
        <v>193063076.28999999</v>
      </c>
    </row>
    <row r="55" spans="1:11" x14ac:dyDescent="0.2">
      <c r="F55" s="69"/>
      <c r="G55" s="69"/>
      <c r="H55" s="69"/>
      <c r="I55" s="69"/>
      <c r="J55" s="69"/>
    </row>
    <row r="56" spans="1:11" x14ac:dyDescent="0.2">
      <c r="F56" s="69"/>
      <c r="G56" s="69"/>
      <c r="H56" s="69"/>
      <c r="I56" s="69"/>
      <c r="J56" s="69"/>
    </row>
    <row r="57" spans="1:11" s="69" customFormat="1" x14ac:dyDescent="0.2">
      <c r="A57" s="28"/>
    </row>
    <row r="58" spans="1:11" s="69" customFormat="1" x14ac:dyDescent="0.2">
      <c r="A58" s="28"/>
    </row>
    <row r="59" spans="1:11" x14ac:dyDescent="0.2">
      <c r="F59" s="69"/>
      <c r="G59" s="69"/>
      <c r="H59" s="69"/>
      <c r="I59" s="69"/>
      <c r="J59" s="69"/>
    </row>
    <row r="60" spans="1:11" x14ac:dyDescent="0.2">
      <c r="F60" s="69"/>
      <c r="G60" s="69"/>
      <c r="H60" s="69"/>
      <c r="I60" s="69"/>
      <c r="J60" s="69"/>
    </row>
    <row r="61" spans="1:11" x14ac:dyDescent="0.2">
      <c r="F61" s="69"/>
      <c r="G61" s="69"/>
      <c r="H61" s="69"/>
      <c r="I61" s="69"/>
      <c r="J61" s="69"/>
    </row>
    <row r="62" spans="1:11" x14ac:dyDescent="0.2">
      <c r="F62" s="69"/>
      <c r="G62" s="69"/>
      <c r="H62" s="69"/>
      <c r="I62" s="69"/>
      <c r="J62" s="69"/>
    </row>
    <row r="63" spans="1:11" x14ac:dyDescent="0.2">
      <c r="G63" s="69"/>
      <c r="H63" s="69"/>
      <c r="I63" s="69"/>
      <c r="J63" s="69"/>
    </row>
    <row r="64" spans="1:11" x14ac:dyDescent="0.2">
      <c r="G64" s="69"/>
      <c r="H64" s="69"/>
      <c r="I64" s="69"/>
      <c r="J64" s="69"/>
    </row>
    <row r="65" spans="7:10" x14ac:dyDescent="0.2">
      <c r="G65" s="69"/>
      <c r="H65" s="69"/>
      <c r="I65" s="69"/>
      <c r="J65" s="69"/>
    </row>
    <row r="66" spans="7:10" x14ac:dyDescent="0.2">
      <c r="G66" s="69"/>
      <c r="H66" s="69"/>
      <c r="I66" s="69"/>
      <c r="J66" s="6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6"/>
  <sheetViews>
    <sheetView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1" customWidth="1"/>
    <col min="5" max="5" width="17.7109375" style="81" customWidth="1"/>
    <col min="6" max="6" width="14.28515625" style="79" bestFit="1" customWidth="1"/>
    <col min="7" max="7" width="12.7109375" style="79" bestFit="1" customWidth="1"/>
    <col min="8" max="8" width="12.7109375" style="79" customWidth="1"/>
    <col min="9" max="10" width="17.140625" style="79" customWidth="1"/>
    <col min="11" max="11" width="15.42578125" style="79" bestFit="1" customWidth="1"/>
    <col min="12" max="12" width="11.28515625" style="79" bestFit="1" customWidth="1"/>
    <col min="13" max="16384" width="11.42578125" style="79"/>
  </cols>
  <sheetData>
    <row r="1" spans="1:11" x14ac:dyDescent="0.2">
      <c r="A1" s="210" t="s">
        <v>14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x14ac:dyDescent="0.2">
      <c r="A2" s="212">
        <v>44789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1" ht="11.25" x14ac:dyDescent="0.2">
      <c r="A3" s="80"/>
      <c r="B3" s="79"/>
      <c r="C3" s="79"/>
      <c r="E3" s="79"/>
    </row>
    <row r="4" spans="1:11" ht="13.5" customHeight="1" thickBot="1" x14ac:dyDescent="0.25">
      <c r="A4" s="80"/>
      <c r="B4" s="79"/>
      <c r="C4" s="214"/>
      <c r="D4" s="214"/>
      <c r="E4" s="79"/>
    </row>
    <row r="5" spans="1:11" ht="12.75" customHeight="1" x14ac:dyDescent="0.2">
      <c r="A5" s="215" t="s">
        <v>0</v>
      </c>
      <c r="B5" s="217" t="s">
        <v>9</v>
      </c>
      <c r="C5" s="82" t="s">
        <v>10</v>
      </c>
      <c r="D5" s="82" t="s">
        <v>10</v>
      </c>
      <c r="E5" s="217" t="s">
        <v>1</v>
      </c>
      <c r="F5" s="208" t="s">
        <v>7</v>
      </c>
      <c r="G5" s="208" t="s">
        <v>8</v>
      </c>
      <c r="H5" s="208" t="s">
        <v>2</v>
      </c>
      <c r="I5" s="208" t="s">
        <v>3</v>
      </c>
      <c r="J5" s="208" t="s">
        <v>4</v>
      </c>
      <c r="K5" s="208" t="s">
        <v>5</v>
      </c>
    </row>
    <row r="6" spans="1:11" ht="23.25" customHeight="1" thickBot="1" x14ac:dyDescent="0.25">
      <c r="A6" s="216"/>
      <c r="B6" s="218"/>
      <c r="C6" s="83" t="s">
        <v>11</v>
      </c>
      <c r="D6" s="83" t="s">
        <v>12</v>
      </c>
      <c r="E6" s="218" t="s">
        <v>6</v>
      </c>
      <c r="F6" s="209" t="s">
        <v>6</v>
      </c>
      <c r="G6" s="209" t="s">
        <v>6</v>
      </c>
      <c r="H6" s="209"/>
      <c r="I6" s="209"/>
      <c r="J6" s="209"/>
      <c r="K6" s="209" t="s">
        <v>6</v>
      </c>
    </row>
    <row r="7" spans="1:11" x14ac:dyDescent="0.2">
      <c r="A7" s="1" t="s">
        <v>15</v>
      </c>
      <c r="B7" s="84">
        <v>1120658.28</v>
      </c>
      <c r="C7" s="84">
        <v>269270.24</v>
      </c>
      <c r="D7" s="84">
        <v>27515.279999999999</v>
      </c>
      <c r="E7" s="84">
        <v>27374.26</v>
      </c>
      <c r="F7" s="84"/>
      <c r="G7" s="84"/>
      <c r="H7" s="85">
        <v>333945.76</v>
      </c>
      <c r="I7" s="86"/>
      <c r="J7" s="85"/>
      <c r="K7" s="86">
        <v>1778763.82</v>
      </c>
    </row>
    <row r="8" spans="1:11" x14ac:dyDescent="0.2">
      <c r="A8" s="2" t="s">
        <v>16</v>
      </c>
      <c r="B8" s="84">
        <v>1059233.31</v>
      </c>
      <c r="C8" s="84">
        <v>254511.13</v>
      </c>
      <c r="D8" s="84">
        <v>26007.119999999999</v>
      </c>
      <c r="E8" s="84">
        <v>25788.68</v>
      </c>
      <c r="F8" s="84"/>
      <c r="G8" s="84"/>
      <c r="H8" s="85">
        <v>326039.28000000003</v>
      </c>
      <c r="I8" s="86"/>
      <c r="J8" s="85"/>
      <c r="K8" s="86">
        <v>1691579.52</v>
      </c>
    </row>
    <row r="9" spans="1:11" x14ac:dyDescent="0.2">
      <c r="A9" s="2" t="s">
        <v>17</v>
      </c>
      <c r="B9" s="84"/>
      <c r="C9" s="84"/>
      <c r="E9" s="84"/>
      <c r="F9" s="84"/>
      <c r="G9" s="84"/>
      <c r="H9" s="85"/>
      <c r="I9" s="86"/>
      <c r="J9" s="85"/>
      <c r="K9" s="86"/>
    </row>
    <row r="10" spans="1:11" x14ac:dyDescent="0.2">
      <c r="A10" s="2" t="s">
        <v>18</v>
      </c>
      <c r="B10" s="84"/>
      <c r="C10" s="84"/>
      <c r="D10" s="84"/>
      <c r="E10" s="84"/>
      <c r="F10" s="84"/>
      <c r="G10" s="84"/>
      <c r="H10" s="85"/>
      <c r="I10" s="86"/>
      <c r="J10" s="85"/>
      <c r="K10" s="86"/>
    </row>
    <row r="11" spans="1:11" x14ac:dyDescent="0.2">
      <c r="A11" s="2" t="s">
        <v>19</v>
      </c>
      <c r="B11" s="84"/>
      <c r="C11" s="84"/>
      <c r="D11" s="84"/>
      <c r="E11" s="84"/>
      <c r="F11" s="84"/>
      <c r="G11" s="84"/>
      <c r="H11" s="85"/>
      <c r="I11" s="86"/>
      <c r="J11" s="85"/>
      <c r="K11" s="86"/>
    </row>
    <row r="12" spans="1:11" x14ac:dyDescent="0.2">
      <c r="A12" s="2" t="s">
        <v>20</v>
      </c>
      <c r="B12" s="84"/>
      <c r="C12" s="84"/>
      <c r="D12" s="84"/>
      <c r="E12" s="84"/>
      <c r="F12" s="84"/>
      <c r="G12" s="84"/>
      <c r="H12" s="85"/>
      <c r="I12" s="86"/>
      <c r="J12" s="85"/>
      <c r="K12" s="86"/>
    </row>
    <row r="13" spans="1:11" x14ac:dyDescent="0.2">
      <c r="A13" s="2" t="s">
        <v>21</v>
      </c>
      <c r="B13" s="84"/>
      <c r="C13" s="84"/>
      <c r="D13" s="84"/>
      <c r="E13" s="84"/>
      <c r="F13" s="84"/>
      <c r="G13" s="84"/>
      <c r="H13" s="85"/>
      <c r="I13" s="86"/>
      <c r="J13" s="85"/>
      <c r="K13" s="86"/>
    </row>
    <row r="14" spans="1:11" x14ac:dyDescent="0.2">
      <c r="A14" s="2" t="s">
        <v>22</v>
      </c>
      <c r="B14" s="84"/>
      <c r="C14" s="84"/>
      <c r="D14" s="84"/>
      <c r="E14" s="84"/>
      <c r="F14" s="84"/>
      <c r="G14" s="84"/>
      <c r="H14" s="85"/>
      <c r="I14" s="86"/>
      <c r="J14" s="85"/>
      <c r="K14" s="86"/>
    </row>
    <row r="15" spans="1:11" x14ac:dyDescent="0.2">
      <c r="A15" s="2" t="s">
        <v>23</v>
      </c>
      <c r="B15" s="84"/>
      <c r="C15" s="84"/>
      <c r="D15" s="84"/>
      <c r="E15" s="84"/>
      <c r="F15" s="84"/>
      <c r="G15" s="84"/>
      <c r="H15" s="85"/>
      <c r="I15" s="86"/>
      <c r="J15" s="85"/>
      <c r="K15" s="86"/>
    </row>
    <row r="16" spans="1:11" x14ac:dyDescent="0.2">
      <c r="A16" s="2" t="s">
        <v>24</v>
      </c>
      <c r="B16" s="84"/>
      <c r="C16" s="84"/>
      <c r="D16" s="84"/>
      <c r="E16" s="84"/>
      <c r="F16" s="84"/>
      <c r="G16" s="84"/>
      <c r="H16" s="85"/>
      <c r="I16" s="86"/>
      <c r="J16" s="85"/>
      <c r="K16" s="86"/>
    </row>
    <row r="17" spans="1:11" x14ac:dyDescent="0.2">
      <c r="A17" s="2" t="s">
        <v>25</v>
      </c>
      <c r="B17" s="84"/>
      <c r="C17" s="84"/>
      <c r="D17" s="84"/>
      <c r="E17" s="84"/>
      <c r="F17" s="84"/>
      <c r="G17" s="84"/>
      <c r="H17" s="85"/>
      <c r="I17" s="86"/>
      <c r="J17" s="85"/>
      <c r="K17" s="86"/>
    </row>
    <row r="18" spans="1:11" x14ac:dyDescent="0.2">
      <c r="A18" s="2" t="s">
        <v>26</v>
      </c>
      <c r="B18" s="84"/>
      <c r="C18" s="84"/>
      <c r="D18" s="84"/>
      <c r="E18" s="84"/>
      <c r="F18" s="84"/>
      <c r="G18" s="84"/>
      <c r="H18" s="85"/>
      <c r="I18" s="86"/>
      <c r="J18" s="85"/>
      <c r="K18" s="86"/>
    </row>
    <row r="19" spans="1:11" x14ac:dyDescent="0.2">
      <c r="A19" s="2" t="s">
        <v>27</v>
      </c>
      <c r="B19" s="84"/>
      <c r="C19" s="84"/>
      <c r="D19" s="84"/>
      <c r="E19" s="84"/>
      <c r="F19" s="84"/>
      <c r="G19" s="84"/>
      <c r="H19" s="85"/>
      <c r="I19" s="86"/>
      <c r="J19" s="85"/>
      <c r="K19" s="86"/>
    </row>
    <row r="20" spans="1:11" x14ac:dyDescent="0.2">
      <c r="A20" s="2" t="s">
        <v>28</v>
      </c>
      <c r="B20" s="84"/>
      <c r="C20" s="84"/>
      <c r="D20" s="84"/>
      <c r="E20" s="84"/>
      <c r="F20" s="84"/>
      <c r="G20" s="84"/>
      <c r="H20" s="86"/>
      <c r="I20" s="86"/>
      <c r="J20" s="86"/>
      <c r="K20" s="86"/>
    </row>
    <row r="21" spans="1:11" x14ac:dyDescent="0.2">
      <c r="A21" s="2" t="s">
        <v>29</v>
      </c>
      <c r="B21" s="84"/>
      <c r="C21" s="84"/>
      <c r="D21" s="84"/>
      <c r="E21" s="84"/>
      <c r="F21" s="84"/>
      <c r="G21" s="84"/>
      <c r="H21" s="86"/>
      <c r="I21" s="86"/>
      <c r="J21" s="86"/>
      <c r="K21" s="86"/>
    </row>
    <row r="22" spans="1:11" x14ac:dyDescent="0.2">
      <c r="A22" s="2" t="s">
        <v>30</v>
      </c>
      <c r="B22" s="84"/>
      <c r="C22" s="84"/>
      <c r="D22" s="84"/>
      <c r="E22" s="84"/>
      <c r="F22" s="84"/>
      <c r="G22" s="84"/>
      <c r="H22" s="86"/>
      <c r="I22" s="86"/>
      <c r="J22" s="86"/>
      <c r="K22" s="86"/>
    </row>
    <row r="23" spans="1:11" x14ac:dyDescent="0.2">
      <c r="A23" s="2" t="s">
        <v>31</v>
      </c>
      <c r="B23" s="84"/>
      <c r="C23" s="84"/>
      <c r="D23" s="84"/>
      <c r="E23" s="84"/>
      <c r="F23" s="84"/>
      <c r="G23" s="84"/>
      <c r="H23" s="86"/>
      <c r="I23" s="86"/>
      <c r="J23" s="86"/>
      <c r="K23" s="86"/>
    </row>
    <row r="24" spans="1:11" x14ac:dyDescent="0.2">
      <c r="A24" s="2" t="s">
        <v>32</v>
      </c>
      <c r="B24" s="84"/>
      <c r="C24" s="84"/>
      <c r="D24" s="84"/>
      <c r="E24" s="84"/>
      <c r="F24" s="84"/>
      <c r="G24" s="84"/>
      <c r="H24" s="86"/>
      <c r="I24" s="86"/>
      <c r="J24" s="86"/>
      <c r="K24" s="86"/>
    </row>
    <row r="25" spans="1:11" x14ac:dyDescent="0.2">
      <c r="A25" s="2" t="s">
        <v>33</v>
      </c>
      <c r="B25" s="84"/>
      <c r="C25" s="84"/>
      <c r="D25" s="84"/>
      <c r="E25" s="84"/>
      <c r="F25" s="84"/>
      <c r="G25" s="84"/>
      <c r="H25" s="86"/>
      <c r="I25" s="86"/>
      <c r="J25" s="86"/>
      <c r="K25" s="86"/>
    </row>
    <row r="26" spans="1:11" x14ac:dyDescent="0.2">
      <c r="A26" s="2" t="s">
        <v>34</v>
      </c>
      <c r="B26" s="84"/>
      <c r="C26" s="84"/>
      <c r="D26" s="84"/>
      <c r="E26" s="84"/>
      <c r="F26" s="84"/>
      <c r="G26" s="84"/>
      <c r="H26" s="86"/>
      <c r="I26" s="86"/>
      <c r="J26" s="86"/>
      <c r="K26" s="86"/>
    </row>
    <row r="27" spans="1:11" x14ac:dyDescent="0.2">
      <c r="A27" s="2" t="s">
        <v>35</v>
      </c>
      <c r="B27" s="84"/>
      <c r="C27" s="84"/>
      <c r="D27" s="84"/>
      <c r="E27" s="84"/>
      <c r="F27" s="84"/>
      <c r="G27" s="84"/>
      <c r="H27" s="86"/>
      <c r="I27" s="86"/>
      <c r="J27" s="86"/>
      <c r="K27" s="86"/>
    </row>
    <row r="28" spans="1:11" x14ac:dyDescent="0.2">
      <c r="A28" s="2" t="s">
        <v>36</v>
      </c>
      <c r="B28" s="84"/>
      <c r="C28" s="84"/>
      <c r="D28" s="84"/>
      <c r="E28" s="84"/>
      <c r="F28" s="84"/>
      <c r="G28" s="84"/>
      <c r="H28" s="86"/>
      <c r="I28" s="86"/>
      <c r="J28" s="86"/>
      <c r="K28" s="86"/>
    </row>
    <row r="29" spans="1:11" x14ac:dyDescent="0.2">
      <c r="A29" s="2" t="s">
        <v>37</v>
      </c>
      <c r="B29" s="84">
        <v>1228916.32</v>
      </c>
      <c r="C29" s="84">
        <v>295282.33</v>
      </c>
      <c r="D29" s="84">
        <v>30173.31</v>
      </c>
      <c r="E29" s="84">
        <v>30029.759999999998</v>
      </c>
      <c r="F29" s="84"/>
      <c r="G29" s="84"/>
      <c r="H29" s="86">
        <v>364910.54</v>
      </c>
      <c r="I29" s="86"/>
      <c r="J29" s="86"/>
      <c r="K29" s="86">
        <v>1949312.26</v>
      </c>
    </row>
    <row r="30" spans="1:11" x14ac:dyDescent="0.2">
      <c r="A30" s="2" t="s">
        <v>38</v>
      </c>
      <c r="B30" s="84">
        <v>1556191.9</v>
      </c>
      <c r="C30" s="84">
        <v>373919.66</v>
      </c>
      <c r="D30" s="84">
        <v>38208.839999999997</v>
      </c>
      <c r="E30" s="84">
        <v>36410.660000000003</v>
      </c>
      <c r="F30" s="84"/>
      <c r="G30" s="84"/>
      <c r="H30" s="86">
        <v>511772.84</v>
      </c>
      <c r="I30" s="86"/>
      <c r="J30" s="86"/>
      <c r="K30" s="86">
        <v>2516503.9</v>
      </c>
    </row>
    <row r="31" spans="1:11" x14ac:dyDescent="0.2">
      <c r="A31" s="2" t="s">
        <v>39</v>
      </c>
      <c r="B31" s="84">
        <v>42296373</v>
      </c>
      <c r="C31" s="84">
        <v>10162914.51</v>
      </c>
      <c r="D31" s="84">
        <v>1038493.52</v>
      </c>
      <c r="E31" s="84">
        <v>984075.86</v>
      </c>
      <c r="F31" s="84"/>
      <c r="G31" s="84"/>
      <c r="H31" s="86">
        <v>6103008.9500000002</v>
      </c>
      <c r="I31" s="86"/>
      <c r="J31" s="86"/>
      <c r="K31" s="86">
        <v>60584865.840000004</v>
      </c>
    </row>
    <row r="32" spans="1:11" x14ac:dyDescent="0.2">
      <c r="A32" s="2" t="s">
        <v>40</v>
      </c>
      <c r="B32" s="84">
        <v>1323138.33</v>
      </c>
      <c r="C32" s="84">
        <v>317921.86</v>
      </c>
      <c r="D32" s="84">
        <v>32486.720000000001</v>
      </c>
      <c r="E32" s="84">
        <v>32680.44</v>
      </c>
      <c r="F32" s="84"/>
      <c r="G32" s="84"/>
      <c r="H32" s="86">
        <v>465215.48</v>
      </c>
      <c r="I32" s="86"/>
      <c r="J32" s="86"/>
      <c r="K32" s="86">
        <v>2171442.83</v>
      </c>
    </row>
    <row r="33" spans="1:11" x14ac:dyDescent="0.2">
      <c r="A33" s="2" t="s">
        <v>41</v>
      </c>
      <c r="B33" s="84">
        <v>2120273.2400000002</v>
      </c>
      <c r="C33" s="84">
        <v>509456.35</v>
      </c>
      <c r="D33" s="84">
        <v>52058.6</v>
      </c>
      <c r="E33" s="84">
        <v>47225.42</v>
      </c>
      <c r="F33" s="84"/>
      <c r="G33" s="84"/>
      <c r="H33" s="86">
        <v>479044.95</v>
      </c>
      <c r="I33" s="86"/>
      <c r="J33" s="86"/>
      <c r="K33" s="86">
        <v>3208058.56</v>
      </c>
    </row>
    <row r="34" spans="1:11" x14ac:dyDescent="0.2">
      <c r="A34" s="2" t="s">
        <v>42</v>
      </c>
      <c r="B34" s="84">
        <v>1548131.61</v>
      </c>
      <c r="C34" s="84">
        <v>371982.94</v>
      </c>
      <c r="D34" s="84">
        <v>38010.93</v>
      </c>
      <c r="E34" s="84">
        <v>37692.629999999997</v>
      </c>
      <c r="F34" s="84"/>
      <c r="G34" s="84"/>
      <c r="H34" s="86">
        <v>471441.5</v>
      </c>
      <c r="I34" s="86"/>
      <c r="J34" s="86"/>
      <c r="K34" s="86">
        <v>2467259.61</v>
      </c>
    </row>
    <row r="35" spans="1:11" x14ac:dyDescent="0.2">
      <c r="A35" s="2" t="s">
        <v>43</v>
      </c>
      <c r="B35" s="84">
        <v>2195456.29</v>
      </c>
      <c r="C35" s="84">
        <v>527521.23</v>
      </c>
      <c r="D35" s="84">
        <v>53904.55</v>
      </c>
      <c r="E35" s="84">
        <v>49861.64</v>
      </c>
      <c r="F35" s="84"/>
      <c r="G35" s="84"/>
      <c r="H35" s="86">
        <v>640315.24</v>
      </c>
      <c r="I35" s="86"/>
      <c r="J35" s="86"/>
      <c r="K35" s="86">
        <v>3467058.95</v>
      </c>
    </row>
    <row r="36" spans="1:11" x14ac:dyDescent="0.2">
      <c r="A36" s="2" t="s">
        <v>44</v>
      </c>
      <c r="B36" s="84">
        <v>1302292.75</v>
      </c>
      <c r="C36" s="84">
        <v>312913.12</v>
      </c>
      <c r="D36" s="84">
        <v>31974.91</v>
      </c>
      <c r="E36" s="84">
        <v>31706.92</v>
      </c>
      <c r="F36" s="84"/>
      <c r="G36" s="84"/>
      <c r="H36" s="86">
        <v>424278.06</v>
      </c>
      <c r="I36" s="86"/>
      <c r="J36" s="86"/>
      <c r="K36" s="86">
        <v>2103165.7599999998</v>
      </c>
    </row>
    <row r="37" spans="1:11" x14ac:dyDescent="0.2">
      <c r="A37" s="2" t="s">
        <v>45</v>
      </c>
      <c r="B37" s="84">
        <v>8346152.5999999996</v>
      </c>
      <c r="C37" s="84">
        <v>2005402.1</v>
      </c>
      <c r="D37" s="84">
        <v>204921.24</v>
      </c>
      <c r="E37" s="84">
        <v>198665.83</v>
      </c>
      <c r="F37" s="84"/>
      <c r="G37" s="84"/>
      <c r="H37" s="85">
        <v>1962213.73</v>
      </c>
      <c r="I37" s="86"/>
      <c r="J37" s="85"/>
      <c r="K37" s="86">
        <v>12717355.5</v>
      </c>
    </row>
    <row r="38" spans="1:11" x14ac:dyDescent="0.2">
      <c r="A38" s="2" t="s">
        <v>46</v>
      </c>
      <c r="B38" s="84">
        <v>2726462.66</v>
      </c>
      <c r="C38" s="84">
        <v>655110.71</v>
      </c>
      <c r="D38" s="84">
        <v>66942.240000000005</v>
      </c>
      <c r="E38" s="84">
        <v>61982.47</v>
      </c>
      <c r="F38" s="84"/>
      <c r="G38" s="84"/>
      <c r="H38" s="85">
        <v>645411.76</v>
      </c>
      <c r="I38" s="86"/>
      <c r="J38" s="85"/>
      <c r="K38" s="86">
        <v>4155909.84</v>
      </c>
    </row>
    <row r="39" spans="1:11" x14ac:dyDescent="0.2">
      <c r="A39" s="2" t="s">
        <v>47</v>
      </c>
      <c r="B39" s="84">
        <v>1679736.69</v>
      </c>
      <c r="C39" s="84">
        <v>403604.83</v>
      </c>
      <c r="D39" s="84">
        <v>41242.199999999997</v>
      </c>
      <c r="E39" s="84">
        <v>39316.769999999997</v>
      </c>
      <c r="F39" s="84"/>
      <c r="G39" s="87"/>
      <c r="H39" s="85">
        <v>460532.2</v>
      </c>
      <c r="I39" s="86"/>
      <c r="J39" s="85"/>
      <c r="K39" s="86">
        <v>2624432.69</v>
      </c>
    </row>
    <row r="40" spans="1:11" x14ac:dyDescent="0.2">
      <c r="A40" s="2" t="s">
        <v>48</v>
      </c>
      <c r="B40" s="84">
        <v>1185974.43</v>
      </c>
      <c r="C40" s="84">
        <v>284964.31</v>
      </c>
      <c r="D40" s="84">
        <v>29118.97</v>
      </c>
      <c r="E40" s="84">
        <v>28877.919999999998</v>
      </c>
      <c r="F40" s="84"/>
      <c r="G40" s="88"/>
      <c r="H40" s="85">
        <v>400475.96</v>
      </c>
      <c r="I40" s="86"/>
      <c r="J40" s="85"/>
      <c r="K40" s="86">
        <v>1929411.59</v>
      </c>
    </row>
    <row r="41" spans="1:11" x14ac:dyDescent="0.2">
      <c r="A41" s="2" t="s">
        <v>49</v>
      </c>
      <c r="B41" s="84">
        <v>1532011.03</v>
      </c>
      <c r="C41" s="84">
        <v>368109.51</v>
      </c>
      <c r="D41" s="84">
        <v>37615.129999999997</v>
      </c>
      <c r="E41" s="84">
        <v>35663.65</v>
      </c>
      <c r="F41" s="84"/>
      <c r="G41" s="84"/>
      <c r="H41" s="85">
        <v>444994.71</v>
      </c>
      <c r="I41" s="86"/>
      <c r="J41" s="85"/>
      <c r="K41" s="86">
        <v>2418394.0299999998</v>
      </c>
    </row>
    <row r="42" spans="1:11" x14ac:dyDescent="0.2">
      <c r="A42" s="2" t="s">
        <v>50</v>
      </c>
      <c r="B42" s="84">
        <v>2182532.04</v>
      </c>
      <c r="C42" s="84">
        <v>524415.81000000006</v>
      </c>
      <c r="D42" s="84">
        <v>53587.23</v>
      </c>
      <c r="E42" s="84">
        <v>53138.84</v>
      </c>
      <c r="F42" s="84"/>
      <c r="G42" s="84"/>
      <c r="H42" s="85">
        <v>543839.56999999995</v>
      </c>
      <c r="I42" s="86"/>
      <c r="J42" s="85"/>
      <c r="K42" s="86">
        <v>3357513.49</v>
      </c>
    </row>
    <row r="43" spans="1:11" x14ac:dyDescent="0.2">
      <c r="A43" s="2" t="s">
        <v>51</v>
      </c>
      <c r="B43" s="84">
        <v>1223774.4099999999</v>
      </c>
      <c r="C43" s="84">
        <v>294046.84000000003</v>
      </c>
      <c r="D43" s="84">
        <v>30047.06</v>
      </c>
      <c r="E43" s="84">
        <v>29957.47</v>
      </c>
      <c r="F43" s="84"/>
      <c r="G43" s="84"/>
      <c r="H43" s="85">
        <v>377224.82</v>
      </c>
      <c r="I43" s="86"/>
      <c r="J43" s="85"/>
      <c r="K43" s="86">
        <v>1955050.6</v>
      </c>
    </row>
    <row r="44" spans="1:11" x14ac:dyDescent="0.2">
      <c r="A44" s="2" t="s">
        <v>52</v>
      </c>
      <c r="B44" s="84">
        <v>17771550.260000002</v>
      </c>
      <c r="C44" s="84">
        <v>4270123.7300000004</v>
      </c>
      <c r="D44" s="84">
        <v>436340.95</v>
      </c>
      <c r="E44" s="84">
        <v>432686.87</v>
      </c>
      <c r="F44" s="84"/>
      <c r="G44" s="84"/>
      <c r="H44" s="85">
        <v>2455280.98</v>
      </c>
      <c r="I44" s="86"/>
      <c r="J44" s="85"/>
      <c r="K44" s="86">
        <v>25365982.789999999</v>
      </c>
    </row>
    <row r="45" spans="1:11" x14ac:dyDescent="0.2">
      <c r="A45" s="2" t="s">
        <v>53</v>
      </c>
      <c r="B45" s="84">
        <v>2810956.73</v>
      </c>
      <c r="C45" s="84">
        <v>675412.83</v>
      </c>
      <c r="D45" s="84">
        <v>69016.800000000003</v>
      </c>
      <c r="E45" s="84">
        <v>68435.66</v>
      </c>
      <c r="F45" s="84"/>
      <c r="G45" s="84"/>
      <c r="H45" s="85">
        <v>348656.79</v>
      </c>
      <c r="I45" s="86"/>
      <c r="J45" s="85"/>
      <c r="K45" s="86">
        <v>3972478.81</v>
      </c>
    </row>
    <row r="46" spans="1:11" x14ac:dyDescent="0.2">
      <c r="A46" s="2" t="s">
        <v>54</v>
      </c>
      <c r="B46" s="84">
        <v>7467025.0800000001</v>
      </c>
      <c r="C46" s="84">
        <v>1794166.55</v>
      </c>
      <c r="D46" s="84">
        <v>183336.22</v>
      </c>
      <c r="E46" s="84">
        <v>181802.7</v>
      </c>
      <c r="F46" s="84"/>
      <c r="G46" s="84"/>
      <c r="H46" s="85">
        <v>1928411.43</v>
      </c>
      <c r="I46" s="86"/>
      <c r="J46" s="85"/>
      <c r="K46" s="86">
        <v>11554741.98</v>
      </c>
    </row>
    <row r="47" spans="1:11" x14ac:dyDescent="0.2">
      <c r="A47" s="2" t="s">
        <v>55</v>
      </c>
      <c r="B47" s="84">
        <v>1717953.58</v>
      </c>
      <c r="C47" s="84">
        <v>412787.53</v>
      </c>
      <c r="D47" s="84">
        <v>42180.54</v>
      </c>
      <c r="E47" s="84">
        <v>42468.66</v>
      </c>
      <c r="F47" s="84"/>
      <c r="G47" s="84"/>
      <c r="H47" s="85">
        <v>443424.43</v>
      </c>
      <c r="I47" s="86"/>
      <c r="J47" s="85"/>
      <c r="K47" s="86">
        <v>2658814.7400000002</v>
      </c>
    </row>
    <row r="48" spans="1:11" x14ac:dyDescent="0.2">
      <c r="A48" s="2" t="s">
        <v>56</v>
      </c>
      <c r="B48" s="84">
        <v>1338425.0900000001</v>
      </c>
      <c r="C48" s="84">
        <v>321594.95</v>
      </c>
      <c r="D48" s="84">
        <v>32862.06</v>
      </c>
      <c r="E48" s="84">
        <v>32685.26</v>
      </c>
      <c r="F48" s="84"/>
      <c r="G48" s="84"/>
      <c r="H48" s="85">
        <v>423038.37</v>
      </c>
      <c r="I48" s="86"/>
      <c r="J48" s="85"/>
      <c r="K48" s="86">
        <v>2148605.73</v>
      </c>
    </row>
    <row r="49" spans="1:12" x14ac:dyDescent="0.2">
      <c r="A49" s="2" t="s">
        <v>57</v>
      </c>
      <c r="B49" s="84">
        <v>1561194.84</v>
      </c>
      <c r="C49" s="84">
        <v>375121.75</v>
      </c>
      <c r="D49" s="84">
        <v>38331.67</v>
      </c>
      <c r="E49" s="84">
        <v>37249.24</v>
      </c>
      <c r="F49" s="84"/>
      <c r="G49" s="84"/>
      <c r="H49" s="85">
        <v>403065.54</v>
      </c>
      <c r="I49" s="86"/>
      <c r="J49" s="85"/>
      <c r="K49" s="86">
        <v>2414963.04</v>
      </c>
    </row>
    <row r="50" spans="1:12" x14ac:dyDescent="0.2">
      <c r="A50" s="2" t="s">
        <v>58</v>
      </c>
      <c r="B50" s="84">
        <v>3924805.46</v>
      </c>
      <c r="C50" s="84">
        <v>943046.88</v>
      </c>
      <c r="D50" s="84">
        <v>96364.88</v>
      </c>
      <c r="E50" s="84">
        <v>85906.03</v>
      </c>
      <c r="F50" s="84"/>
      <c r="G50" s="84"/>
      <c r="H50" s="85">
        <v>1101949.3899999999</v>
      </c>
      <c r="I50" s="86"/>
      <c r="J50" s="85"/>
      <c r="K50" s="86">
        <v>6152072.6399999997</v>
      </c>
    </row>
    <row r="51" spans="1:12" x14ac:dyDescent="0.2">
      <c r="A51" s="2" t="s">
        <v>59</v>
      </c>
      <c r="B51" s="84">
        <v>1381644.92</v>
      </c>
      <c r="C51" s="84">
        <v>331979.75</v>
      </c>
      <c r="D51" s="84">
        <v>33923.22</v>
      </c>
      <c r="E51" s="84">
        <v>32434.65</v>
      </c>
      <c r="F51" s="84"/>
      <c r="G51" s="84"/>
      <c r="H51" s="85">
        <v>388161.67</v>
      </c>
      <c r="I51" s="86"/>
      <c r="J51" s="85"/>
      <c r="K51" s="86">
        <v>2168144.21</v>
      </c>
    </row>
    <row r="52" spans="1:12" x14ac:dyDescent="0.2">
      <c r="A52" s="2" t="s">
        <v>60</v>
      </c>
      <c r="B52" s="84">
        <v>23803426.760000002</v>
      </c>
      <c r="C52" s="84">
        <v>5719454.7400000002</v>
      </c>
      <c r="D52" s="84">
        <v>584440.29</v>
      </c>
      <c r="E52" s="84">
        <v>590262.38</v>
      </c>
      <c r="F52" s="84"/>
      <c r="G52" s="84"/>
      <c r="H52" s="85">
        <v>4289833.87</v>
      </c>
      <c r="I52" s="86"/>
      <c r="J52" s="85"/>
      <c r="K52" s="86">
        <v>34987418.039999999</v>
      </c>
      <c r="L52" s="89"/>
    </row>
    <row r="53" spans="1:12" ht="13.5" thickBot="1" x14ac:dyDescent="0.25">
      <c r="A53" s="4" t="s">
        <v>61</v>
      </c>
      <c r="B53" s="84">
        <v>2566229.65</v>
      </c>
      <c r="C53" s="84">
        <v>616610.14</v>
      </c>
      <c r="D53" s="84">
        <v>63008.07</v>
      </c>
      <c r="E53" s="84">
        <v>1565031.95</v>
      </c>
      <c r="F53" s="84"/>
      <c r="G53" s="84"/>
      <c r="H53" s="85">
        <v>812246.89</v>
      </c>
      <c r="I53" s="86"/>
      <c r="J53" s="85"/>
      <c r="K53" s="86">
        <v>5623126.7000000002</v>
      </c>
    </row>
    <row r="54" spans="1:12" s="91" customFormat="1" ht="13.5" thickBot="1" x14ac:dyDescent="0.25">
      <c r="A54" s="5" t="s">
        <v>13</v>
      </c>
      <c r="B54" s="90">
        <v>138970521.25999999</v>
      </c>
      <c r="C54" s="90">
        <v>33391646.329999998</v>
      </c>
      <c r="D54" s="90">
        <v>3412112.55</v>
      </c>
      <c r="E54" s="90">
        <v>4819412.62</v>
      </c>
      <c r="F54" s="90">
        <v>0</v>
      </c>
      <c r="G54" s="90">
        <v>0</v>
      </c>
      <c r="H54" s="90">
        <v>27548734.710000001</v>
      </c>
      <c r="I54" s="90">
        <v>0</v>
      </c>
      <c r="J54" s="90">
        <v>0</v>
      </c>
      <c r="K54" s="90">
        <v>208142427.47</v>
      </c>
    </row>
    <row r="55" spans="1:12" x14ac:dyDescent="0.2">
      <c r="F55" s="81"/>
      <c r="G55" s="81"/>
      <c r="H55" s="81"/>
      <c r="I55" s="81"/>
      <c r="J55" s="81"/>
    </row>
    <row r="56" spans="1:12" x14ac:dyDescent="0.2">
      <c r="F56" s="81"/>
      <c r="G56" s="81"/>
      <c r="H56" s="81"/>
      <c r="I56" s="81"/>
      <c r="J56" s="81"/>
    </row>
    <row r="57" spans="1:12" s="81" customFormat="1" x14ac:dyDescent="0.2">
      <c r="A57" s="28"/>
    </row>
    <row r="58" spans="1:12" s="81" customFormat="1" x14ac:dyDescent="0.2">
      <c r="A58" s="28"/>
    </row>
    <row r="59" spans="1:12" x14ac:dyDescent="0.2">
      <c r="F59" s="81"/>
      <c r="G59" s="81"/>
      <c r="H59" s="81"/>
      <c r="I59" s="81"/>
      <c r="J59" s="81"/>
    </row>
    <row r="60" spans="1:12" x14ac:dyDescent="0.2">
      <c r="F60" s="81"/>
      <c r="G60" s="81"/>
      <c r="H60" s="81"/>
      <c r="I60" s="81"/>
      <c r="J60" s="81"/>
    </row>
    <row r="61" spans="1:12" x14ac:dyDescent="0.2">
      <c r="F61" s="81"/>
      <c r="G61" s="81"/>
      <c r="H61" s="81"/>
      <c r="I61" s="81"/>
      <c r="J61" s="81"/>
    </row>
    <row r="62" spans="1:12" x14ac:dyDescent="0.2">
      <c r="F62" s="81"/>
      <c r="G62" s="81"/>
      <c r="H62" s="81"/>
      <c r="I62" s="81"/>
      <c r="J62" s="81"/>
    </row>
    <row r="63" spans="1:12" x14ac:dyDescent="0.2">
      <c r="G63" s="81"/>
      <c r="H63" s="81"/>
      <c r="I63" s="81"/>
      <c r="J63" s="81"/>
    </row>
    <row r="64" spans="1:12" x14ac:dyDescent="0.2">
      <c r="G64" s="81"/>
      <c r="H64" s="81"/>
      <c r="I64" s="81"/>
      <c r="J64" s="81"/>
    </row>
    <row r="65" spans="7:10" x14ac:dyDescent="0.2">
      <c r="G65" s="81"/>
      <c r="H65" s="81"/>
      <c r="I65" s="81"/>
      <c r="J65" s="81"/>
    </row>
    <row r="66" spans="7:10" x14ac:dyDescent="0.2">
      <c r="G66" s="81"/>
      <c r="H66" s="81"/>
      <c r="I66" s="81"/>
      <c r="J66" s="8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6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44.7109375" style="3" customWidth="1"/>
    <col min="2" max="4" width="17.140625" style="94" customWidth="1"/>
    <col min="5" max="5" width="17.7109375" style="94" customWidth="1"/>
    <col min="6" max="6" width="14.28515625" style="92" bestFit="1" customWidth="1"/>
    <col min="7" max="7" width="12.7109375" style="92" bestFit="1" customWidth="1"/>
    <col min="8" max="8" width="12.7109375" style="92" customWidth="1"/>
    <col min="9" max="10" width="17.140625" style="92" customWidth="1"/>
    <col min="11" max="11" width="15.42578125" style="92" bestFit="1" customWidth="1"/>
    <col min="12" max="16384" width="11.42578125" style="92"/>
  </cols>
  <sheetData>
    <row r="1" spans="1:11" x14ac:dyDescent="0.2">
      <c r="A1" s="221" t="s">
        <v>14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">
      <c r="A2" s="223">
        <v>44796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ht="11.25" x14ac:dyDescent="0.2">
      <c r="A3" s="93"/>
      <c r="B3" s="92"/>
      <c r="C3" s="92"/>
      <c r="E3" s="92"/>
    </row>
    <row r="4" spans="1:11" ht="13.5" customHeight="1" thickBot="1" x14ac:dyDescent="0.25">
      <c r="A4" s="93"/>
      <c r="B4" s="92"/>
      <c r="C4" s="225"/>
      <c r="D4" s="225"/>
      <c r="E4" s="92"/>
    </row>
    <row r="5" spans="1:11" ht="12.75" customHeight="1" x14ac:dyDescent="0.2">
      <c r="A5" s="226" t="s">
        <v>0</v>
      </c>
      <c r="B5" s="228" t="s">
        <v>9</v>
      </c>
      <c r="C5" s="95" t="s">
        <v>10</v>
      </c>
      <c r="D5" s="95" t="s">
        <v>10</v>
      </c>
      <c r="E5" s="228" t="s">
        <v>1</v>
      </c>
      <c r="F5" s="219" t="s">
        <v>7</v>
      </c>
      <c r="G5" s="219" t="s">
        <v>8</v>
      </c>
      <c r="H5" s="219" t="s">
        <v>2</v>
      </c>
      <c r="I5" s="219" t="s">
        <v>3</v>
      </c>
      <c r="J5" s="219" t="s">
        <v>4</v>
      </c>
      <c r="K5" s="219" t="s">
        <v>5</v>
      </c>
    </row>
    <row r="6" spans="1:11" ht="23.25" customHeight="1" thickBot="1" x14ac:dyDescent="0.25">
      <c r="A6" s="227"/>
      <c r="B6" s="229"/>
      <c r="C6" s="96" t="s">
        <v>11</v>
      </c>
      <c r="D6" s="96" t="s">
        <v>12</v>
      </c>
      <c r="E6" s="229" t="s">
        <v>6</v>
      </c>
      <c r="F6" s="220" t="s">
        <v>6</v>
      </c>
      <c r="G6" s="220" t="s">
        <v>6</v>
      </c>
      <c r="H6" s="220"/>
      <c r="I6" s="220"/>
      <c r="J6" s="220"/>
      <c r="K6" s="220" t="s">
        <v>6</v>
      </c>
    </row>
    <row r="7" spans="1:11" x14ac:dyDescent="0.2">
      <c r="A7" s="1" t="s">
        <v>15</v>
      </c>
      <c r="B7" s="97">
        <v>1031808.67</v>
      </c>
      <c r="C7" s="97">
        <v>195839.86</v>
      </c>
      <c r="D7" s="97">
        <v>22012.22</v>
      </c>
      <c r="E7" s="97">
        <v>13.2</v>
      </c>
      <c r="F7" s="97">
        <v>4884650.28</v>
      </c>
      <c r="G7" s="97">
        <v>268592.7</v>
      </c>
      <c r="H7" s="98"/>
      <c r="I7" s="99"/>
      <c r="J7" s="98">
        <v>332365.90000000002</v>
      </c>
      <c r="K7" s="99">
        <v>6735282.8300000001</v>
      </c>
    </row>
    <row r="8" spans="1:11" x14ac:dyDescent="0.2">
      <c r="A8" s="2" t="s">
        <v>16</v>
      </c>
      <c r="B8" s="97">
        <v>975253.68</v>
      </c>
      <c r="C8" s="97">
        <v>185105.58</v>
      </c>
      <c r="D8" s="97">
        <v>20805.7</v>
      </c>
      <c r="E8" s="97">
        <v>12.44</v>
      </c>
      <c r="F8" s="97">
        <v>3629793.7</v>
      </c>
      <c r="G8" s="97">
        <v>199591.79</v>
      </c>
      <c r="H8" s="98"/>
      <c r="I8" s="99"/>
      <c r="J8" s="98">
        <v>246981.79</v>
      </c>
      <c r="K8" s="99">
        <v>5257544.68</v>
      </c>
    </row>
    <row r="9" spans="1:11" x14ac:dyDescent="0.2">
      <c r="A9" s="2" t="s">
        <v>17</v>
      </c>
      <c r="B9" s="97"/>
      <c r="C9" s="97"/>
      <c r="E9" s="97"/>
      <c r="F9" s="97">
        <v>1391595.38</v>
      </c>
      <c r="G9" s="97">
        <v>76519.78</v>
      </c>
      <c r="H9" s="98"/>
      <c r="I9" s="99">
        <v>167496.21</v>
      </c>
      <c r="J9" s="98">
        <v>94688.22</v>
      </c>
      <c r="K9" s="99">
        <v>1730299.59</v>
      </c>
    </row>
    <row r="10" spans="1:11" x14ac:dyDescent="0.2">
      <c r="A10" s="2" t="s">
        <v>18</v>
      </c>
      <c r="B10" s="97"/>
      <c r="C10" s="97"/>
      <c r="D10" s="97"/>
      <c r="E10" s="97"/>
      <c r="F10" s="97">
        <v>1564318.08</v>
      </c>
      <c r="G10" s="97">
        <v>86017.3</v>
      </c>
      <c r="H10" s="98"/>
      <c r="I10" s="99">
        <v>342782.94</v>
      </c>
      <c r="J10" s="98">
        <v>106440.78</v>
      </c>
      <c r="K10" s="99">
        <v>2099559.1</v>
      </c>
    </row>
    <row r="11" spans="1:11" x14ac:dyDescent="0.2">
      <c r="A11" s="2" t="s">
        <v>19</v>
      </c>
      <c r="B11" s="97"/>
      <c r="C11" s="97"/>
      <c r="D11" s="97"/>
      <c r="E11" s="97"/>
      <c r="F11" s="97">
        <v>1555158.55</v>
      </c>
      <c r="G11" s="97">
        <v>85513.64</v>
      </c>
      <c r="H11" s="98"/>
      <c r="I11" s="99"/>
      <c r="J11" s="98">
        <v>105817.54</v>
      </c>
      <c r="K11" s="99">
        <v>1746489.73</v>
      </c>
    </row>
    <row r="12" spans="1:11" x14ac:dyDescent="0.2">
      <c r="A12" s="2" t="s">
        <v>20</v>
      </c>
      <c r="B12" s="97"/>
      <c r="C12" s="97"/>
      <c r="D12" s="97"/>
      <c r="E12" s="97"/>
      <c r="F12" s="97">
        <v>1364116.77</v>
      </c>
      <c r="G12" s="97">
        <v>75008.81</v>
      </c>
      <c r="H12" s="98"/>
      <c r="I12" s="99">
        <v>139394.69</v>
      </c>
      <c r="J12" s="98">
        <v>92818.5</v>
      </c>
      <c r="K12" s="99">
        <v>1671338.77</v>
      </c>
    </row>
    <row r="13" spans="1:11" x14ac:dyDescent="0.2">
      <c r="A13" s="2" t="s">
        <v>21</v>
      </c>
      <c r="B13" s="97"/>
      <c r="C13" s="97"/>
      <c r="D13" s="97"/>
      <c r="E13" s="97"/>
      <c r="F13" s="97">
        <v>1641519.9</v>
      </c>
      <c r="G13" s="97">
        <v>90262.399999999994</v>
      </c>
      <c r="H13" s="98"/>
      <c r="I13" s="99"/>
      <c r="J13" s="98">
        <v>111693.82</v>
      </c>
      <c r="K13" s="99">
        <v>1843476.12</v>
      </c>
    </row>
    <row r="14" spans="1:11" x14ac:dyDescent="0.2">
      <c r="A14" s="2" t="s">
        <v>22</v>
      </c>
      <c r="B14" s="97"/>
      <c r="C14" s="97"/>
      <c r="D14" s="97"/>
      <c r="E14" s="97"/>
      <c r="F14" s="97">
        <v>1576094.63</v>
      </c>
      <c r="G14" s="97">
        <v>86664.86</v>
      </c>
      <c r="H14" s="98"/>
      <c r="I14" s="99"/>
      <c r="J14" s="98">
        <v>107242.09</v>
      </c>
      <c r="K14" s="99">
        <v>1770001.58</v>
      </c>
    </row>
    <row r="15" spans="1:11" x14ac:dyDescent="0.2">
      <c r="A15" s="2" t="s">
        <v>23</v>
      </c>
      <c r="B15" s="97"/>
      <c r="C15" s="97"/>
      <c r="D15" s="97"/>
      <c r="E15" s="97"/>
      <c r="F15" s="97">
        <v>1576748.88</v>
      </c>
      <c r="G15" s="97">
        <v>86700.83</v>
      </c>
      <c r="H15" s="98"/>
      <c r="I15" s="99"/>
      <c r="J15" s="98">
        <v>107286.61</v>
      </c>
      <c r="K15" s="99">
        <v>1770736.32</v>
      </c>
    </row>
    <row r="16" spans="1:11" x14ac:dyDescent="0.2">
      <c r="A16" s="2" t="s">
        <v>24</v>
      </c>
      <c r="B16" s="97"/>
      <c r="C16" s="97"/>
      <c r="D16" s="97"/>
      <c r="E16" s="97"/>
      <c r="F16" s="97">
        <v>2195017.64</v>
      </c>
      <c r="G16" s="97">
        <v>120697.63</v>
      </c>
      <c r="H16" s="98"/>
      <c r="I16" s="99"/>
      <c r="J16" s="98">
        <v>149355.43</v>
      </c>
      <c r="K16" s="99">
        <v>2465070.7000000002</v>
      </c>
    </row>
    <row r="17" spans="1:11" x14ac:dyDescent="0.2">
      <c r="A17" s="2" t="s">
        <v>25</v>
      </c>
      <c r="B17" s="97"/>
      <c r="C17" s="97"/>
      <c r="D17" s="97"/>
      <c r="E17" s="97"/>
      <c r="F17" s="97">
        <v>1431504.8</v>
      </c>
      <c r="G17" s="97">
        <v>78714.28</v>
      </c>
      <c r="H17" s="98"/>
      <c r="I17" s="99"/>
      <c r="J17" s="98">
        <v>97403.78</v>
      </c>
      <c r="K17" s="99">
        <v>1607622.86</v>
      </c>
    </row>
    <row r="18" spans="1:11" x14ac:dyDescent="0.2">
      <c r="A18" s="2" t="s">
        <v>26</v>
      </c>
      <c r="B18" s="97"/>
      <c r="C18" s="97"/>
      <c r="D18" s="97"/>
      <c r="E18" s="97"/>
      <c r="F18" s="97">
        <v>1284297.95</v>
      </c>
      <c r="G18" s="97">
        <v>70619.81</v>
      </c>
      <c r="H18" s="98"/>
      <c r="I18" s="99">
        <v>58428.91</v>
      </c>
      <c r="J18" s="98">
        <v>87387.39</v>
      </c>
      <c r="K18" s="99">
        <v>1500734.06</v>
      </c>
    </row>
    <row r="19" spans="1:11" x14ac:dyDescent="0.2">
      <c r="A19" s="2" t="s">
        <v>27</v>
      </c>
      <c r="B19" s="97"/>
      <c r="C19" s="97"/>
      <c r="D19" s="97"/>
      <c r="E19" s="97"/>
      <c r="F19" s="97">
        <v>1468797.2</v>
      </c>
      <c r="G19" s="97">
        <v>80764.88</v>
      </c>
      <c r="H19" s="98"/>
      <c r="I19" s="99">
        <v>245679.66</v>
      </c>
      <c r="J19" s="98">
        <v>99941.26</v>
      </c>
      <c r="K19" s="99">
        <v>1895183</v>
      </c>
    </row>
    <row r="20" spans="1:11" x14ac:dyDescent="0.2">
      <c r="A20" s="2" t="s">
        <v>28</v>
      </c>
      <c r="B20" s="97"/>
      <c r="C20" s="97"/>
      <c r="D20" s="97"/>
      <c r="E20" s="97"/>
      <c r="F20" s="97">
        <v>2092299.97</v>
      </c>
      <c r="G20" s="97">
        <v>115049.49</v>
      </c>
      <c r="H20" s="99"/>
      <c r="I20" s="99"/>
      <c r="J20" s="99">
        <v>142366.22</v>
      </c>
      <c r="K20" s="99">
        <v>2349715.6800000002</v>
      </c>
    </row>
    <row r="21" spans="1:11" x14ac:dyDescent="0.2">
      <c r="A21" s="2" t="s">
        <v>29</v>
      </c>
      <c r="B21" s="97"/>
      <c r="C21" s="97"/>
      <c r="D21" s="97"/>
      <c r="E21" s="97"/>
      <c r="F21" s="97">
        <v>2014443.91</v>
      </c>
      <c r="G21" s="97">
        <v>110768.41</v>
      </c>
      <c r="H21" s="99"/>
      <c r="I21" s="99"/>
      <c r="J21" s="99">
        <v>137068.66</v>
      </c>
      <c r="K21" s="99">
        <v>2262280.98</v>
      </c>
    </row>
    <row r="22" spans="1:11" x14ac:dyDescent="0.2">
      <c r="A22" s="2" t="s">
        <v>30</v>
      </c>
      <c r="B22" s="97"/>
      <c r="C22" s="97"/>
      <c r="D22" s="97"/>
      <c r="E22" s="97"/>
      <c r="F22" s="97">
        <v>1480573.74</v>
      </c>
      <c r="G22" s="97">
        <v>81412.44</v>
      </c>
      <c r="H22" s="99"/>
      <c r="I22" s="99">
        <v>257643.67</v>
      </c>
      <c r="J22" s="99">
        <v>100742.57</v>
      </c>
      <c r="K22" s="99">
        <v>1920372.42</v>
      </c>
    </row>
    <row r="23" spans="1:11" x14ac:dyDescent="0.2">
      <c r="A23" s="2" t="s">
        <v>31</v>
      </c>
      <c r="B23" s="97"/>
      <c r="C23" s="97"/>
      <c r="D23" s="97"/>
      <c r="E23" s="97"/>
      <c r="F23" s="97">
        <v>1395520.9</v>
      </c>
      <c r="G23" s="97">
        <v>76735.63</v>
      </c>
      <c r="H23" s="99"/>
      <c r="I23" s="99"/>
      <c r="J23" s="99">
        <v>94955.33</v>
      </c>
      <c r="K23" s="99">
        <v>1567211.86</v>
      </c>
    </row>
    <row r="24" spans="1:11" x14ac:dyDescent="0.2">
      <c r="A24" s="2" t="s">
        <v>32</v>
      </c>
      <c r="B24" s="97"/>
      <c r="C24" s="97"/>
      <c r="D24" s="97"/>
      <c r="E24" s="97"/>
      <c r="F24" s="97">
        <v>1855460.51</v>
      </c>
      <c r="G24" s="97">
        <v>102026.37</v>
      </c>
      <c r="H24" s="99"/>
      <c r="I24" s="99"/>
      <c r="J24" s="99">
        <v>126250.97</v>
      </c>
      <c r="K24" s="99">
        <v>2083737.85</v>
      </c>
    </row>
    <row r="25" spans="1:11" x14ac:dyDescent="0.2">
      <c r="A25" s="2" t="s">
        <v>33</v>
      </c>
      <c r="B25" s="97"/>
      <c r="C25" s="97"/>
      <c r="D25" s="97"/>
      <c r="E25" s="97"/>
      <c r="F25" s="97">
        <v>1528334.19</v>
      </c>
      <c r="G25" s="97">
        <v>84038.65</v>
      </c>
      <c r="H25" s="99"/>
      <c r="I25" s="99"/>
      <c r="J25" s="99">
        <v>103992.33</v>
      </c>
      <c r="K25" s="99">
        <v>1716365.17</v>
      </c>
    </row>
    <row r="26" spans="1:11" x14ac:dyDescent="0.2">
      <c r="A26" s="2" t="s">
        <v>34</v>
      </c>
      <c r="B26" s="97"/>
      <c r="C26" s="97"/>
      <c r="D26" s="97"/>
      <c r="E26" s="97"/>
      <c r="F26" s="97">
        <v>1844338.22</v>
      </c>
      <c r="G26" s="97">
        <v>101414.79</v>
      </c>
      <c r="H26" s="99"/>
      <c r="I26" s="99"/>
      <c r="J26" s="99">
        <v>125494.17</v>
      </c>
      <c r="K26" s="99">
        <v>2071247.18</v>
      </c>
    </row>
    <row r="27" spans="1:11" x14ac:dyDescent="0.2">
      <c r="A27" s="2" t="s">
        <v>35</v>
      </c>
      <c r="B27" s="97"/>
      <c r="C27" s="97"/>
      <c r="D27" s="97"/>
      <c r="E27" s="97"/>
      <c r="F27" s="97">
        <v>1513940.63</v>
      </c>
      <c r="G27" s="97">
        <v>83247.19</v>
      </c>
      <c r="H27" s="99"/>
      <c r="I27" s="99">
        <v>291031.62</v>
      </c>
      <c r="J27" s="99">
        <v>103012.95</v>
      </c>
      <c r="K27" s="99">
        <v>1991232.39</v>
      </c>
    </row>
    <row r="28" spans="1:11" x14ac:dyDescent="0.2">
      <c r="A28" s="2" t="s">
        <v>36</v>
      </c>
      <c r="B28" s="97"/>
      <c r="C28" s="97"/>
      <c r="D28" s="97"/>
      <c r="E28" s="97"/>
      <c r="F28" s="97">
        <v>1938550.6</v>
      </c>
      <c r="G28" s="97">
        <v>106595.26</v>
      </c>
      <c r="H28" s="99"/>
      <c r="I28" s="99"/>
      <c r="J28" s="99">
        <v>131904.66</v>
      </c>
      <c r="K28" s="99">
        <v>2177050.52</v>
      </c>
    </row>
    <row r="29" spans="1:11" x14ac:dyDescent="0.2">
      <c r="A29" s="2" t="s">
        <v>37</v>
      </c>
      <c r="B29" s="97">
        <v>1131483.6399999999</v>
      </c>
      <c r="C29" s="97">
        <v>214758.42</v>
      </c>
      <c r="D29" s="97">
        <v>24138.65</v>
      </c>
      <c r="E29" s="97">
        <v>14.48</v>
      </c>
      <c r="F29" s="97">
        <v>4036084.59</v>
      </c>
      <c r="G29" s="97">
        <v>221932.55</v>
      </c>
      <c r="H29" s="99"/>
      <c r="I29" s="99">
        <v>1721427.01</v>
      </c>
      <c r="J29" s="99">
        <v>274627.01</v>
      </c>
      <c r="K29" s="99">
        <v>7624466.3499999996</v>
      </c>
    </row>
    <row r="30" spans="1:11" x14ac:dyDescent="0.2">
      <c r="A30" s="2" t="s">
        <v>38</v>
      </c>
      <c r="B30" s="97">
        <v>1432811.69</v>
      </c>
      <c r="C30" s="97">
        <v>271951.24</v>
      </c>
      <c r="D30" s="97">
        <v>30567.07</v>
      </c>
      <c r="E30" s="97">
        <v>17.559999999999999</v>
      </c>
      <c r="F30" s="97">
        <v>5998188.29</v>
      </c>
      <c r="G30" s="97">
        <v>329822.92</v>
      </c>
      <c r="H30" s="99"/>
      <c r="I30" s="99"/>
      <c r="J30" s="99">
        <v>408134.29</v>
      </c>
      <c r="K30" s="99">
        <v>8471493.0600000005</v>
      </c>
    </row>
    <row r="31" spans="1:11" x14ac:dyDescent="0.2">
      <c r="A31" s="2" t="s">
        <v>39</v>
      </c>
      <c r="B31" s="97">
        <v>38942972.060000002</v>
      </c>
      <c r="C31" s="97">
        <v>7391473.3399999999</v>
      </c>
      <c r="D31" s="97">
        <v>830794.81</v>
      </c>
      <c r="E31" s="97">
        <v>474.56</v>
      </c>
      <c r="F31" s="97">
        <v>261701059.59999999</v>
      </c>
      <c r="G31" s="97">
        <v>14390179.73</v>
      </c>
      <c r="H31" s="99"/>
      <c r="I31" s="99">
        <v>235168020.06</v>
      </c>
      <c r="J31" s="99">
        <v>17806906.239999998</v>
      </c>
      <c r="K31" s="99">
        <v>576231880.39999998</v>
      </c>
    </row>
    <row r="32" spans="1:11" x14ac:dyDescent="0.2">
      <c r="A32" s="2" t="s">
        <v>40</v>
      </c>
      <c r="B32" s="97">
        <v>1218235.4099999999</v>
      </c>
      <c r="C32" s="97">
        <v>231224.12</v>
      </c>
      <c r="D32" s="97">
        <v>25989.38</v>
      </c>
      <c r="E32" s="97">
        <v>15.76</v>
      </c>
      <c r="F32" s="97">
        <v>5139154.5599999996</v>
      </c>
      <c r="G32" s="97">
        <v>282587.15000000002</v>
      </c>
      <c r="H32" s="99"/>
      <c r="I32" s="99"/>
      <c r="J32" s="99">
        <v>349683.12</v>
      </c>
      <c r="K32" s="99">
        <v>7246889.5</v>
      </c>
    </row>
    <row r="33" spans="1:11" x14ac:dyDescent="0.2">
      <c r="A33" s="2" t="s">
        <v>41</v>
      </c>
      <c r="B33" s="97">
        <v>1952170.74</v>
      </c>
      <c r="C33" s="97">
        <v>370526.88</v>
      </c>
      <c r="D33" s="97">
        <v>41646.879999999997</v>
      </c>
      <c r="E33" s="97">
        <v>22.77</v>
      </c>
      <c r="F33" s="97">
        <v>8270407.7400000002</v>
      </c>
      <c r="G33" s="97">
        <v>454765.65</v>
      </c>
      <c r="H33" s="99"/>
      <c r="I33" s="99"/>
      <c r="J33" s="99">
        <v>562742.75</v>
      </c>
      <c r="K33" s="99">
        <v>11652283.41</v>
      </c>
    </row>
    <row r="34" spans="1:11" x14ac:dyDescent="0.2">
      <c r="A34" s="2" t="s">
        <v>42</v>
      </c>
      <c r="B34" s="97">
        <v>1425390.44</v>
      </c>
      <c r="C34" s="97">
        <v>270542.67</v>
      </c>
      <c r="D34" s="97">
        <v>30408.75</v>
      </c>
      <c r="E34" s="97">
        <v>18.18</v>
      </c>
      <c r="F34" s="97">
        <v>7511474.6600000001</v>
      </c>
      <c r="G34" s="97">
        <v>413034.13</v>
      </c>
      <c r="H34" s="99"/>
      <c r="I34" s="99"/>
      <c r="J34" s="99">
        <v>511102.73</v>
      </c>
      <c r="K34" s="99">
        <v>10161971.560000001</v>
      </c>
    </row>
    <row r="35" spans="1:11" x14ac:dyDescent="0.2">
      <c r="A35" s="2" t="s">
        <v>43</v>
      </c>
      <c r="B35" s="97">
        <v>2021393.02</v>
      </c>
      <c r="C35" s="97">
        <v>383665.44</v>
      </c>
      <c r="D35" s="97">
        <v>43123.64</v>
      </c>
      <c r="E35" s="97">
        <v>24.05</v>
      </c>
      <c r="F35" s="97">
        <v>10615903.48</v>
      </c>
      <c r="G35" s="97">
        <v>583737.64</v>
      </c>
      <c r="H35" s="99"/>
      <c r="I35" s="99"/>
      <c r="J35" s="99">
        <v>722337.15</v>
      </c>
      <c r="K35" s="99">
        <v>14370184.42</v>
      </c>
    </row>
    <row r="36" spans="1:11" x14ac:dyDescent="0.2">
      <c r="A36" s="2" t="s">
        <v>44</v>
      </c>
      <c r="B36" s="97">
        <v>1199042.54</v>
      </c>
      <c r="C36" s="97">
        <v>227581.27</v>
      </c>
      <c r="D36" s="97">
        <v>25579.93</v>
      </c>
      <c r="E36" s="97">
        <v>15.29</v>
      </c>
      <c r="F36" s="97">
        <v>4989984.95</v>
      </c>
      <c r="G36" s="97">
        <v>274384.75</v>
      </c>
      <c r="H36" s="99"/>
      <c r="I36" s="99"/>
      <c r="J36" s="99">
        <v>339533.18</v>
      </c>
      <c r="K36" s="99">
        <v>7056121.9100000001</v>
      </c>
    </row>
    <row r="37" spans="1:11" x14ac:dyDescent="0.2">
      <c r="A37" s="2" t="s">
        <v>45</v>
      </c>
      <c r="B37" s="97">
        <v>7684441.1100000003</v>
      </c>
      <c r="C37" s="97">
        <v>1458526.11</v>
      </c>
      <c r="D37" s="97">
        <v>163936.99</v>
      </c>
      <c r="E37" s="97">
        <v>95.81</v>
      </c>
      <c r="F37" s="97">
        <v>29037041.07</v>
      </c>
      <c r="G37" s="97">
        <v>1596662.4</v>
      </c>
      <c r="H37" s="98"/>
      <c r="I37" s="99"/>
      <c r="J37" s="98">
        <v>1975765.28</v>
      </c>
      <c r="K37" s="99">
        <v>41916468.770000003</v>
      </c>
    </row>
    <row r="38" spans="1:11" x14ac:dyDescent="0.2">
      <c r="A38" s="2" t="s">
        <v>46</v>
      </c>
      <c r="B38" s="97">
        <v>2510299.38</v>
      </c>
      <c r="C38" s="97">
        <v>476461.09</v>
      </c>
      <c r="D38" s="97">
        <v>53553.79</v>
      </c>
      <c r="E38" s="97">
        <v>29.89</v>
      </c>
      <c r="F38" s="97">
        <v>10766381.59</v>
      </c>
      <c r="G38" s="97">
        <v>592011.99</v>
      </c>
      <c r="H38" s="98"/>
      <c r="I38" s="99"/>
      <c r="J38" s="98">
        <v>732576.12</v>
      </c>
      <c r="K38" s="99">
        <v>15131313.85</v>
      </c>
    </row>
    <row r="39" spans="1:11" x14ac:dyDescent="0.2">
      <c r="A39" s="2" t="s">
        <v>47</v>
      </c>
      <c r="B39" s="97">
        <v>1546561.43</v>
      </c>
      <c r="C39" s="97">
        <v>293541.21999999997</v>
      </c>
      <c r="D39" s="97">
        <v>32993.760000000002</v>
      </c>
      <c r="E39" s="97">
        <v>18.96</v>
      </c>
      <c r="F39" s="97">
        <v>6305687.0300000003</v>
      </c>
      <c r="G39" s="100">
        <v>346731.38</v>
      </c>
      <c r="H39" s="98"/>
      <c r="I39" s="99">
        <v>3153491.8</v>
      </c>
      <c r="J39" s="98">
        <v>429057.41</v>
      </c>
      <c r="K39" s="99">
        <v>12108082.99</v>
      </c>
    </row>
    <row r="40" spans="1:11" x14ac:dyDescent="0.2">
      <c r="A40" s="2" t="s">
        <v>48</v>
      </c>
      <c r="B40" s="97">
        <v>1091946.32</v>
      </c>
      <c r="C40" s="97">
        <v>207254.14</v>
      </c>
      <c r="D40" s="97">
        <v>23295.17</v>
      </c>
      <c r="E40" s="97">
        <v>13.93</v>
      </c>
      <c r="F40" s="97">
        <v>6973024.7300000004</v>
      </c>
      <c r="G40" s="101">
        <v>383426.34</v>
      </c>
      <c r="H40" s="98"/>
      <c r="I40" s="99"/>
      <c r="J40" s="98">
        <v>474465.02</v>
      </c>
      <c r="K40" s="99">
        <v>9153425.6500000004</v>
      </c>
    </row>
    <row r="41" spans="1:11" x14ac:dyDescent="0.2">
      <c r="A41" s="2" t="s">
        <v>49</v>
      </c>
      <c r="B41" s="97">
        <v>1410547.96</v>
      </c>
      <c r="C41" s="97">
        <v>267725.53000000003</v>
      </c>
      <c r="D41" s="97">
        <v>30092.1</v>
      </c>
      <c r="E41" s="97">
        <v>17.2</v>
      </c>
      <c r="F41" s="97">
        <v>4701459.54</v>
      </c>
      <c r="G41" s="97">
        <v>258519.58</v>
      </c>
      <c r="H41" s="98"/>
      <c r="I41" s="99">
        <v>2141280.4700000002</v>
      </c>
      <c r="J41" s="98">
        <v>319901.07</v>
      </c>
      <c r="K41" s="99">
        <v>9129543.4499999993</v>
      </c>
    </row>
    <row r="42" spans="1:11" x14ac:dyDescent="0.2">
      <c r="A42" s="2" t="s">
        <v>50</v>
      </c>
      <c r="B42" s="97">
        <v>2009493.44</v>
      </c>
      <c r="C42" s="97">
        <v>381406.87</v>
      </c>
      <c r="D42" s="97">
        <v>42869.78</v>
      </c>
      <c r="E42" s="97">
        <v>25.63</v>
      </c>
      <c r="F42" s="97">
        <v>14017363.01</v>
      </c>
      <c r="G42" s="97">
        <v>770774</v>
      </c>
      <c r="H42" s="98"/>
      <c r="I42" s="99"/>
      <c r="J42" s="98">
        <v>953782.42</v>
      </c>
      <c r="K42" s="99">
        <v>18175715.149999999</v>
      </c>
    </row>
    <row r="43" spans="1:11" x14ac:dyDescent="0.2">
      <c r="A43" s="2" t="s">
        <v>51</v>
      </c>
      <c r="B43" s="97">
        <v>1126749.3899999999</v>
      </c>
      <c r="C43" s="97">
        <v>213859.85</v>
      </c>
      <c r="D43" s="97">
        <v>24037.65</v>
      </c>
      <c r="E43" s="97">
        <v>14.45</v>
      </c>
      <c r="F43" s="97">
        <v>7411374.0099999998</v>
      </c>
      <c r="G43" s="97">
        <v>407529.89</v>
      </c>
      <c r="H43" s="98"/>
      <c r="I43" s="99"/>
      <c r="J43" s="98">
        <v>504291.58</v>
      </c>
      <c r="K43" s="99">
        <v>9687856.8200000003</v>
      </c>
    </row>
    <row r="44" spans="1:11" x14ac:dyDescent="0.2">
      <c r="A44" s="2" t="s">
        <v>52</v>
      </c>
      <c r="B44" s="97">
        <v>16362561.050000001</v>
      </c>
      <c r="C44" s="97">
        <v>3105654.95</v>
      </c>
      <c r="D44" s="97">
        <v>349072.76</v>
      </c>
      <c r="E44" s="97">
        <v>208.66</v>
      </c>
      <c r="F44" s="97">
        <v>63461852.700000003</v>
      </c>
      <c r="G44" s="97">
        <v>3489582.62</v>
      </c>
      <c r="H44" s="98"/>
      <c r="I44" s="99"/>
      <c r="J44" s="98">
        <v>4318130.24</v>
      </c>
      <c r="K44" s="99">
        <v>91087062.980000004</v>
      </c>
    </row>
    <row r="45" spans="1:11" x14ac:dyDescent="0.2">
      <c r="A45" s="2" t="s">
        <v>53</v>
      </c>
      <c r="B45" s="97">
        <v>2588094.48</v>
      </c>
      <c r="C45" s="97">
        <v>491226.8</v>
      </c>
      <c r="D45" s="97">
        <v>55213.440000000002</v>
      </c>
      <c r="E45" s="97">
        <v>33</v>
      </c>
      <c r="F45" s="97">
        <v>12496225.6</v>
      </c>
      <c r="G45" s="97">
        <v>687131.08</v>
      </c>
      <c r="H45" s="98"/>
      <c r="I45" s="99">
        <v>12087828.77</v>
      </c>
      <c r="J45" s="98">
        <v>850279.77</v>
      </c>
      <c r="K45" s="99">
        <v>29256032.940000001</v>
      </c>
    </row>
    <row r="46" spans="1:11" x14ac:dyDescent="0.2">
      <c r="A46" s="2" t="s">
        <v>54</v>
      </c>
      <c r="B46" s="97">
        <v>6875013.8200000003</v>
      </c>
      <c r="C46" s="97">
        <v>1304894.79</v>
      </c>
      <c r="D46" s="97">
        <v>146668.98000000001</v>
      </c>
      <c r="E46" s="97">
        <v>87.67</v>
      </c>
      <c r="F46" s="97">
        <v>28357926.82</v>
      </c>
      <c r="G46" s="97">
        <v>1559319.87</v>
      </c>
      <c r="H46" s="98"/>
      <c r="I46" s="99"/>
      <c r="J46" s="98">
        <v>1929556.36</v>
      </c>
      <c r="K46" s="99">
        <v>40173468.310000002</v>
      </c>
    </row>
    <row r="47" spans="1:11" x14ac:dyDescent="0.2">
      <c r="A47" s="2" t="s">
        <v>55</v>
      </c>
      <c r="B47" s="97">
        <v>1581748.36</v>
      </c>
      <c r="C47" s="97">
        <v>300219.78999999998</v>
      </c>
      <c r="D47" s="97">
        <v>33744.43</v>
      </c>
      <c r="E47" s="97">
        <v>20.48</v>
      </c>
      <c r="F47" s="97">
        <v>7182385.5800000001</v>
      </c>
      <c r="G47" s="97">
        <v>394938.48</v>
      </c>
      <c r="H47" s="98"/>
      <c r="I47" s="99">
        <v>3707453.52</v>
      </c>
      <c r="J47" s="98">
        <v>488710.54</v>
      </c>
      <c r="K47" s="99">
        <v>13689221.18</v>
      </c>
    </row>
    <row r="48" spans="1:11" x14ac:dyDescent="0.2">
      <c r="A48" s="2" t="s">
        <v>56</v>
      </c>
      <c r="B48" s="97">
        <v>1232310.18</v>
      </c>
      <c r="C48" s="97">
        <v>233895.55</v>
      </c>
      <c r="D48" s="97">
        <v>26289.64</v>
      </c>
      <c r="E48" s="97">
        <v>15.76</v>
      </c>
      <c r="F48" s="97">
        <v>4042627.12</v>
      </c>
      <c r="G48" s="97">
        <v>222292.3</v>
      </c>
      <c r="H48" s="98"/>
      <c r="I48" s="99">
        <v>1725600.51</v>
      </c>
      <c r="J48" s="98">
        <v>275072.18</v>
      </c>
      <c r="K48" s="99">
        <v>7758103.2400000002</v>
      </c>
    </row>
    <row r="49" spans="1:11" x14ac:dyDescent="0.2">
      <c r="A49" s="2" t="s">
        <v>57</v>
      </c>
      <c r="B49" s="97">
        <v>1437417.98</v>
      </c>
      <c r="C49" s="97">
        <v>272825.52</v>
      </c>
      <c r="D49" s="97">
        <v>30665.34</v>
      </c>
      <c r="E49" s="97">
        <v>17.96</v>
      </c>
      <c r="F49" s="97">
        <v>4872219.4800000004</v>
      </c>
      <c r="G49" s="97">
        <v>267909.17</v>
      </c>
      <c r="H49" s="98"/>
      <c r="I49" s="99">
        <v>2248956.61</v>
      </c>
      <c r="J49" s="98">
        <v>331520.08</v>
      </c>
      <c r="K49" s="99">
        <v>9461532.1400000006</v>
      </c>
    </row>
    <row r="50" spans="1:11" x14ac:dyDescent="0.2">
      <c r="A50" s="2" t="s">
        <v>58</v>
      </c>
      <c r="B50" s="97">
        <v>3613633.48</v>
      </c>
      <c r="C50" s="97">
        <v>685876.66</v>
      </c>
      <c r="D50" s="97">
        <v>77091.91</v>
      </c>
      <c r="E50" s="97">
        <v>41.43</v>
      </c>
      <c r="F50" s="97">
        <v>13911374.08</v>
      </c>
      <c r="G50" s="97">
        <v>764945.98</v>
      </c>
      <c r="H50" s="98"/>
      <c r="I50" s="99">
        <v>14776393.380000001</v>
      </c>
      <c r="J50" s="98">
        <v>946570.62</v>
      </c>
      <c r="K50" s="99">
        <v>34775927.539999999</v>
      </c>
    </row>
    <row r="51" spans="1:11" x14ac:dyDescent="0.2">
      <c r="A51" s="2" t="s">
        <v>59</v>
      </c>
      <c r="B51" s="97">
        <v>1272103.3899999999</v>
      </c>
      <c r="C51" s="97">
        <v>241448.4</v>
      </c>
      <c r="D51" s="97">
        <v>27138.58</v>
      </c>
      <c r="E51" s="97">
        <v>15.64</v>
      </c>
      <c r="F51" s="97">
        <v>3912430.84</v>
      </c>
      <c r="G51" s="97">
        <v>215133.19</v>
      </c>
      <c r="H51" s="98"/>
      <c r="I51" s="99"/>
      <c r="J51" s="98">
        <v>266213.25</v>
      </c>
      <c r="K51" s="99">
        <v>5934483.29</v>
      </c>
    </row>
    <row r="52" spans="1:11" x14ac:dyDescent="0.2">
      <c r="A52" s="2" t="s">
        <v>60</v>
      </c>
      <c r="B52" s="97">
        <v>21916209.780000001</v>
      </c>
      <c r="C52" s="97">
        <v>4159751.35</v>
      </c>
      <c r="D52" s="97">
        <v>467552.23</v>
      </c>
      <c r="E52" s="97">
        <v>284.64999999999998</v>
      </c>
      <c r="F52" s="97">
        <v>75651233.810000002</v>
      </c>
      <c r="G52" s="97">
        <v>4159841.21</v>
      </c>
      <c r="H52" s="98"/>
      <c r="I52" s="99"/>
      <c r="J52" s="98">
        <v>5147531.42</v>
      </c>
      <c r="K52" s="99">
        <v>111502404.45</v>
      </c>
    </row>
    <row r="53" spans="1:11" ht="13.5" thickBot="1" x14ac:dyDescent="0.25">
      <c r="A53" s="4" t="s">
        <v>61</v>
      </c>
      <c r="B53" s="97">
        <v>2362770.19</v>
      </c>
      <c r="C53" s="97">
        <v>448459.68</v>
      </c>
      <c r="D53" s="97">
        <v>50406.46</v>
      </c>
      <c r="E53" s="97">
        <v>754.72</v>
      </c>
      <c r="F53" s="97">
        <v>11662707.720000001</v>
      </c>
      <c r="G53" s="97">
        <v>641298.36</v>
      </c>
      <c r="H53" s="98"/>
      <c r="I53" s="99"/>
      <c r="J53" s="98">
        <v>793564.78</v>
      </c>
      <c r="K53" s="99">
        <v>15959961.91</v>
      </c>
    </row>
    <row r="54" spans="1:11" s="103" customFormat="1" ht="13.5" thickBot="1" x14ac:dyDescent="0.25">
      <c r="A54" s="5" t="s">
        <v>13</v>
      </c>
      <c r="B54" s="102">
        <v>127952463.63</v>
      </c>
      <c r="C54" s="102">
        <v>24285697.120000001</v>
      </c>
      <c r="D54" s="102">
        <v>2729690.04</v>
      </c>
      <c r="E54" s="102">
        <v>2324.13</v>
      </c>
      <c r="F54" s="102">
        <v>654252649.02999997</v>
      </c>
      <c r="G54" s="102">
        <v>35975449.299999997</v>
      </c>
      <c r="H54" s="102">
        <v>0</v>
      </c>
      <c r="I54" s="102">
        <v>278232909.82999998</v>
      </c>
      <c r="J54" s="102">
        <v>44517265.579999998</v>
      </c>
      <c r="K54" s="102">
        <v>1167948448.6600001</v>
      </c>
    </row>
    <row r="55" spans="1:11" x14ac:dyDescent="0.2">
      <c r="F55" s="94"/>
      <c r="G55" s="94"/>
      <c r="H55" s="94"/>
      <c r="I55" s="94"/>
      <c r="J55" s="94"/>
    </row>
    <row r="56" spans="1:11" x14ac:dyDescent="0.2">
      <c r="F56" s="94"/>
      <c r="G56" s="94"/>
      <c r="H56" s="94"/>
      <c r="I56" s="94"/>
      <c r="J56" s="94"/>
    </row>
    <row r="57" spans="1:11" s="94" customFormat="1" x14ac:dyDescent="0.2">
      <c r="A57" s="28"/>
    </row>
    <row r="58" spans="1:11" s="94" customFormat="1" x14ac:dyDescent="0.2">
      <c r="A58" s="28"/>
    </row>
    <row r="59" spans="1:11" x14ac:dyDescent="0.2">
      <c r="F59" s="94"/>
      <c r="G59" s="94"/>
      <c r="H59" s="94"/>
      <c r="I59" s="94"/>
      <c r="J59" s="94"/>
    </row>
    <row r="60" spans="1:11" x14ac:dyDescent="0.2">
      <c r="F60" s="94"/>
      <c r="G60" s="94"/>
      <c r="H60" s="94"/>
      <c r="I60" s="94"/>
      <c r="J60" s="94"/>
    </row>
    <row r="61" spans="1:11" x14ac:dyDescent="0.2">
      <c r="F61" s="94"/>
      <c r="G61" s="94"/>
      <c r="H61" s="94"/>
      <c r="I61" s="94"/>
      <c r="J61" s="94"/>
    </row>
    <row r="62" spans="1:11" x14ac:dyDescent="0.2">
      <c r="F62" s="94"/>
      <c r="G62" s="94"/>
      <c r="H62" s="94"/>
      <c r="I62" s="94"/>
      <c r="J62" s="94"/>
    </row>
    <row r="63" spans="1:11" x14ac:dyDescent="0.2">
      <c r="G63" s="94"/>
      <c r="H63" s="94"/>
      <c r="I63" s="94"/>
      <c r="J63" s="94"/>
    </row>
    <row r="64" spans="1:11" x14ac:dyDescent="0.2">
      <c r="G64" s="94"/>
      <c r="H64" s="94"/>
      <c r="I64" s="94"/>
      <c r="J64" s="94"/>
    </row>
    <row r="65" spans="7:10" x14ac:dyDescent="0.2">
      <c r="G65" s="94"/>
      <c r="H65" s="94"/>
      <c r="I65" s="94"/>
      <c r="J65" s="94"/>
    </row>
    <row r="66" spans="7:10" x14ac:dyDescent="0.2">
      <c r="G66" s="94"/>
      <c r="H66" s="94"/>
      <c r="I66" s="94"/>
      <c r="J66" s="94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44.7109375" style="3" customWidth="1"/>
    <col min="2" max="4" width="17.140625" style="106" customWidth="1"/>
    <col min="5" max="5" width="17.7109375" style="106" customWidth="1"/>
    <col min="6" max="6" width="14.28515625" style="104" bestFit="1" customWidth="1"/>
    <col min="7" max="7" width="12.7109375" style="104" bestFit="1" customWidth="1"/>
    <col min="8" max="8" width="12.7109375" style="104" customWidth="1"/>
    <col min="9" max="10" width="17.140625" style="104" customWidth="1"/>
    <col min="11" max="11" width="15.42578125" style="104" bestFit="1" customWidth="1"/>
    <col min="12" max="16384" width="11.42578125" style="104"/>
  </cols>
  <sheetData>
    <row r="1" spans="1:11" x14ac:dyDescent="0.2">
      <c r="A1" s="232" t="s">
        <v>14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x14ac:dyDescent="0.2">
      <c r="A2" s="234">
        <v>44805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1" ht="11.25" x14ac:dyDescent="0.2">
      <c r="A3" s="105"/>
      <c r="B3" s="104"/>
      <c r="C3" s="104"/>
      <c r="E3" s="104"/>
    </row>
    <row r="4" spans="1:11" ht="13.5" customHeight="1" thickBot="1" x14ac:dyDescent="0.25">
      <c r="A4" s="105"/>
      <c r="B4" s="104"/>
      <c r="C4" s="236"/>
      <c r="D4" s="236"/>
      <c r="E4" s="104"/>
    </row>
    <row r="5" spans="1:11" ht="12.75" customHeight="1" x14ac:dyDescent="0.2">
      <c r="A5" s="237" t="s">
        <v>0</v>
      </c>
      <c r="B5" s="239" t="s">
        <v>9</v>
      </c>
      <c r="C5" s="107" t="s">
        <v>10</v>
      </c>
      <c r="D5" s="107" t="s">
        <v>10</v>
      </c>
      <c r="E5" s="239" t="s">
        <v>1</v>
      </c>
      <c r="F5" s="230" t="s">
        <v>7</v>
      </c>
      <c r="G5" s="230" t="s">
        <v>8</v>
      </c>
      <c r="H5" s="230" t="s">
        <v>2</v>
      </c>
      <c r="I5" s="230" t="s">
        <v>3</v>
      </c>
      <c r="J5" s="230" t="s">
        <v>4</v>
      </c>
      <c r="K5" s="230" t="s">
        <v>5</v>
      </c>
    </row>
    <row r="6" spans="1:11" ht="23.25" customHeight="1" thickBot="1" x14ac:dyDescent="0.25">
      <c r="A6" s="238"/>
      <c r="B6" s="240"/>
      <c r="C6" s="108" t="s">
        <v>11</v>
      </c>
      <c r="D6" s="108" t="s">
        <v>12</v>
      </c>
      <c r="E6" s="240" t="s">
        <v>6</v>
      </c>
      <c r="F6" s="231" t="s">
        <v>6</v>
      </c>
      <c r="G6" s="231" t="s">
        <v>6</v>
      </c>
      <c r="H6" s="231"/>
      <c r="I6" s="231"/>
      <c r="J6" s="231"/>
      <c r="K6" s="231" t="s">
        <v>6</v>
      </c>
    </row>
    <row r="7" spans="1:11" x14ac:dyDescent="0.2">
      <c r="A7" s="1" t="s">
        <v>15</v>
      </c>
      <c r="B7" s="109">
        <v>3252559.86</v>
      </c>
      <c r="C7" s="109">
        <v>471251.12</v>
      </c>
      <c r="D7" s="109">
        <v>44024.44</v>
      </c>
      <c r="E7" s="109"/>
      <c r="F7" s="109"/>
      <c r="G7" s="109">
        <v>1636.02</v>
      </c>
      <c r="H7" s="110"/>
      <c r="I7" s="111"/>
      <c r="J7" s="110"/>
      <c r="K7" s="111">
        <v>3769471.44</v>
      </c>
    </row>
    <row r="8" spans="1:11" x14ac:dyDescent="0.2">
      <c r="A8" s="2" t="s">
        <v>16</v>
      </c>
      <c r="B8" s="109">
        <v>3074282.15</v>
      </c>
      <c r="C8" s="109">
        <v>445421.14</v>
      </c>
      <c r="D8" s="109">
        <v>41611.39</v>
      </c>
      <c r="E8" s="109"/>
      <c r="F8" s="109"/>
      <c r="G8" s="109">
        <v>1215.73</v>
      </c>
      <c r="H8" s="110"/>
      <c r="I8" s="111"/>
      <c r="J8" s="110"/>
      <c r="K8" s="111">
        <v>3562530.41</v>
      </c>
    </row>
    <row r="9" spans="1:11" x14ac:dyDescent="0.2">
      <c r="A9" s="2" t="s">
        <v>17</v>
      </c>
      <c r="B9" s="109"/>
      <c r="C9" s="109"/>
      <c r="E9" s="109"/>
      <c r="F9" s="109"/>
      <c r="G9" s="109">
        <v>466.09</v>
      </c>
      <c r="H9" s="110"/>
      <c r="I9" s="111"/>
      <c r="J9" s="110"/>
      <c r="K9" s="111">
        <v>466.09</v>
      </c>
    </row>
    <row r="10" spans="1:11" x14ac:dyDescent="0.2">
      <c r="A10" s="2" t="s">
        <v>18</v>
      </c>
      <c r="B10" s="109"/>
      <c r="C10" s="109"/>
      <c r="D10" s="109"/>
      <c r="E10" s="109"/>
      <c r="F10" s="109"/>
      <c r="G10" s="109">
        <v>523.94000000000005</v>
      </c>
      <c r="H10" s="110"/>
      <c r="I10" s="111"/>
      <c r="J10" s="110"/>
      <c r="K10" s="111">
        <v>523.94000000000005</v>
      </c>
    </row>
    <row r="11" spans="1:11" x14ac:dyDescent="0.2">
      <c r="A11" s="2" t="s">
        <v>19</v>
      </c>
      <c r="B11" s="109"/>
      <c r="C11" s="109"/>
      <c r="D11" s="109"/>
      <c r="E11" s="109"/>
      <c r="F11" s="109"/>
      <c r="G11" s="109">
        <v>520.87</v>
      </c>
      <c r="H11" s="110"/>
      <c r="I11" s="111"/>
      <c r="J11" s="110"/>
      <c r="K11" s="111">
        <v>520.87</v>
      </c>
    </row>
    <row r="12" spans="1:11" x14ac:dyDescent="0.2">
      <c r="A12" s="2" t="s">
        <v>20</v>
      </c>
      <c r="B12" s="109"/>
      <c r="C12" s="109"/>
      <c r="D12" s="109"/>
      <c r="E12" s="109"/>
      <c r="F12" s="109"/>
      <c r="G12" s="109">
        <v>456.88</v>
      </c>
      <c r="H12" s="110"/>
      <c r="I12" s="111"/>
      <c r="J12" s="110"/>
      <c r="K12" s="111">
        <v>456.88</v>
      </c>
    </row>
    <row r="13" spans="1:11" x14ac:dyDescent="0.2">
      <c r="A13" s="2" t="s">
        <v>21</v>
      </c>
      <c r="B13" s="109"/>
      <c r="C13" s="109"/>
      <c r="D13" s="109"/>
      <c r="E13" s="109"/>
      <c r="F13" s="109"/>
      <c r="G13" s="109">
        <v>549.79999999999995</v>
      </c>
      <c r="H13" s="110"/>
      <c r="I13" s="111"/>
      <c r="J13" s="110"/>
      <c r="K13" s="111">
        <v>549.79999999999995</v>
      </c>
    </row>
    <row r="14" spans="1:11" x14ac:dyDescent="0.2">
      <c r="A14" s="2" t="s">
        <v>22</v>
      </c>
      <c r="B14" s="109"/>
      <c r="C14" s="109"/>
      <c r="D14" s="109"/>
      <c r="E14" s="109"/>
      <c r="F14" s="109"/>
      <c r="G14" s="109">
        <v>527.88</v>
      </c>
      <c r="H14" s="110"/>
      <c r="I14" s="111"/>
      <c r="J14" s="110"/>
      <c r="K14" s="111">
        <v>527.88</v>
      </c>
    </row>
    <row r="15" spans="1:11" x14ac:dyDescent="0.2">
      <c r="A15" s="2" t="s">
        <v>23</v>
      </c>
      <c r="B15" s="109"/>
      <c r="C15" s="109"/>
      <c r="D15" s="109"/>
      <c r="E15" s="109"/>
      <c r="F15" s="109"/>
      <c r="G15" s="109">
        <v>528.1</v>
      </c>
      <c r="H15" s="110"/>
      <c r="I15" s="111"/>
      <c r="J15" s="110"/>
      <c r="K15" s="111">
        <v>528.1</v>
      </c>
    </row>
    <row r="16" spans="1:11" x14ac:dyDescent="0.2">
      <c r="A16" s="2" t="s">
        <v>24</v>
      </c>
      <c r="B16" s="109"/>
      <c r="C16" s="109"/>
      <c r="D16" s="109"/>
      <c r="E16" s="109"/>
      <c r="F16" s="109"/>
      <c r="G16" s="109">
        <v>735.18</v>
      </c>
      <c r="H16" s="110"/>
      <c r="I16" s="111"/>
      <c r="J16" s="110"/>
      <c r="K16" s="111">
        <v>735.18</v>
      </c>
    </row>
    <row r="17" spans="1:11" x14ac:dyDescent="0.2">
      <c r="A17" s="2" t="s">
        <v>25</v>
      </c>
      <c r="B17" s="109"/>
      <c r="C17" s="109"/>
      <c r="D17" s="109"/>
      <c r="E17" s="109"/>
      <c r="F17" s="109"/>
      <c r="G17" s="109">
        <v>479.46</v>
      </c>
      <c r="H17" s="110"/>
      <c r="I17" s="111"/>
      <c r="J17" s="110"/>
      <c r="K17" s="111">
        <v>479.46</v>
      </c>
    </row>
    <row r="18" spans="1:11" x14ac:dyDescent="0.2">
      <c r="A18" s="2" t="s">
        <v>26</v>
      </c>
      <c r="B18" s="109"/>
      <c r="C18" s="109"/>
      <c r="D18" s="109"/>
      <c r="E18" s="109"/>
      <c r="F18" s="109"/>
      <c r="G18" s="109">
        <v>430.15</v>
      </c>
      <c r="H18" s="110"/>
      <c r="I18" s="111"/>
      <c r="J18" s="110"/>
      <c r="K18" s="111">
        <v>430.15</v>
      </c>
    </row>
    <row r="19" spans="1:11" x14ac:dyDescent="0.2">
      <c r="A19" s="2" t="s">
        <v>27</v>
      </c>
      <c r="B19" s="109"/>
      <c r="C19" s="109"/>
      <c r="D19" s="109"/>
      <c r="E19" s="109"/>
      <c r="F19" s="109"/>
      <c r="G19" s="109">
        <v>491.95</v>
      </c>
      <c r="H19" s="110"/>
      <c r="I19" s="111"/>
      <c r="J19" s="110"/>
      <c r="K19" s="111">
        <v>491.95</v>
      </c>
    </row>
    <row r="20" spans="1:11" x14ac:dyDescent="0.2">
      <c r="A20" s="2" t="s">
        <v>28</v>
      </c>
      <c r="B20" s="109"/>
      <c r="C20" s="109"/>
      <c r="D20" s="109"/>
      <c r="E20" s="109"/>
      <c r="F20" s="109"/>
      <c r="G20" s="109">
        <v>700.78</v>
      </c>
      <c r="H20" s="111"/>
      <c r="I20" s="111"/>
      <c r="J20" s="111"/>
      <c r="K20" s="111">
        <v>700.78</v>
      </c>
    </row>
    <row r="21" spans="1:11" x14ac:dyDescent="0.2">
      <c r="A21" s="2" t="s">
        <v>29</v>
      </c>
      <c r="B21" s="109"/>
      <c r="C21" s="109"/>
      <c r="D21" s="109"/>
      <c r="E21" s="109"/>
      <c r="F21" s="109"/>
      <c r="G21" s="109">
        <v>674.7</v>
      </c>
      <c r="H21" s="111"/>
      <c r="I21" s="111"/>
      <c r="J21" s="111"/>
      <c r="K21" s="111">
        <v>674.7</v>
      </c>
    </row>
    <row r="22" spans="1:11" x14ac:dyDescent="0.2">
      <c r="A22" s="2" t="s">
        <v>30</v>
      </c>
      <c r="B22" s="109"/>
      <c r="C22" s="109"/>
      <c r="D22" s="109"/>
      <c r="E22" s="109"/>
      <c r="F22" s="109"/>
      <c r="G22" s="109">
        <v>495.89</v>
      </c>
      <c r="H22" s="111"/>
      <c r="I22" s="111"/>
      <c r="J22" s="111"/>
      <c r="K22" s="111">
        <v>495.89</v>
      </c>
    </row>
    <row r="23" spans="1:11" x14ac:dyDescent="0.2">
      <c r="A23" s="2" t="s">
        <v>31</v>
      </c>
      <c r="B23" s="109"/>
      <c r="C23" s="109"/>
      <c r="D23" s="109"/>
      <c r="E23" s="109"/>
      <c r="F23" s="109"/>
      <c r="G23" s="109">
        <v>467.4</v>
      </c>
      <c r="H23" s="111"/>
      <c r="I23" s="111"/>
      <c r="J23" s="111"/>
      <c r="K23" s="111">
        <v>467.4</v>
      </c>
    </row>
    <row r="24" spans="1:11" x14ac:dyDescent="0.2">
      <c r="A24" s="2" t="s">
        <v>32</v>
      </c>
      <c r="B24" s="109"/>
      <c r="C24" s="109"/>
      <c r="D24" s="109"/>
      <c r="E24" s="109"/>
      <c r="F24" s="109"/>
      <c r="G24" s="109">
        <v>621.45000000000005</v>
      </c>
      <c r="H24" s="111"/>
      <c r="I24" s="111"/>
      <c r="J24" s="111"/>
      <c r="K24" s="111">
        <v>621.45000000000005</v>
      </c>
    </row>
    <row r="25" spans="1:11" x14ac:dyDescent="0.2">
      <c r="A25" s="2" t="s">
        <v>33</v>
      </c>
      <c r="B25" s="109"/>
      <c r="C25" s="109"/>
      <c r="D25" s="109"/>
      <c r="E25" s="109"/>
      <c r="F25" s="109"/>
      <c r="G25" s="109">
        <v>511.89</v>
      </c>
      <c r="H25" s="111"/>
      <c r="I25" s="111"/>
      <c r="J25" s="111"/>
      <c r="K25" s="111">
        <v>511.89</v>
      </c>
    </row>
    <row r="26" spans="1:11" x14ac:dyDescent="0.2">
      <c r="A26" s="2" t="s">
        <v>34</v>
      </c>
      <c r="B26" s="109"/>
      <c r="C26" s="109"/>
      <c r="D26" s="109"/>
      <c r="E26" s="109"/>
      <c r="F26" s="109"/>
      <c r="G26" s="109">
        <v>617.73</v>
      </c>
      <c r="H26" s="111"/>
      <c r="I26" s="111"/>
      <c r="J26" s="111"/>
      <c r="K26" s="111">
        <v>617.73</v>
      </c>
    </row>
    <row r="27" spans="1:11" x14ac:dyDescent="0.2">
      <c r="A27" s="2" t="s">
        <v>35</v>
      </c>
      <c r="B27" s="109"/>
      <c r="C27" s="109"/>
      <c r="D27" s="109"/>
      <c r="E27" s="109"/>
      <c r="F27" s="109"/>
      <c r="G27" s="109">
        <v>507.07</v>
      </c>
      <c r="H27" s="111"/>
      <c r="I27" s="111"/>
      <c r="J27" s="111"/>
      <c r="K27" s="111">
        <v>507.07</v>
      </c>
    </row>
    <row r="28" spans="1:11" x14ac:dyDescent="0.2">
      <c r="A28" s="2" t="s">
        <v>36</v>
      </c>
      <c r="B28" s="109"/>
      <c r="C28" s="109"/>
      <c r="D28" s="109"/>
      <c r="E28" s="109"/>
      <c r="F28" s="109"/>
      <c r="G28" s="109">
        <v>649.28</v>
      </c>
      <c r="H28" s="111"/>
      <c r="I28" s="111"/>
      <c r="J28" s="111"/>
      <c r="K28" s="111">
        <v>649.28</v>
      </c>
    </row>
    <row r="29" spans="1:11" x14ac:dyDescent="0.2">
      <c r="A29" s="2" t="s">
        <v>37</v>
      </c>
      <c r="B29" s="109">
        <v>3566764.24</v>
      </c>
      <c r="C29" s="109">
        <v>516775.01</v>
      </c>
      <c r="D29" s="109">
        <v>48277.3</v>
      </c>
      <c r="E29" s="109"/>
      <c r="F29" s="109"/>
      <c r="G29" s="109">
        <v>1351.81</v>
      </c>
      <c r="H29" s="111"/>
      <c r="I29" s="111"/>
      <c r="J29" s="111"/>
      <c r="K29" s="111">
        <v>4133168.36</v>
      </c>
    </row>
    <row r="30" spans="1:11" x14ac:dyDescent="0.2">
      <c r="A30" s="2" t="s">
        <v>38</v>
      </c>
      <c r="B30" s="109">
        <v>4516637.57</v>
      </c>
      <c r="C30" s="109">
        <v>654398.56999999995</v>
      </c>
      <c r="D30" s="109">
        <v>61134.14</v>
      </c>
      <c r="E30" s="109"/>
      <c r="F30" s="109"/>
      <c r="G30" s="109">
        <v>2008.98</v>
      </c>
      <c r="H30" s="111"/>
      <c r="I30" s="111"/>
      <c r="J30" s="111"/>
      <c r="K30" s="111">
        <v>5234179.26</v>
      </c>
    </row>
    <row r="31" spans="1:11" x14ac:dyDescent="0.2">
      <c r="A31" s="2" t="s">
        <v>39</v>
      </c>
      <c r="B31" s="109">
        <v>122759530.83</v>
      </c>
      <c r="C31" s="109">
        <v>17786165.030000001</v>
      </c>
      <c r="D31" s="109">
        <v>1661589.62</v>
      </c>
      <c r="E31" s="109"/>
      <c r="F31" s="109"/>
      <c r="G31" s="109">
        <v>87651.77</v>
      </c>
      <c r="H31" s="111"/>
      <c r="I31" s="111"/>
      <c r="J31" s="111"/>
      <c r="K31" s="111">
        <v>142294937.25</v>
      </c>
    </row>
    <row r="32" spans="1:11" x14ac:dyDescent="0.2">
      <c r="A32" s="2" t="s">
        <v>40</v>
      </c>
      <c r="B32" s="109">
        <v>3840230.96</v>
      </c>
      <c r="C32" s="109">
        <v>556396.56999999995</v>
      </c>
      <c r="D32" s="109">
        <v>51978.76</v>
      </c>
      <c r="E32" s="109"/>
      <c r="F32" s="109"/>
      <c r="G32" s="109">
        <v>1721.26</v>
      </c>
      <c r="H32" s="111"/>
      <c r="I32" s="111"/>
      <c r="J32" s="111"/>
      <c r="K32" s="111">
        <v>4450327.55</v>
      </c>
    </row>
    <row r="33" spans="1:11" x14ac:dyDescent="0.2">
      <c r="A33" s="2" t="s">
        <v>41</v>
      </c>
      <c r="B33" s="109">
        <v>6153807.7599999998</v>
      </c>
      <c r="C33" s="109">
        <v>891601.98</v>
      </c>
      <c r="D33" s="109">
        <v>83293.759999999995</v>
      </c>
      <c r="E33" s="109"/>
      <c r="F33" s="109"/>
      <c r="G33" s="109">
        <v>2770.02</v>
      </c>
      <c r="H33" s="111"/>
      <c r="I33" s="111"/>
      <c r="J33" s="111"/>
      <c r="K33" s="111">
        <v>7131473.5199999996</v>
      </c>
    </row>
    <row r="34" spans="1:11" x14ac:dyDescent="0.2">
      <c r="A34" s="2" t="s">
        <v>42</v>
      </c>
      <c r="B34" s="109">
        <v>4493243.66</v>
      </c>
      <c r="C34" s="109">
        <v>651009.11</v>
      </c>
      <c r="D34" s="109">
        <v>60817.49</v>
      </c>
      <c r="E34" s="109"/>
      <c r="F34" s="109"/>
      <c r="G34" s="109">
        <v>2515.83</v>
      </c>
      <c r="H34" s="111"/>
      <c r="I34" s="111"/>
      <c r="J34" s="111"/>
      <c r="K34" s="111">
        <v>5207586.09</v>
      </c>
    </row>
    <row r="35" spans="1:11" x14ac:dyDescent="0.2">
      <c r="A35" s="2" t="s">
        <v>43</v>
      </c>
      <c r="B35" s="109">
        <v>6372016.4500000002</v>
      </c>
      <c r="C35" s="109">
        <v>923217.41</v>
      </c>
      <c r="D35" s="109">
        <v>86247.29</v>
      </c>
      <c r="E35" s="109"/>
      <c r="F35" s="109"/>
      <c r="G35" s="109">
        <v>3555.59</v>
      </c>
      <c r="H35" s="111"/>
      <c r="I35" s="111"/>
      <c r="J35" s="111"/>
      <c r="K35" s="111">
        <v>7385036.7400000002</v>
      </c>
    </row>
    <row r="36" spans="1:11" x14ac:dyDescent="0.2">
      <c r="A36" s="2" t="s">
        <v>44</v>
      </c>
      <c r="B36" s="109">
        <v>3779729.47</v>
      </c>
      <c r="C36" s="109">
        <v>547630.74</v>
      </c>
      <c r="D36" s="109">
        <v>51159.85</v>
      </c>
      <c r="E36" s="109"/>
      <c r="F36" s="109"/>
      <c r="G36" s="109">
        <v>1671.3</v>
      </c>
      <c r="H36" s="111"/>
      <c r="I36" s="111"/>
      <c r="J36" s="111"/>
      <c r="K36" s="111">
        <v>4380191.3600000003</v>
      </c>
    </row>
    <row r="37" spans="1:11" x14ac:dyDescent="0.2">
      <c r="A37" s="2" t="s">
        <v>45</v>
      </c>
      <c r="B37" s="109">
        <v>24223584.77</v>
      </c>
      <c r="C37" s="109">
        <v>3509663.76</v>
      </c>
      <c r="D37" s="109">
        <v>327873.99</v>
      </c>
      <c r="E37" s="109"/>
      <c r="F37" s="109"/>
      <c r="G37" s="109">
        <v>9725.4</v>
      </c>
      <c r="H37" s="110"/>
      <c r="I37" s="111"/>
      <c r="J37" s="110"/>
      <c r="K37" s="111">
        <v>28070847.920000002</v>
      </c>
    </row>
    <row r="38" spans="1:11" x14ac:dyDescent="0.2">
      <c r="A38" s="2" t="s">
        <v>46</v>
      </c>
      <c r="B38" s="109">
        <v>7913190.96</v>
      </c>
      <c r="C38" s="109">
        <v>1146512.3700000001</v>
      </c>
      <c r="D38" s="109">
        <v>107107.58</v>
      </c>
      <c r="E38" s="109"/>
      <c r="F38" s="109"/>
      <c r="G38" s="109">
        <v>3605.99</v>
      </c>
      <c r="H38" s="110"/>
      <c r="I38" s="111"/>
      <c r="J38" s="110"/>
      <c r="K38" s="111">
        <v>9170416.9000000004</v>
      </c>
    </row>
    <row r="39" spans="1:11" x14ac:dyDescent="0.2">
      <c r="A39" s="2" t="s">
        <v>47</v>
      </c>
      <c r="B39" s="109">
        <v>4875209.7</v>
      </c>
      <c r="C39" s="109">
        <v>706350.73</v>
      </c>
      <c r="D39" s="109">
        <v>65987.53</v>
      </c>
      <c r="E39" s="109"/>
      <c r="F39" s="109"/>
      <c r="G39" s="112">
        <v>2111.9699999999998</v>
      </c>
      <c r="H39" s="110"/>
      <c r="I39" s="111"/>
      <c r="J39" s="110"/>
      <c r="K39" s="111">
        <v>5649659.9299999997</v>
      </c>
    </row>
    <row r="40" spans="1:11" x14ac:dyDescent="0.2">
      <c r="A40" s="2" t="s">
        <v>48</v>
      </c>
      <c r="B40" s="109">
        <v>3442131.18</v>
      </c>
      <c r="C40" s="109">
        <v>498717.39</v>
      </c>
      <c r="D40" s="109">
        <v>46590.35</v>
      </c>
      <c r="E40" s="109"/>
      <c r="F40" s="109"/>
      <c r="G40" s="113">
        <v>2335.48</v>
      </c>
      <c r="H40" s="110"/>
      <c r="I40" s="111"/>
      <c r="J40" s="110"/>
      <c r="K40" s="111">
        <v>3989774.4</v>
      </c>
    </row>
    <row r="41" spans="1:11" x14ac:dyDescent="0.2">
      <c r="A41" s="2" t="s">
        <v>49</v>
      </c>
      <c r="B41" s="109">
        <v>4446455.84</v>
      </c>
      <c r="C41" s="109">
        <v>644230.19999999995</v>
      </c>
      <c r="D41" s="109">
        <v>60184.21</v>
      </c>
      <c r="E41" s="109"/>
      <c r="F41" s="109"/>
      <c r="G41" s="109">
        <v>1574.66</v>
      </c>
      <c r="H41" s="110"/>
      <c r="I41" s="111"/>
      <c r="J41" s="110"/>
      <c r="K41" s="111">
        <v>5152444.91</v>
      </c>
    </row>
    <row r="42" spans="1:11" x14ac:dyDescent="0.2">
      <c r="A42" s="2" t="s">
        <v>50</v>
      </c>
      <c r="B42" s="109">
        <v>6334505.5300000003</v>
      </c>
      <c r="C42" s="109">
        <v>917782.6</v>
      </c>
      <c r="D42" s="109">
        <v>85739.56</v>
      </c>
      <c r="E42" s="109"/>
      <c r="F42" s="109"/>
      <c r="G42" s="109">
        <v>4694.8500000000004</v>
      </c>
      <c r="H42" s="110"/>
      <c r="I42" s="111"/>
      <c r="J42" s="110"/>
      <c r="K42" s="111">
        <v>7342722.54</v>
      </c>
    </row>
    <row r="43" spans="1:11" x14ac:dyDescent="0.2">
      <c r="A43" s="2" t="s">
        <v>51</v>
      </c>
      <c r="B43" s="109">
        <v>3551840.54</v>
      </c>
      <c r="C43" s="109">
        <v>514612.77</v>
      </c>
      <c r="D43" s="109">
        <v>48075.3</v>
      </c>
      <c r="E43" s="109"/>
      <c r="F43" s="109"/>
      <c r="G43" s="109">
        <v>2482.3000000000002</v>
      </c>
      <c r="H43" s="110"/>
      <c r="I43" s="111"/>
      <c r="J43" s="110"/>
      <c r="K43" s="111">
        <v>4117010.91</v>
      </c>
    </row>
    <row r="44" spans="1:11" x14ac:dyDescent="0.2">
      <c r="A44" s="2" t="s">
        <v>52</v>
      </c>
      <c r="B44" s="109">
        <v>51579533.119999997</v>
      </c>
      <c r="C44" s="109">
        <v>7473163.8499999996</v>
      </c>
      <c r="D44" s="109">
        <v>698145.52</v>
      </c>
      <c r="E44" s="109"/>
      <c r="F44" s="109"/>
      <c r="G44" s="109">
        <v>21255.34</v>
      </c>
      <c r="H44" s="110"/>
      <c r="I44" s="111"/>
      <c r="J44" s="110"/>
      <c r="K44" s="111">
        <v>59772097.829999998</v>
      </c>
    </row>
    <row r="45" spans="1:11" x14ac:dyDescent="0.2">
      <c r="A45" s="2" t="s">
        <v>53</v>
      </c>
      <c r="B45" s="109">
        <v>8158423.6500000004</v>
      </c>
      <c r="C45" s="109">
        <v>1182043.21</v>
      </c>
      <c r="D45" s="109">
        <v>110426.88</v>
      </c>
      <c r="E45" s="109"/>
      <c r="F45" s="109"/>
      <c r="G45" s="109">
        <v>4185.37</v>
      </c>
      <c r="H45" s="110"/>
      <c r="I45" s="111"/>
      <c r="J45" s="110"/>
      <c r="K45" s="111">
        <v>9455079.1099999994</v>
      </c>
    </row>
    <row r="46" spans="1:11" x14ac:dyDescent="0.2">
      <c r="A46" s="2" t="s">
        <v>54</v>
      </c>
      <c r="B46" s="109">
        <v>21672035.449999999</v>
      </c>
      <c r="C46" s="109">
        <v>3139979.41</v>
      </c>
      <c r="D46" s="109">
        <v>293337.95</v>
      </c>
      <c r="E46" s="109"/>
      <c r="F46" s="109"/>
      <c r="G46" s="109">
        <v>9497.9500000000007</v>
      </c>
      <c r="H46" s="110"/>
      <c r="I46" s="111"/>
      <c r="J46" s="110"/>
      <c r="K46" s="111">
        <v>25114850.760000002</v>
      </c>
    </row>
    <row r="47" spans="1:11" x14ac:dyDescent="0.2">
      <c r="A47" s="2" t="s">
        <v>55</v>
      </c>
      <c r="B47" s="109">
        <v>4986129.09</v>
      </c>
      <c r="C47" s="109">
        <v>722421.42</v>
      </c>
      <c r="D47" s="109">
        <v>67488.86</v>
      </c>
      <c r="E47" s="109"/>
      <c r="F47" s="109"/>
      <c r="G47" s="109">
        <v>2405.6</v>
      </c>
      <c r="H47" s="110"/>
      <c r="I47" s="111"/>
      <c r="J47" s="110"/>
      <c r="K47" s="111">
        <v>5778444.9699999997</v>
      </c>
    </row>
    <row r="48" spans="1:11" x14ac:dyDescent="0.2">
      <c r="A48" s="2" t="s">
        <v>56</v>
      </c>
      <c r="B48" s="109">
        <v>3884598.71</v>
      </c>
      <c r="C48" s="109">
        <v>562824.84</v>
      </c>
      <c r="D48" s="109">
        <v>52579.29</v>
      </c>
      <c r="E48" s="109"/>
      <c r="F48" s="109"/>
      <c r="G48" s="109">
        <v>1354</v>
      </c>
      <c r="H48" s="110"/>
      <c r="I48" s="111"/>
      <c r="J48" s="110"/>
      <c r="K48" s="111">
        <v>4501356.84</v>
      </c>
    </row>
    <row r="49" spans="1:11" x14ac:dyDescent="0.2">
      <c r="A49" s="2" t="s">
        <v>57</v>
      </c>
      <c r="B49" s="109">
        <v>4531157.92</v>
      </c>
      <c r="C49" s="109">
        <v>656502.37</v>
      </c>
      <c r="D49" s="109">
        <v>61330.68</v>
      </c>
      <c r="E49" s="109"/>
      <c r="F49" s="109"/>
      <c r="G49" s="109">
        <v>1631.86</v>
      </c>
      <c r="H49" s="110"/>
      <c r="I49" s="111"/>
      <c r="J49" s="110"/>
      <c r="K49" s="111">
        <v>5250622.83</v>
      </c>
    </row>
    <row r="50" spans="1:11" x14ac:dyDescent="0.2">
      <c r="A50" s="2" t="s">
        <v>58</v>
      </c>
      <c r="B50" s="109">
        <v>11391219.689999999</v>
      </c>
      <c r="C50" s="109">
        <v>1650430.82</v>
      </c>
      <c r="D50" s="109">
        <v>154183.81</v>
      </c>
      <c r="E50" s="109"/>
      <c r="F50" s="109"/>
      <c r="G50" s="109">
        <v>4659.3500000000004</v>
      </c>
      <c r="H50" s="110"/>
      <c r="I50" s="111"/>
      <c r="J50" s="110"/>
      <c r="K50" s="111">
        <v>13200493.67</v>
      </c>
    </row>
    <row r="51" spans="1:11" x14ac:dyDescent="0.2">
      <c r="A51" s="2" t="s">
        <v>59</v>
      </c>
      <c r="B51" s="109">
        <v>4010038.46</v>
      </c>
      <c r="C51" s="109">
        <v>580999.34</v>
      </c>
      <c r="D51" s="109">
        <v>54277.16</v>
      </c>
      <c r="E51" s="109"/>
      <c r="F51" s="109"/>
      <c r="G51" s="109">
        <v>1310.3900000000001</v>
      </c>
      <c r="H51" s="110"/>
      <c r="I51" s="111"/>
      <c r="J51" s="110"/>
      <c r="K51" s="111">
        <v>4646625.3499999996</v>
      </c>
    </row>
    <row r="52" spans="1:11" x14ac:dyDescent="0.2">
      <c r="A52" s="2" t="s">
        <v>60</v>
      </c>
      <c r="B52" s="109">
        <v>69086242.969999999</v>
      </c>
      <c r="C52" s="109">
        <v>10009644.960000001</v>
      </c>
      <c r="D52" s="109">
        <v>935104.46</v>
      </c>
      <c r="E52" s="109"/>
      <c r="F52" s="109"/>
      <c r="G52" s="109">
        <v>25337.93</v>
      </c>
      <c r="H52" s="110"/>
      <c r="I52" s="111"/>
      <c r="J52" s="110"/>
      <c r="K52" s="111">
        <v>80056330.319999993</v>
      </c>
    </row>
    <row r="53" spans="1:11" ht="13.5" thickBot="1" x14ac:dyDescent="0.25">
      <c r="A53" s="4" t="s">
        <v>61</v>
      </c>
      <c r="B53" s="109">
        <v>7448136.21</v>
      </c>
      <c r="C53" s="109">
        <v>1079132.3400000001</v>
      </c>
      <c r="D53" s="109">
        <v>100812.91</v>
      </c>
      <c r="E53" s="109"/>
      <c r="F53" s="109"/>
      <c r="G53" s="109">
        <v>3906.2</v>
      </c>
      <c r="H53" s="110"/>
      <c r="I53" s="111"/>
      <c r="J53" s="110"/>
      <c r="K53" s="111">
        <v>8631987.6600000001</v>
      </c>
    </row>
    <row r="54" spans="1:11" s="115" customFormat="1" ht="13.5" thickBot="1" x14ac:dyDescent="0.25">
      <c r="A54" s="5" t="s">
        <v>13</v>
      </c>
      <c r="B54" s="114">
        <v>403343236.74000001</v>
      </c>
      <c r="C54" s="114">
        <v>58438879.060000002</v>
      </c>
      <c r="D54" s="114">
        <v>5459380.0800000001</v>
      </c>
      <c r="E54" s="114">
        <v>0</v>
      </c>
      <c r="F54" s="114">
        <v>0</v>
      </c>
      <c r="G54" s="114">
        <v>219129.44</v>
      </c>
      <c r="H54" s="114">
        <v>0</v>
      </c>
      <c r="I54" s="114">
        <v>0</v>
      </c>
      <c r="J54" s="114">
        <v>0</v>
      </c>
      <c r="K54" s="114">
        <v>467460625.31999999</v>
      </c>
    </row>
    <row r="55" spans="1:11" x14ac:dyDescent="0.2">
      <c r="F55" s="106"/>
      <c r="G55" s="106"/>
      <c r="H55" s="106"/>
      <c r="I55" s="106"/>
      <c r="J55" s="106"/>
    </row>
    <row r="56" spans="1:11" x14ac:dyDescent="0.2">
      <c r="F56" s="106"/>
      <c r="G56" s="106"/>
      <c r="H56" s="106"/>
      <c r="I56" s="106"/>
      <c r="J56" s="106"/>
    </row>
    <row r="57" spans="1:11" s="106" customFormat="1" x14ac:dyDescent="0.2">
      <c r="A57" s="28"/>
    </row>
    <row r="58" spans="1:11" s="106" customFormat="1" x14ac:dyDescent="0.2">
      <c r="A58" s="28"/>
    </row>
    <row r="59" spans="1:11" x14ac:dyDescent="0.2">
      <c r="F59" s="106"/>
      <c r="G59" s="106"/>
      <c r="H59" s="106"/>
      <c r="I59" s="106"/>
      <c r="J59" s="106"/>
    </row>
    <row r="60" spans="1:11" x14ac:dyDescent="0.2">
      <c r="F60" s="106"/>
      <c r="G60" s="106"/>
      <c r="H60" s="106"/>
      <c r="I60" s="106"/>
      <c r="J60" s="106"/>
    </row>
    <row r="61" spans="1:11" x14ac:dyDescent="0.2">
      <c r="F61" s="106"/>
      <c r="G61" s="106"/>
      <c r="H61" s="106"/>
      <c r="I61" s="106"/>
      <c r="J61" s="106"/>
    </row>
    <row r="62" spans="1:11" x14ac:dyDescent="0.2">
      <c r="F62" s="106"/>
      <c r="G62" s="106"/>
      <c r="H62" s="106"/>
      <c r="I62" s="106"/>
      <c r="J62" s="106"/>
    </row>
    <row r="63" spans="1:11" x14ac:dyDescent="0.2">
      <c r="G63" s="106"/>
      <c r="H63" s="106"/>
      <c r="I63" s="106"/>
      <c r="J63" s="106"/>
    </row>
    <row r="64" spans="1:11" x14ac:dyDescent="0.2">
      <c r="G64" s="106"/>
      <c r="H64" s="106"/>
      <c r="I64" s="106"/>
      <c r="J64" s="106"/>
    </row>
    <row r="65" spans="7:10" x14ac:dyDescent="0.2">
      <c r="G65" s="106"/>
      <c r="H65" s="106"/>
      <c r="I65" s="106"/>
      <c r="J65" s="106"/>
    </row>
    <row r="66" spans="7:10" x14ac:dyDescent="0.2">
      <c r="G66" s="106"/>
      <c r="H66" s="106"/>
      <c r="I66" s="106"/>
      <c r="J66" s="106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01-07</vt:lpstr>
      <vt:lpstr>08-07</vt:lpstr>
      <vt:lpstr>15-07</vt:lpstr>
      <vt:lpstr>25-07</vt:lpstr>
      <vt:lpstr>01-08</vt:lpstr>
      <vt:lpstr>08-08</vt:lpstr>
      <vt:lpstr>16-08</vt:lpstr>
      <vt:lpstr>23-08</vt:lpstr>
      <vt:lpstr>01-09</vt:lpstr>
      <vt:lpstr>08-09</vt:lpstr>
      <vt:lpstr>16-09</vt:lpstr>
      <vt:lpstr>23-09</vt:lpstr>
      <vt:lpstr>Total Trimestre</vt:lpstr>
      <vt:lpstr>Total Acumulado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2023-06-15T11:41:43Z</dcterms:modified>
</cp:coreProperties>
</file>