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ropbox\Oficina\Coparticipación\1 Transferencias\Detalles transferencias\2023\"/>
    </mc:Choice>
  </mc:AlternateContent>
  <bookViews>
    <workbookView xWindow="-120" yWindow="-120" windowWidth="20730" windowHeight="11160" firstSheet="6" activeTab="13"/>
  </bookViews>
  <sheets>
    <sheet name="03-04" sheetId="102" r:id="rId1"/>
    <sheet name="10-04" sheetId="103" r:id="rId2"/>
    <sheet name="17-04" sheetId="104" r:id="rId3"/>
    <sheet name="24-4" sheetId="105" r:id="rId4"/>
    <sheet name="28-4" sheetId="106" r:id="rId5"/>
    <sheet name="08-05" sheetId="107" r:id="rId6"/>
    <sheet name="15-05" sheetId="108" r:id="rId7"/>
    <sheet name="23-05" sheetId="109" r:id="rId8"/>
    <sheet name="01-06" sheetId="110" r:id="rId9"/>
    <sheet name="08-06" sheetId="111" r:id="rId10"/>
    <sheet name="15-06" sheetId="112" r:id="rId11"/>
    <sheet name="23-06" sheetId="113" r:id="rId12"/>
    <sheet name="Total Trimestre" sheetId="79" r:id="rId13"/>
    <sheet name="Total Acumulado 2023" sheetId="80" r:id="rId14"/>
  </sheets>
  <externalReferences>
    <externalReference r:id="rId15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62913"/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J53" i="80" l="1"/>
  <c r="I53" i="80"/>
  <c r="H53" i="80"/>
  <c r="G53" i="80"/>
  <c r="F53" i="80"/>
  <c r="E53" i="80"/>
  <c r="D53" i="80"/>
  <c r="C53" i="80"/>
  <c r="B53" i="80"/>
  <c r="J52" i="80"/>
  <c r="I52" i="80"/>
  <c r="H52" i="80"/>
  <c r="G52" i="80"/>
  <c r="F52" i="80"/>
  <c r="E52" i="80"/>
  <c r="D52" i="80"/>
  <c r="C52" i="80"/>
  <c r="B52" i="80"/>
  <c r="J51" i="80"/>
  <c r="I51" i="80"/>
  <c r="H51" i="80"/>
  <c r="G51" i="80"/>
  <c r="F51" i="80"/>
  <c r="E51" i="80"/>
  <c r="D51" i="80"/>
  <c r="C51" i="80"/>
  <c r="B51" i="80"/>
  <c r="J50" i="80"/>
  <c r="I50" i="80"/>
  <c r="H50" i="80"/>
  <c r="G50" i="80"/>
  <c r="F50" i="80"/>
  <c r="E50" i="80"/>
  <c r="D50" i="80"/>
  <c r="C50" i="80"/>
  <c r="B50" i="80"/>
  <c r="J49" i="80"/>
  <c r="I49" i="80"/>
  <c r="H49" i="80"/>
  <c r="G49" i="80"/>
  <c r="F49" i="80"/>
  <c r="E49" i="80"/>
  <c r="D49" i="80"/>
  <c r="C49" i="80"/>
  <c r="B49" i="80"/>
  <c r="J48" i="80"/>
  <c r="I48" i="80"/>
  <c r="H48" i="80"/>
  <c r="G48" i="80"/>
  <c r="F48" i="80"/>
  <c r="E48" i="80"/>
  <c r="D48" i="80"/>
  <c r="C48" i="80"/>
  <c r="B48" i="80"/>
  <c r="J47" i="80"/>
  <c r="I47" i="80"/>
  <c r="H47" i="80"/>
  <c r="G47" i="80"/>
  <c r="F47" i="80"/>
  <c r="E47" i="80"/>
  <c r="D47" i="80"/>
  <c r="C47" i="80"/>
  <c r="B47" i="80"/>
  <c r="J46" i="80"/>
  <c r="I46" i="80"/>
  <c r="H46" i="80"/>
  <c r="G46" i="80"/>
  <c r="F46" i="80"/>
  <c r="E46" i="80"/>
  <c r="D46" i="80"/>
  <c r="C46" i="80"/>
  <c r="B46" i="80"/>
  <c r="J45" i="80"/>
  <c r="I45" i="80"/>
  <c r="H45" i="80"/>
  <c r="G45" i="80"/>
  <c r="F45" i="80"/>
  <c r="E45" i="80"/>
  <c r="D45" i="80"/>
  <c r="C45" i="80"/>
  <c r="B45" i="80"/>
  <c r="J44" i="80"/>
  <c r="I44" i="80"/>
  <c r="H44" i="80"/>
  <c r="G44" i="80"/>
  <c r="F44" i="80"/>
  <c r="E44" i="80"/>
  <c r="D44" i="80"/>
  <c r="C44" i="80"/>
  <c r="B44" i="80"/>
  <c r="J43" i="80"/>
  <c r="I43" i="80"/>
  <c r="H43" i="80"/>
  <c r="G43" i="80"/>
  <c r="F43" i="80"/>
  <c r="E43" i="80"/>
  <c r="D43" i="80"/>
  <c r="C43" i="80"/>
  <c r="B43" i="80"/>
  <c r="J42" i="80"/>
  <c r="I42" i="80"/>
  <c r="H42" i="80"/>
  <c r="G42" i="80"/>
  <c r="F42" i="80"/>
  <c r="E42" i="80"/>
  <c r="D42" i="80"/>
  <c r="C42" i="80"/>
  <c r="B42" i="80"/>
  <c r="J41" i="80"/>
  <c r="I41" i="80"/>
  <c r="H41" i="80"/>
  <c r="G41" i="80"/>
  <c r="F41" i="80"/>
  <c r="E41" i="80"/>
  <c r="D41" i="80"/>
  <c r="C41" i="80"/>
  <c r="B41" i="80"/>
  <c r="J40" i="80"/>
  <c r="I40" i="80"/>
  <c r="H40" i="80"/>
  <c r="G40" i="80"/>
  <c r="F40" i="80"/>
  <c r="E40" i="80"/>
  <c r="D40" i="80"/>
  <c r="C40" i="80"/>
  <c r="B40" i="80"/>
  <c r="J39" i="80"/>
  <c r="I39" i="80"/>
  <c r="H39" i="80"/>
  <c r="G39" i="80"/>
  <c r="F39" i="80"/>
  <c r="E39" i="80"/>
  <c r="D39" i="80"/>
  <c r="C39" i="80"/>
  <c r="B39" i="80"/>
  <c r="J38" i="80"/>
  <c r="I38" i="80"/>
  <c r="H38" i="80"/>
  <c r="G38" i="80"/>
  <c r="F38" i="80"/>
  <c r="E38" i="80"/>
  <c r="D38" i="80"/>
  <c r="C38" i="80"/>
  <c r="B38" i="80"/>
  <c r="J37" i="80"/>
  <c r="I37" i="80"/>
  <c r="H37" i="80"/>
  <c r="G37" i="80"/>
  <c r="F37" i="80"/>
  <c r="E37" i="80"/>
  <c r="D37" i="80"/>
  <c r="C37" i="80"/>
  <c r="B37" i="80"/>
  <c r="J36" i="80"/>
  <c r="I36" i="80"/>
  <c r="H36" i="80"/>
  <c r="G36" i="80"/>
  <c r="F36" i="80"/>
  <c r="E36" i="80"/>
  <c r="D36" i="80"/>
  <c r="C36" i="80"/>
  <c r="B36" i="80"/>
  <c r="J35" i="80"/>
  <c r="I35" i="80"/>
  <c r="H35" i="80"/>
  <c r="G35" i="80"/>
  <c r="F35" i="80"/>
  <c r="E35" i="80"/>
  <c r="D35" i="80"/>
  <c r="C35" i="80"/>
  <c r="B35" i="80"/>
  <c r="J34" i="80"/>
  <c r="I34" i="80"/>
  <c r="H34" i="80"/>
  <c r="G34" i="80"/>
  <c r="F34" i="80"/>
  <c r="E34" i="80"/>
  <c r="D34" i="80"/>
  <c r="C34" i="80"/>
  <c r="B34" i="80"/>
  <c r="J33" i="80"/>
  <c r="I33" i="80"/>
  <c r="H33" i="80"/>
  <c r="G33" i="80"/>
  <c r="F33" i="80"/>
  <c r="E33" i="80"/>
  <c r="D33" i="80"/>
  <c r="C33" i="80"/>
  <c r="B33" i="80"/>
  <c r="J32" i="80"/>
  <c r="I32" i="80"/>
  <c r="H32" i="80"/>
  <c r="G32" i="80"/>
  <c r="F32" i="80"/>
  <c r="E32" i="80"/>
  <c r="D32" i="80"/>
  <c r="C32" i="80"/>
  <c r="B32" i="80"/>
  <c r="J31" i="80"/>
  <c r="I31" i="80"/>
  <c r="H31" i="80"/>
  <c r="G31" i="80"/>
  <c r="F31" i="80"/>
  <c r="E31" i="80"/>
  <c r="D31" i="80"/>
  <c r="C31" i="80"/>
  <c r="B31" i="80"/>
  <c r="J30" i="80"/>
  <c r="I30" i="80"/>
  <c r="H30" i="80"/>
  <c r="G30" i="80"/>
  <c r="F30" i="80"/>
  <c r="E30" i="80"/>
  <c r="D30" i="80"/>
  <c r="C30" i="80"/>
  <c r="B30" i="80"/>
  <c r="J29" i="80"/>
  <c r="I29" i="80"/>
  <c r="H29" i="80"/>
  <c r="G29" i="80"/>
  <c r="F29" i="80"/>
  <c r="E29" i="80"/>
  <c r="D29" i="80"/>
  <c r="C29" i="80"/>
  <c r="B29" i="80"/>
  <c r="J28" i="80"/>
  <c r="I28" i="80"/>
  <c r="H28" i="80"/>
  <c r="G28" i="80"/>
  <c r="F28" i="80"/>
  <c r="E28" i="80"/>
  <c r="D28" i="80"/>
  <c r="C28" i="80"/>
  <c r="B28" i="80"/>
  <c r="J27" i="80"/>
  <c r="I27" i="80"/>
  <c r="H27" i="80"/>
  <c r="G27" i="80"/>
  <c r="F27" i="80"/>
  <c r="E27" i="80"/>
  <c r="D27" i="80"/>
  <c r="C27" i="80"/>
  <c r="B27" i="80"/>
  <c r="J26" i="80"/>
  <c r="I26" i="80"/>
  <c r="H26" i="80"/>
  <c r="G26" i="80"/>
  <c r="F26" i="80"/>
  <c r="E26" i="80"/>
  <c r="D26" i="80"/>
  <c r="C26" i="80"/>
  <c r="B26" i="80"/>
  <c r="J25" i="80"/>
  <c r="I25" i="80"/>
  <c r="H25" i="80"/>
  <c r="G25" i="80"/>
  <c r="F25" i="80"/>
  <c r="E25" i="80"/>
  <c r="D25" i="80"/>
  <c r="C25" i="80"/>
  <c r="B25" i="80"/>
  <c r="J24" i="80"/>
  <c r="I24" i="80"/>
  <c r="H24" i="80"/>
  <c r="G24" i="80"/>
  <c r="F24" i="80"/>
  <c r="E24" i="80"/>
  <c r="D24" i="80"/>
  <c r="C24" i="80"/>
  <c r="B24" i="80"/>
  <c r="J23" i="80"/>
  <c r="I23" i="80"/>
  <c r="H23" i="80"/>
  <c r="G23" i="80"/>
  <c r="F23" i="80"/>
  <c r="E23" i="80"/>
  <c r="D23" i="80"/>
  <c r="C23" i="80"/>
  <c r="B23" i="80"/>
  <c r="J22" i="80"/>
  <c r="I22" i="80"/>
  <c r="H22" i="80"/>
  <c r="G22" i="80"/>
  <c r="F22" i="80"/>
  <c r="E22" i="80"/>
  <c r="D22" i="80"/>
  <c r="C22" i="80"/>
  <c r="B22" i="80"/>
  <c r="J21" i="80"/>
  <c r="I21" i="80"/>
  <c r="H21" i="80"/>
  <c r="G21" i="80"/>
  <c r="F21" i="80"/>
  <c r="E21" i="80"/>
  <c r="D21" i="80"/>
  <c r="C21" i="80"/>
  <c r="B21" i="80"/>
  <c r="J20" i="80"/>
  <c r="I20" i="80"/>
  <c r="H20" i="80"/>
  <c r="G20" i="80"/>
  <c r="F20" i="80"/>
  <c r="E20" i="80"/>
  <c r="D20" i="80"/>
  <c r="C20" i="80"/>
  <c r="B20" i="80"/>
  <c r="J19" i="80"/>
  <c r="I19" i="80"/>
  <c r="H19" i="80"/>
  <c r="G19" i="80"/>
  <c r="F19" i="80"/>
  <c r="E19" i="80"/>
  <c r="D19" i="80"/>
  <c r="C19" i="80"/>
  <c r="B19" i="80"/>
  <c r="J18" i="80"/>
  <c r="I18" i="80"/>
  <c r="H18" i="80"/>
  <c r="G18" i="80"/>
  <c r="F18" i="80"/>
  <c r="E18" i="80"/>
  <c r="D18" i="80"/>
  <c r="C18" i="80"/>
  <c r="B18" i="80"/>
  <c r="J17" i="80"/>
  <c r="I17" i="80"/>
  <c r="H17" i="80"/>
  <c r="G17" i="80"/>
  <c r="F17" i="80"/>
  <c r="E17" i="80"/>
  <c r="D17" i="80"/>
  <c r="C17" i="80"/>
  <c r="B17" i="80"/>
  <c r="J16" i="80"/>
  <c r="I16" i="80"/>
  <c r="H16" i="80"/>
  <c r="G16" i="80"/>
  <c r="F16" i="80"/>
  <c r="E16" i="80"/>
  <c r="D16" i="80"/>
  <c r="C16" i="80"/>
  <c r="B16" i="80"/>
  <c r="J15" i="80"/>
  <c r="I15" i="80"/>
  <c r="H15" i="80"/>
  <c r="G15" i="80"/>
  <c r="F15" i="80"/>
  <c r="E15" i="80"/>
  <c r="D15" i="80"/>
  <c r="C15" i="80"/>
  <c r="B15" i="80"/>
  <c r="J14" i="80"/>
  <c r="I14" i="80"/>
  <c r="H14" i="80"/>
  <c r="G14" i="80"/>
  <c r="F14" i="80"/>
  <c r="E14" i="80"/>
  <c r="D14" i="80"/>
  <c r="C14" i="80"/>
  <c r="B14" i="80"/>
  <c r="J13" i="80"/>
  <c r="I13" i="80"/>
  <c r="H13" i="80"/>
  <c r="G13" i="80"/>
  <c r="F13" i="80"/>
  <c r="E13" i="80"/>
  <c r="D13" i="80"/>
  <c r="C13" i="80"/>
  <c r="B13" i="80"/>
  <c r="J12" i="80"/>
  <c r="I12" i="80"/>
  <c r="H12" i="80"/>
  <c r="G12" i="80"/>
  <c r="F12" i="80"/>
  <c r="E12" i="80"/>
  <c r="D12" i="80"/>
  <c r="C12" i="80"/>
  <c r="B12" i="80"/>
  <c r="J11" i="80"/>
  <c r="I11" i="80"/>
  <c r="H11" i="80"/>
  <c r="G11" i="80"/>
  <c r="F11" i="80"/>
  <c r="E11" i="80"/>
  <c r="D11" i="80"/>
  <c r="C11" i="80"/>
  <c r="B11" i="80"/>
  <c r="J10" i="80"/>
  <c r="I10" i="80"/>
  <c r="H10" i="80"/>
  <c r="G10" i="80"/>
  <c r="F10" i="80"/>
  <c r="E10" i="80"/>
  <c r="D10" i="80"/>
  <c r="C10" i="80"/>
  <c r="B10" i="80"/>
  <c r="J9" i="80"/>
  <c r="I9" i="80"/>
  <c r="H9" i="80"/>
  <c r="G9" i="80"/>
  <c r="F9" i="80"/>
  <c r="E9" i="80"/>
  <c r="D9" i="80"/>
  <c r="C9" i="80"/>
  <c r="B9" i="80"/>
  <c r="J8" i="80"/>
  <c r="I8" i="80"/>
  <c r="H8" i="80"/>
  <c r="G8" i="80"/>
  <c r="F8" i="80"/>
  <c r="E8" i="80"/>
  <c r="D8" i="80"/>
  <c r="C8" i="80"/>
  <c r="B8" i="80"/>
  <c r="J7" i="80"/>
  <c r="I7" i="80"/>
  <c r="H7" i="80"/>
  <c r="G7" i="80"/>
  <c r="F7" i="80"/>
  <c r="E7" i="80"/>
  <c r="D7" i="80"/>
  <c r="C7" i="80"/>
  <c r="B7" i="80"/>
  <c r="K8" i="79" l="1"/>
  <c r="K9" i="79"/>
  <c r="K10" i="79"/>
  <c r="K11" i="79"/>
  <c r="K12" i="79"/>
  <c r="K13" i="79"/>
  <c r="K14" i="79"/>
  <c r="K15" i="79"/>
  <c r="K16" i="79"/>
  <c r="K17" i="79"/>
  <c r="K18" i="79"/>
  <c r="K19" i="79"/>
  <c r="K20" i="79"/>
  <c r="K21" i="79"/>
  <c r="K22" i="79"/>
  <c r="K23" i="79"/>
  <c r="K24" i="79"/>
  <c r="K25" i="79"/>
  <c r="K26" i="79"/>
  <c r="K27" i="79"/>
  <c r="K28" i="79"/>
  <c r="K29" i="79"/>
  <c r="K30" i="79"/>
  <c r="K31" i="79"/>
  <c r="K32" i="79"/>
  <c r="K33" i="79"/>
  <c r="K34" i="79"/>
  <c r="K35" i="79"/>
  <c r="K36" i="79"/>
  <c r="K37" i="79"/>
  <c r="K38" i="79"/>
  <c r="K39" i="79"/>
  <c r="K40" i="79"/>
  <c r="K41" i="79"/>
  <c r="K42" i="79"/>
  <c r="K43" i="79"/>
  <c r="K44" i="79"/>
  <c r="K45" i="79"/>
  <c r="K46" i="79"/>
  <c r="K47" i="79"/>
  <c r="K48" i="79"/>
  <c r="K49" i="79"/>
  <c r="K50" i="79"/>
  <c r="K51" i="79"/>
  <c r="K52" i="79"/>
  <c r="K53" i="79"/>
  <c r="K10" i="80" l="1"/>
  <c r="K42" i="80"/>
  <c r="K34" i="80"/>
  <c r="K18" i="80"/>
  <c r="K26" i="80"/>
  <c r="K41" i="80"/>
  <c r="K33" i="80"/>
  <c r="K24" i="80"/>
  <c r="K16" i="80"/>
  <c r="K48" i="80"/>
  <c r="K40" i="80"/>
  <c r="K38" i="80"/>
  <c r="K30" i="80"/>
  <c r="K23" i="80"/>
  <c r="K22" i="80"/>
  <c r="K15" i="80"/>
  <c r="K14" i="80"/>
  <c r="K8" i="80"/>
  <c r="K9" i="80"/>
  <c r="K46" i="80"/>
  <c r="K37" i="80"/>
  <c r="K32" i="80"/>
  <c r="K25" i="80"/>
  <c r="K17" i="80"/>
  <c r="K47" i="80"/>
  <c r="K39" i="80"/>
  <c r="K31" i="80"/>
  <c r="K53" i="80"/>
  <c r="K45" i="80"/>
  <c r="K13" i="80"/>
  <c r="K49" i="80"/>
  <c r="K52" i="80"/>
  <c r="K28" i="80"/>
  <c r="K20" i="80"/>
  <c r="K12" i="80"/>
  <c r="K51" i="80"/>
  <c r="K43" i="80"/>
  <c r="K35" i="80"/>
  <c r="K27" i="80"/>
  <c r="K19" i="80"/>
  <c r="K11" i="80"/>
  <c r="K50" i="80"/>
  <c r="K29" i="80"/>
  <c r="K21" i="80"/>
  <c r="K44" i="80"/>
  <c r="K36" i="80"/>
  <c r="H54" i="80"/>
  <c r="I54" i="80"/>
  <c r="J54" i="80"/>
  <c r="C54" i="80"/>
  <c r="D54" i="80"/>
  <c r="E54" i="80"/>
  <c r="K7" i="80"/>
  <c r="F54" i="80"/>
  <c r="G54" i="80"/>
  <c r="B54" i="80"/>
  <c r="D54" i="79"/>
  <c r="D57" i="79" s="1"/>
  <c r="E54" i="79"/>
  <c r="E57" i="79" s="1"/>
  <c r="C54" i="79"/>
  <c r="C57" i="79" s="1"/>
  <c r="F54" i="79"/>
  <c r="F57" i="79" s="1"/>
  <c r="G54" i="79"/>
  <c r="G57" i="79" s="1"/>
  <c r="K7" i="79"/>
  <c r="K54" i="79" s="1"/>
  <c r="K57" i="79" s="1"/>
  <c r="I54" i="79"/>
  <c r="I57" i="79" s="1"/>
  <c r="H54" i="79"/>
  <c r="H57" i="79" s="1"/>
  <c r="J54" i="79"/>
  <c r="J57" i="79" s="1"/>
  <c r="B54" i="79"/>
  <c r="B57" i="79" s="1"/>
  <c r="K54" i="80" l="1"/>
</calcChain>
</file>

<file path=xl/sharedStrings.xml><?xml version="1.0" encoding="utf-8"?>
<sst xmlns="http://schemas.openxmlformats.org/spreadsheetml/2006/main" count="926" uniqueCount="64">
  <si>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</si>
  <si>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</si>
  <si>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</si>
  <si>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</si>
  <si>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</si>
  <si>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</si>
  <si>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</si>
  <si>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</si>
  <si>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</si>
  <si>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</si>
  <si>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</si>
  <si>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</si>
  <si>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</si>
  <si>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</si>
  <si>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</si>
  <si>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</si>
  <si>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</si>
  <si>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</si>
  <si>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</si>
  <si>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</si>
  <si>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</si>
  <si>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</si>
  <si>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</si>
  <si>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</si>
  <si>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</si>
  <si>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</si>
  <si>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</si>
  <si>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</si>
  <si>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</si>
  <si>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</si>
  <si>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</si>
  <si>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</si>
  <si>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</si>
  <si>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</si>
  <si>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</si>
  <si>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</si>
  <si>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</si>
  <si>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</si>
  <si>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</si>
  <si>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</si>
  <si>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</si>
  <si>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</si>
  <si>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</si>
  <si>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</si>
  <si>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</si>
  <si>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</si>
  <si>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</si>
  <si>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</si>
  <si>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</si>
  <si>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</si>
  <si>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</si>
  <si>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</si>
  <si>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</si>
  <si>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</si>
  <si>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</si>
  <si>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</si>
  <si>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</si>
  <si>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</si>
  <si>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</si>
  <si>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</si>
  <si>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</si>
  <si>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</si>
  <si>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2023</t>
  </si>
  <si>
    <t>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</si>
</sst>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69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2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7" fillId="4" borderId="0" applyNumberFormat="0" applyBorder="0" applyAlignment="0" applyProtection="0"/>
    <xf numFmtId="0" fontId="48" fillId="16" borderId="1" applyNumberFormat="0" applyAlignment="0" applyProtection="0"/>
    <xf numFmtId="0" fontId="49" fillId="17" borderId="2" applyNumberFormat="0" applyAlignment="0" applyProtection="0"/>
    <xf numFmtId="0" fontId="50" fillId="0" borderId="3" applyNumberFormat="0" applyFill="0" applyAlignment="0" applyProtection="0"/>
    <xf numFmtId="0" fontId="64" fillId="0" borderId="4" applyNumberFormat="0" applyFill="0" applyAlignment="0" applyProtection="0"/>
    <xf numFmtId="0" fontId="51" fillId="0" borderId="0" applyNumberFormat="0" applyFill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21" borderId="0" applyNumberFormat="0" applyBorder="0" applyAlignment="0" applyProtection="0"/>
    <xf numFmtId="0" fontId="52" fillId="7" borderId="1" applyNumberFormat="0" applyAlignment="0" applyProtection="0"/>
    <xf numFmtId="166" fontId="54" fillId="0" borderId="0" applyFont="0" applyFill="0" applyBorder="0" applyAlignment="0" applyProtection="0"/>
    <xf numFmtId="165" fontId="65" fillId="0" borderId="0">
      <protection locked="0"/>
    </xf>
    <xf numFmtId="165" fontId="65" fillId="0" borderId="0">
      <protection locked="0"/>
    </xf>
    <xf numFmtId="165" fontId="66" fillId="0" borderId="0">
      <protection locked="0"/>
    </xf>
    <xf numFmtId="165" fontId="65" fillId="0" borderId="0">
      <protection locked="0"/>
    </xf>
    <xf numFmtId="165" fontId="65" fillId="0" borderId="0">
      <protection locked="0"/>
    </xf>
    <xf numFmtId="165" fontId="65" fillId="0" borderId="0">
      <protection locked="0"/>
    </xf>
    <xf numFmtId="165" fontId="66" fillId="0" borderId="0">
      <protection locked="0"/>
    </xf>
    <xf numFmtId="0" fontId="53" fillId="3" borderId="0" applyNumberFormat="0" applyBorder="0" applyAlignment="0" applyProtection="0"/>
    <xf numFmtId="164" fontId="54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55" fillId="22" borderId="0" applyNumberFormat="0" applyBorder="0" applyAlignment="0" applyProtection="0"/>
    <xf numFmtId="0" fontId="54" fillId="23" borderId="5" applyNumberFormat="0" applyFont="0" applyAlignment="0" applyProtection="0"/>
    <xf numFmtId="9" fontId="54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6" fillId="16" borderId="6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4" applyNumberFormat="0" applyFill="0" applyAlignment="0" applyProtection="0"/>
    <xf numFmtId="0" fontId="61" fillId="0" borderId="7" applyNumberFormat="0" applyFill="0" applyAlignment="0" applyProtection="0"/>
    <xf numFmtId="0" fontId="51" fillId="0" borderId="8" applyNumberFormat="0" applyFill="0" applyAlignment="0" applyProtection="0"/>
    <xf numFmtId="0" fontId="62" fillId="0" borderId="9" applyNumberFormat="0" applyFill="0" applyAlignment="0" applyProtection="0"/>
    <xf numFmtId="0" fontId="54" fillId="0" borderId="0"/>
    <xf numFmtId="0" fontId="44" fillId="0" borderId="0"/>
    <xf numFmtId="0" fontId="68" fillId="0" borderId="0"/>
    <xf numFmtId="0" fontId="43" fillId="0" borderId="0"/>
    <xf numFmtId="0" fontId="54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6">
    <xf numFmtId="0" fontId="0" fillId="0" borderId="0" xfId="0"/>
    <xf numFmtId="0" fontId="63" fillId="0" borderId="11" xfId="59" applyFont="1" applyBorder="1"/>
    <xf numFmtId="0" fontId="63" fillId="0" borderId="12" xfId="59" applyFont="1" applyBorder="1"/>
    <xf numFmtId="0" fontId="54" fillId="0" borderId="0" xfId="59"/>
    <xf numFmtId="0" fontId="63" fillId="0" borderId="10" xfId="59" applyFont="1" applyBorder="1"/>
    <xf numFmtId="0" fontId="63" fillId="0" borderId="13" xfId="59" applyFont="1" applyBorder="1"/>
    <xf numFmtId="0" fontId="34" fillId="0" borderId="0" xfId="68"/>
    <xf numFmtId="14" fontId="34" fillId="0" borderId="0" xfId="68" applyNumberFormat="1"/>
    <xf numFmtId="4" fontId="34" fillId="0" borderId="0" xfId="68" applyNumberFormat="1"/>
    <xf numFmtId="4" fontId="63" fillId="0" borderId="15" xfId="68" applyNumberFormat="1" applyFont="1" applyBorder="1" applyAlignment="1">
      <alignment horizontal="center" wrapText="1"/>
    </xf>
    <xf numFmtId="4" fontId="63" fillId="0" borderId="16" xfId="68" applyNumberFormat="1" applyFont="1" applyBorder="1" applyAlignment="1">
      <alignment horizontal="center" wrapText="1"/>
    </xf>
    <xf numFmtId="167" fontId="34" fillId="0" borderId="14" xfId="68" applyNumberFormat="1" applyBorder="1"/>
    <xf numFmtId="4" fontId="34" fillId="0" borderId="14" xfId="68" applyNumberFormat="1" applyBorder="1"/>
    <xf numFmtId="4" fontId="63" fillId="0" borderId="13" xfId="68" applyNumberFormat="1" applyFont="1" applyBorder="1"/>
    <xf numFmtId="0" fontId="63" fillId="0" borderId="0" xfId="68" applyFont="1"/>
    <xf numFmtId="4" fontId="54" fillId="0" borderId="0" xfId="59" applyNumberFormat="1"/>
    <xf numFmtId="0" fontId="12" fillId="0" borderId="0" xfId="90"/>
    <xf numFmtId="14" fontId="12" fillId="0" borderId="0" xfId="90" applyNumberFormat="1"/>
    <xf numFmtId="4" fontId="12" fillId="0" borderId="0" xfId="90" applyNumberFormat="1"/>
    <xf numFmtId="4" fontId="63" fillId="0" borderId="15" xfId="90" applyNumberFormat="1" applyFont="1" applyBorder="1" applyAlignment="1">
      <alignment horizontal="center" wrapText="1"/>
    </xf>
    <xf numFmtId="4" fontId="63" fillId="0" borderId="16" xfId="90" applyNumberFormat="1" applyFont="1" applyBorder="1" applyAlignment="1">
      <alignment horizontal="center" wrapText="1"/>
    </xf>
    <xf numFmtId="167" fontId="12" fillId="0" borderId="14" xfId="90" applyNumberFormat="1" applyBorder="1"/>
    <xf numFmtId="167" fontId="12" fillId="0" borderId="19" xfId="90" applyNumberFormat="1" applyBorder="1"/>
    <xf numFmtId="4" fontId="12" fillId="0" borderId="14" xfId="90" applyNumberFormat="1" applyBorder="1"/>
    <xf numFmtId="167" fontId="54" fillId="0" borderId="14" xfId="90" applyNumberFormat="1" applyFont="1" applyBorder="1"/>
    <xf numFmtId="167" fontId="54" fillId="0" borderId="18" xfId="90" applyNumberFormat="1" applyFont="1" applyBorder="1"/>
    <xf numFmtId="167" fontId="12" fillId="0" borderId="0" xfId="90" applyNumberFormat="1"/>
    <xf numFmtId="4" fontId="63" fillId="0" borderId="13" xfId="90" applyNumberFormat="1" applyFont="1" applyBorder="1"/>
    <xf numFmtId="0" fontId="63" fillId="0" borderId="0" xfId="90" applyFont="1"/>
    <xf numFmtId="0" fontId="11" fillId="0" borderId="0" xfId="91"/>
    <xf numFmtId="14" fontId="11" fillId="0" borderId="0" xfId="91" applyNumberFormat="1"/>
    <xf numFmtId="4" fontId="11" fillId="0" borderId="0" xfId="91" applyNumberFormat="1"/>
    <xf numFmtId="4" fontId="63" fillId="0" borderId="15" xfId="91" applyNumberFormat="1" applyFont="1" applyBorder="1" applyAlignment="1">
      <alignment horizontal="center" wrapText="1"/>
    </xf>
    <xf numFmtId="4" fontId="63" fillId="0" borderId="16" xfId="91" applyNumberFormat="1" applyFont="1" applyBorder="1" applyAlignment="1">
      <alignment horizontal="center" wrapText="1"/>
    </xf>
    <xf numFmtId="167" fontId="11" fillId="0" borderId="14" xfId="91" applyNumberFormat="1" applyBorder="1"/>
    <xf numFmtId="167" fontId="11" fillId="0" borderId="19" xfId="91" applyNumberFormat="1" applyBorder="1"/>
    <xf numFmtId="4" fontId="11" fillId="0" borderId="14" xfId="91" applyNumberFormat="1" applyBorder="1"/>
    <xf numFmtId="167" fontId="54" fillId="0" borderId="14" xfId="91" applyNumberFormat="1" applyFont="1" applyBorder="1"/>
    <xf numFmtId="167" fontId="54" fillId="0" borderId="18" xfId="91" applyNumberFormat="1" applyFont="1" applyBorder="1"/>
    <xf numFmtId="167" fontId="11" fillId="0" borderId="0" xfId="91" applyNumberFormat="1"/>
    <xf numFmtId="4" fontId="63" fillId="0" borderId="13" xfId="91" applyNumberFormat="1" applyFont="1" applyBorder="1"/>
    <xf numFmtId="0" fontId="63" fillId="0" borderId="0" xfId="91" applyFont="1"/>
    <xf numFmtId="0" fontId="10" fillId="0" borderId="0" xfId="92"/>
    <xf numFmtId="14" fontId="10" fillId="0" borderId="0" xfId="92" applyNumberFormat="1"/>
    <xf numFmtId="4" fontId="10" fillId="0" borderId="0" xfId="92" applyNumberFormat="1"/>
    <xf numFmtId="4" fontId="63" fillId="0" borderId="15" xfId="92" applyNumberFormat="1" applyFont="1" applyBorder="1" applyAlignment="1">
      <alignment horizontal="center" wrapText="1"/>
    </xf>
    <xf numFmtId="4" fontId="63" fillId="0" borderId="16" xfId="92" applyNumberFormat="1" applyFont="1" applyBorder="1" applyAlignment="1">
      <alignment horizontal="center" wrapText="1"/>
    </xf>
    <xf numFmtId="167" fontId="10" fillId="0" borderId="14" xfId="92" applyNumberFormat="1" applyBorder="1"/>
    <xf numFmtId="167" fontId="10" fillId="0" borderId="19" xfId="92" applyNumberFormat="1" applyBorder="1"/>
    <xf numFmtId="4" fontId="10" fillId="0" borderId="14" xfId="92" applyNumberFormat="1" applyBorder="1"/>
    <xf numFmtId="167" fontId="54" fillId="0" borderId="14" xfId="92" applyNumberFormat="1" applyFont="1" applyBorder="1"/>
    <xf numFmtId="167" fontId="54" fillId="0" borderId="18" xfId="92" applyNumberFormat="1" applyFont="1" applyBorder="1"/>
    <xf numFmtId="167" fontId="10" fillId="0" borderId="0" xfId="92" applyNumberFormat="1"/>
    <xf numFmtId="4" fontId="63" fillId="0" borderId="13" xfId="92" applyNumberFormat="1" applyFont="1" applyBorder="1"/>
    <xf numFmtId="0" fontId="63" fillId="0" borderId="0" xfId="92" applyFont="1"/>
    <xf numFmtId="0" fontId="9" fillId="0" borderId="0" xfId="93"/>
    <xf numFmtId="14" fontId="9" fillId="0" borderId="0" xfId="93" applyNumberFormat="1"/>
    <xf numFmtId="4" fontId="9" fillId="0" borderId="0" xfId="93" applyNumberFormat="1"/>
    <xf numFmtId="4" fontId="63" fillId="0" borderId="15" xfId="93" applyNumberFormat="1" applyFont="1" applyBorder="1" applyAlignment="1">
      <alignment horizontal="center" wrapText="1"/>
    </xf>
    <xf numFmtId="4" fontId="63" fillId="0" borderId="16" xfId="93" applyNumberFormat="1" applyFont="1" applyBorder="1" applyAlignment="1">
      <alignment horizontal="center" wrapText="1"/>
    </xf>
    <xf numFmtId="167" fontId="9" fillId="0" borderId="14" xfId="93" applyNumberFormat="1" applyBorder="1"/>
    <xf numFmtId="167" fontId="9" fillId="0" borderId="19" xfId="93" applyNumberFormat="1" applyBorder="1"/>
    <xf numFmtId="4" fontId="9" fillId="0" borderId="14" xfId="93" applyNumberFormat="1" applyBorder="1"/>
    <xf numFmtId="167" fontId="54" fillId="0" borderId="14" xfId="93" applyNumberFormat="1" applyFont="1" applyBorder="1"/>
    <xf numFmtId="167" fontId="54" fillId="0" borderId="18" xfId="93" applyNumberFormat="1" applyFont="1" applyBorder="1"/>
    <xf numFmtId="167" fontId="9" fillId="0" borderId="0" xfId="93" applyNumberFormat="1"/>
    <xf numFmtId="4" fontId="63" fillId="0" borderId="13" xfId="93" applyNumberFormat="1" applyFont="1" applyBorder="1"/>
    <xf numFmtId="0" fontId="63" fillId="0" borderId="0" xfId="93" applyFont="1"/>
    <xf numFmtId="0" fontId="8" fillId="0" borderId="0" xfId="94"/>
    <xf numFmtId="14" fontId="8" fillId="0" borderId="0" xfId="94" applyNumberFormat="1"/>
    <xf numFmtId="4" fontId="8" fillId="0" borderId="0" xfId="94" applyNumberFormat="1"/>
    <xf numFmtId="4" fontId="63" fillId="0" borderId="15" xfId="94" applyNumberFormat="1" applyFont="1" applyBorder="1" applyAlignment="1">
      <alignment horizontal="center" wrapText="1"/>
    </xf>
    <xf numFmtId="4" fontId="63" fillId="0" borderId="16" xfId="94" applyNumberFormat="1" applyFont="1" applyBorder="1" applyAlignment="1">
      <alignment horizontal="center" wrapText="1"/>
    </xf>
    <xf numFmtId="167" fontId="8" fillId="0" borderId="14" xfId="94" applyNumberFormat="1" applyBorder="1"/>
    <xf numFmtId="167" fontId="8" fillId="0" borderId="19" xfId="94" applyNumberFormat="1" applyBorder="1"/>
    <xf numFmtId="4" fontId="8" fillId="0" borderId="14" xfId="94" applyNumberFormat="1" applyBorder="1"/>
    <xf numFmtId="167" fontId="54" fillId="0" borderId="14" xfId="94" applyNumberFormat="1" applyFont="1" applyBorder="1"/>
    <xf numFmtId="167" fontId="54" fillId="0" borderId="18" xfId="94" applyNumberFormat="1" applyFont="1" applyBorder="1"/>
    <xf numFmtId="4" fontId="63" fillId="0" borderId="13" xfId="94" applyNumberFormat="1" applyFont="1" applyBorder="1"/>
    <xf numFmtId="0" fontId="63" fillId="0" borderId="0" xfId="94" applyFont="1"/>
    <xf numFmtId="0" fontId="7" fillId="0" borderId="0" xfId="95"/>
    <xf numFmtId="14" fontId="7" fillId="0" borderId="0" xfId="95" applyNumberFormat="1"/>
    <xf numFmtId="4" fontId="7" fillId="0" borderId="0" xfId="95" applyNumberFormat="1"/>
    <xf numFmtId="4" fontId="63" fillId="0" borderId="15" xfId="95" applyNumberFormat="1" applyFont="1" applyBorder="1" applyAlignment="1">
      <alignment horizontal="center" wrapText="1"/>
    </xf>
    <xf numFmtId="4" fontId="63" fillId="0" borderId="16" xfId="95" applyNumberFormat="1" applyFont="1" applyBorder="1" applyAlignment="1">
      <alignment horizontal="center" wrapText="1"/>
    </xf>
    <xf numFmtId="167" fontId="7" fillId="0" borderId="14" xfId="95" applyNumberFormat="1" applyBorder="1"/>
    <xf numFmtId="167" fontId="7" fillId="0" borderId="19" xfId="95" applyNumberFormat="1" applyBorder="1"/>
    <xf numFmtId="4" fontId="7" fillId="0" borderId="14" xfId="95" applyNumberFormat="1" applyBorder="1"/>
    <xf numFmtId="167" fontId="54" fillId="0" borderId="14" xfId="95" applyNumberFormat="1" applyFont="1" applyBorder="1"/>
    <xf numFmtId="167" fontId="54" fillId="0" borderId="18" xfId="95" applyNumberFormat="1" applyFont="1" applyBorder="1"/>
    <xf numFmtId="4" fontId="63" fillId="0" borderId="13" xfId="95" applyNumberFormat="1" applyFont="1" applyBorder="1"/>
    <xf numFmtId="0" fontId="63" fillId="0" borderId="0" xfId="95" applyFont="1"/>
    <xf numFmtId="0" fontId="6" fillId="0" borderId="0" xfId="96"/>
    <xf numFmtId="14" fontId="6" fillId="0" borderId="0" xfId="96" applyNumberFormat="1"/>
    <xf numFmtId="4" fontId="6" fillId="0" borderId="0" xfId="96" applyNumberFormat="1"/>
    <xf numFmtId="4" fontId="63" fillId="0" borderId="15" xfId="96" applyNumberFormat="1" applyFont="1" applyBorder="1" applyAlignment="1">
      <alignment horizontal="center" wrapText="1"/>
    </xf>
    <xf numFmtId="4" fontId="63" fillId="0" borderId="16" xfId="96" applyNumberFormat="1" applyFont="1" applyBorder="1" applyAlignment="1">
      <alignment horizontal="center" wrapText="1"/>
    </xf>
    <xf numFmtId="167" fontId="6" fillId="0" borderId="14" xfId="96" applyNumberFormat="1" applyBorder="1"/>
    <xf numFmtId="167" fontId="6" fillId="0" borderId="19" xfId="96" applyNumberFormat="1" applyBorder="1"/>
    <xf numFmtId="4" fontId="6" fillId="0" borderId="14" xfId="96" applyNumberFormat="1" applyBorder="1"/>
    <xf numFmtId="167" fontId="54" fillId="0" borderId="14" xfId="96" applyNumberFormat="1" applyFont="1" applyBorder="1"/>
    <xf numFmtId="167" fontId="54" fillId="0" borderId="18" xfId="96" applyNumberFormat="1" applyFont="1" applyBorder="1"/>
    <xf numFmtId="4" fontId="63" fillId="0" borderId="13" xfId="96" applyNumberFormat="1" applyFont="1" applyBorder="1"/>
    <xf numFmtId="0" fontId="63" fillId="0" borderId="0" xfId="96" applyFont="1"/>
    <xf numFmtId="0" fontId="5" fillId="0" borderId="0" xfId="97"/>
    <xf numFmtId="14" fontId="5" fillId="0" borderId="0" xfId="97" applyNumberFormat="1"/>
    <xf numFmtId="4" fontId="5" fillId="0" borderId="0" xfId="97" applyNumberFormat="1"/>
    <xf numFmtId="4" fontId="63" fillId="0" borderId="15" xfId="97" applyNumberFormat="1" applyFont="1" applyBorder="1" applyAlignment="1">
      <alignment horizontal="center" wrapText="1"/>
    </xf>
    <xf numFmtId="4" fontId="63" fillId="0" borderId="16" xfId="97" applyNumberFormat="1" applyFont="1" applyBorder="1" applyAlignment="1">
      <alignment horizontal="center" wrapText="1"/>
    </xf>
    <xf numFmtId="167" fontId="5" fillId="0" borderId="14" xfId="97" applyNumberFormat="1" applyBorder="1"/>
    <xf numFmtId="167" fontId="5" fillId="0" borderId="19" xfId="97" applyNumberFormat="1" applyBorder="1"/>
    <xf numFmtId="4" fontId="5" fillId="0" borderId="14" xfId="97" applyNumberFormat="1" applyBorder="1"/>
    <xf numFmtId="167" fontId="54" fillId="0" borderId="14" xfId="97" applyNumberFormat="1" applyFont="1" applyBorder="1"/>
    <xf numFmtId="167" fontId="54" fillId="0" borderId="18" xfId="97" applyNumberFormat="1" applyFont="1" applyBorder="1"/>
    <xf numFmtId="4" fontId="63" fillId="0" borderId="13" xfId="97" applyNumberFormat="1" applyFont="1" applyBorder="1"/>
    <xf numFmtId="0" fontId="63" fillId="0" borderId="0" xfId="97" applyFont="1"/>
    <xf numFmtId="0" fontId="4" fillId="0" borderId="0" xfId="98"/>
    <xf numFmtId="14" fontId="4" fillId="0" borderId="0" xfId="98" applyNumberFormat="1"/>
    <xf numFmtId="4" fontId="4" fillId="0" borderId="0" xfId="98" applyNumberFormat="1"/>
    <xf numFmtId="4" fontId="63" fillId="0" borderId="15" xfId="98" applyNumberFormat="1" applyFont="1" applyBorder="1" applyAlignment="1">
      <alignment horizontal="center" wrapText="1"/>
    </xf>
    <xf numFmtId="4" fontId="63" fillId="0" borderId="16" xfId="98" applyNumberFormat="1" applyFont="1" applyBorder="1" applyAlignment="1">
      <alignment horizontal="center" wrapText="1"/>
    </xf>
    <xf numFmtId="167" fontId="4" fillId="0" borderId="14" xfId="98" applyNumberFormat="1" applyBorder="1"/>
    <xf numFmtId="167" fontId="4" fillId="0" borderId="19" xfId="98" applyNumberFormat="1" applyBorder="1"/>
    <xf numFmtId="4" fontId="4" fillId="0" borderId="14" xfId="98" applyNumberFormat="1" applyBorder="1"/>
    <xf numFmtId="167" fontId="54" fillId="0" borderId="14" xfId="98" applyNumberFormat="1" applyFont="1" applyBorder="1"/>
    <xf numFmtId="167" fontId="54" fillId="0" borderId="18" xfId="98" applyNumberFormat="1" applyFont="1" applyBorder="1"/>
    <xf numFmtId="4" fontId="63" fillId="0" borderId="13" xfId="98" applyNumberFormat="1" applyFont="1" applyBorder="1"/>
    <xf numFmtId="0" fontId="63" fillId="0" borderId="0" xfId="98" applyFont="1"/>
    <xf numFmtId="0" fontId="3" fillId="0" borderId="0" xfId="99"/>
    <xf numFmtId="14" fontId="3" fillId="0" borderId="0" xfId="99" applyNumberFormat="1"/>
    <xf numFmtId="4" fontId="3" fillId="0" borderId="0" xfId="99" applyNumberFormat="1"/>
    <xf numFmtId="4" fontId="63" fillId="0" borderId="15" xfId="99" applyNumberFormat="1" applyFont="1" applyBorder="1" applyAlignment="1">
      <alignment horizontal="center" wrapText="1"/>
    </xf>
    <xf numFmtId="4" fontId="63" fillId="0" borderId="16" xfId="99" applyNumberFormat="1" applyFont="1" applyBorder="1" applyAlignment="1">
      <alignment horizontal="center" wrapText="1"/>
    </xf>
    <xf numFmtId="167" fontId="3" fillId="0" borderId="14" xfId="99" applyNumberFormat="1" applyBorder="1"/>
    <xf numFmtId="167" fontId="3" fillId="0" borderId="19" xfId="99" applyNumberFormat="1" applyBorder="1"/>
    <xf numFmtId="4" fontId="3" fillId="0" borderId="14" xfId="99" applyNumberFormat="1" applyBorder="1"/>
    <xf numFmtId="167" fontId="54" fillId="0" borderId="14" xfId="99" applyNumberFormat="1" applyFont="1" applyBorder="1"/>
    <xf numFmtId="167" fontId="54" fillId="0" borderId="18" xfId="99" applyNumberFormat="1" applyFont="1" applyBorder="1"/>
    <xf numFmtId="4" fontId="63" fillId="0" borderId="13" xfId="99" applyNumberFormat="1" applyFont="1" applyBorder="1"/>
    <xf numFmtId="0" fontId="63" fillId="0" borderId="0" xfId="99" applyFont="1"/>
    <xf numFmtId="0" fontId="2" fillId="0" borderId="0" xfId="100"/>
    <xf numFmtId="14" fontId="2" fillId="0" borderId="0" xfId="100" applyNumberFormat="1"/>
    <xf numFmtId="4" fontId="2" fillId="0" borderId="0" xfId="100" applyNumberFormat="1"/>
    <xf numFmtId="4" fontId="63" fillId="0" borderId="15" xfId="100" applyNumberFormat="1" applyFont="1" applyBorder="1" applyAlignment="1">
      <alignment horizontal="center" wrapText="1"/>
    </xf>
    <xf numFmtId="4" fontId="63" fillId="0" borderId="16" xfId="100" applyNumberFormat="1" applyFont="1" applyBorder="1" applyAlignment="1">
      <alignment horizontal="center" wrapText="1"/>
    </xf>
    <xf numFmtId="167" fontId="2" fillId="0" borderId="14" xfId="100" applyNumberFormat="1" applyBorder="1"/>
    <xf numFmtId="167" fontId="2" fillId="0" borderId="19" xfId="100" applyNumberFormat="1" applyBorder="1"/>
    <xf numFmtId="4" fontId="2" fillId="0" borderId="14" xfId="100" applyNumberFormat="1" applyBorder="1"/>
    <xf numFmtId="167" fontId="54" fillId="0" borderId="14" xfId="100" applyNumberFormat="1" applyFont="1" applyBorder="1"/>
    <xf numFmtId="167" fontId="54" fillId="0" borderId="18" xfId="100" applyNumberFormat="1" applyFont="1" applyBorder="1"/>
    <xf numFmtId="4" fontId="63" fillId="0" borderId="13" xfId="100" applyNumberFormat="1" applyFont="1" applyBorder="1"/>
    <xf numFmtId="0" fontId="63" fillId="0" borderId="0" xfId="100" applyFont="1"/>
    <xf numFmtId="0" fontId="1" fillId="0" borderId="0" xfId="101"/>
    <xf numFmtId="14" fontId="1" fillId="0" borderId="0" xfId="101" applyNumberFormat="1"/>
    <xf numFmtId="4" fontId="1" fillId="0" borderId="0" xfId="101" applyNumberFormat="1"/>
    <xf numFmtId="4" fontId="63" fillId="0" borderId="15" xfId="101" applyNumberFormat="1" applyFont="1" applyBorder="1" applyAlignment="1">
      <alignment horizontal="center" wrapText="1"/>
    </xf>
    <xf numFmtId="4" fontId="63" fillId="0" borderId="16" xfId="101" applyNumberFormat="1" applyFont="1" applyBorder="1" applyAlignment="1">
      <alignment horizontal="center" wrapText="1"/>
    </xf>
    <xf numFmtId="167" fontId="1" fillId="0" borderId="14" xfId="101" applyNumberFormat="1" applyBorder="1"/>
    <xf numFmtId="167" fontId="1" fillId="0" borderId="19" xfId="101" applyNumberFormat="1" applyBorder="1"/>
    <xf numFmtId="4" fontId="1" fillId="0" borderId="14" xfId="101" applyNumberFormat="1" applyBorder="1"/>
    <xf numFmtId="167" fontId="54" fillId="0" borderId="14" xfId="101" applyNumberFormat="1" applyFont="1" applyBorder="1"/>
    <xf numFmtId="167" fontId="54" fillId="0" borderId="18" xfId="101" applyNumberFormat="1" applyFont="1" applyBorder="1"/>
    <xf numFmtId="4" fontId="63" fillId="0" borderId="13" xfId="101" applyNumberFormat="1" applyFont="1" applyBorder="1"/>
    <xf numFmtId="0" fontId="63" fillId="0" borderId="0" xfId="101" applyFont="1"/>
    <xf numFmtId="0" fontId="63" fillId="0" borderId="15" xfId="90" applyFont="1" applyBorder="1" applyAlignment="1">
      <alignment horizontal="center" wrapText="1"/>
    </xf>
    <xf numFmtId="0" fontId="12" fillId="0" borderId="16" xfId="90" applyBorder="1" applyAlignment="1">
      <alignment horizontal="center" wrapText="1"/>
    </xf>
    <xf numFmtId="0" fontId="63" fillId="0" borderId="17" xfId="90" applyFont="1" applyBorder="1" applyAlignment="1">
      <alignment horizontal="center"/>
    </xf>
    <xf numFmtId="0" fontId="63" fillId="0" borderId="0" xfId="90" applyFont="1" applyAlignment="1">
      <alignment horizontal="center"/>
    </xf>
    <xf numFmtId="14" fontId="63" fillId="0" borderId="17" xfId="90" applyNumberFormat="1" applyFont="1" applyBorder="1" applyAlignment="1">
      <alignment horizontal="center"/>
    </xf>
    <xf numFmtId="14" fontId="63" fillId="0" borderId="0" xfId="90" applyNumberFormat="1" applyFont="1" applyAlignment="1">
      <alignment horizontal="center"/>
    </xf>
    <xf numFmtId="0" fontId="0" fillId="0" borderId="20" xfId="90" applyFont="1" applyBorder="1" applyAlignment="1">
      <alignment horizontal="center"/>
    </xf>
    <xf numFmtId="0" fontId="63" fillId="0" borderId="15" xfId="90" applyFont="1" applyBorder="1" applyAlignment="1">
      <alignment horizontal="center" vertical="center"/>
    </xf>
    <xf numFmtId="0" fontId="63" fillId="0" borderId="16" xfId="90" applyFont="1" applyBorder="1" applyAlignment="1">
      <alignment horizontal="center" vertical="center"/>
    </xf>
    <xf numFmtId="4" fontId="63" fillId="0" borderId="15" xfId="90" applyNumberFormat="1" applyFont="1" applyBorder="1" applyAlignment="1">
      <alignment horizontal="center" wrapText="1"/>
    </xf>
    <xf numFmtId="4" fontId="12" fillId="0" borderId="16" xfId="90" applyNumberFormat="1" applyBorder="1" applyAlignment="1">
      <alignment horizontal="center" wrapText="1"/>
    </xf>
    <xf numFmtId="0" fontId="63" fillId="0" borderId="15" xfId="91" applyFont="1" applyBorder="1" applyAlignment="1">
      <alignment horizontal="center" wrapText="1"/>
    </xf>
    <xf numFmtId="0" fontId="11" fillId="0" borderId="16" xfId="91" applyBorder="1" applyAlignment="1">
      <alignment horizontal="center" wrapText="1"/>
    </xf>
    <xf numFmtId="0" fontId="63" fillId="0" borderId="17" xfId="91" applyFont="1" applyBorder="1" applyAlignment="1">
      <alignment horizontal="center"/>
    </xf>
    <xf numFmtId="0" fontId="63" fillId="0" borderId="0" xfId="91" applyFont="1" applyAlignment="1">
      <alignment horizontal="center"/>
    </xf>
    <xf numFmtId="14" fontId="63" fillId="0" borderId="17" xfId="91" applyNumberFormat="1" applyFont="1" applyBorder="1" applyAlignment="1">
      <alignment horizontal="center"/>
    </xf>
    <xf numFmtId="14" fontId="63" fillId="0" borderId="0" xfId="91" applyNumberFormat="1" applyFont="1" applyAlignment="1">
      <alignment horizontal="center"/>
    </xf>
    <xf numFmtId="0" fontId="0" fillId="0" borderId="20" xfId="91" applyFont="1" applyBorder="1" applyAlignment="1">
      <alignment horizontal="center"/>
    </xf>
    <xf numFmtId="0" fontId="63" fillId="0" borderId="15" xfId="91" applyFont="1" applyBorder="1" applyAlignment="1">
      <alignment horizontal="center" vertical="center"/>
    </xf>
    <xf numFmtId="0" fontId="63" fillId="0" borderId="16" xfId="91" applyFont="1" applyBorder="1" applyAlignment="1">
      <alignment horizontal="center" vertical="center"/>
    </xf>
    <xf numFmtId="4" fontId="63" fillId="0" borderId="15" xfId="91" applyNumberFormat="1" applyFont="1" applyBorder="1" applyAlignment="1">
      <alignment horizontal="center" wrapText="1"/>
    </xf>
    <xf numFmtId="4" fontId="11" fillId="0" borderId="16" xfId="91" applyNumberFormat="1" applyBorder="1" applyAlignment="1">
      <alignment horizontal="center" wrapText="1"/>
    </xf>
    <xf numFmtId="0" fontId="63" fillId="0" borderId="15" xfId="92" applyFont="1" applyBorder="1" applyAlignment="1">
      <alignment horizontal="center" wrapText="1"/>
    </xf>
    <xf numFmtId="0" fontId="10" fillId="0" borderId="16" xfId="92" applyBorder="1" applyAlignment="1">
      <alignment horizontal="center" wrapText="1"/>
    </xf>
    <xf numFmtId="0" fontId="63" fillId="0" borderId="17" xfId="92" applyFont="1" applyBorder="1" applyAlignment="1">
      <alignment horizontal="center"/>
    </xf>
    <xf numFmtId="0" fontId="63" fillId="0" borderId="0" xfId="92" applyFont="1" applyAlignment="1">
      <alignment horizontal="center"/>
    </xf>
    <xf numFmtId="14" fontId="63" fillId="0" borderId="17" xfId="92" applyNumberFormat="1" applyFont="1" applyBorder="1" applyAlignment="1">
      <alignment horizontal="center"/>
    </xf>
    <xf numFmtId="14" fontId="63" fillId="0" borderId="0" xfId="92" applyNumberFormat="1" applyFont="1" applyAlignment="1">
      <alignment horizontal="center"/>
    </xf>
    <xf numFmtId="0" fontId="0" fillId="0" borderId="20" xfId="92" applyFont="1" applyBorder="1" applyAlignment="1">
      <alignment horizontal="center"/>
    </xf>
    <xf numFmtId="0" fontId="63" fillId="0" borderId="15" xfId="92" applyFont="1" applyBorder="1" applyAlignment="1">
      <alignment horizontal="center" vertical="center"/>
    </xf>
    <xf numFmtId="0" fontId="63" fillId="0" borderId="16" xfId="92" applyFont="1" applyBorder="1" applyAlignment="1">
      <alignment horizontal="center" vertical="center"/>
    </xf>
    <xf numFmtId="4" fontId="63" fillId="0" borderId="15" xfId="92" applyNumberFormat="1" applyFont="1" applyBorder="1" applyAlignment="1">
      <alignment horizontal="center" wrapText="1"/>
    </xf>
    <xf numFmtId="4" fontId="10" fillId="0" borderId="16" xfId="92" applyNumberFormat="1" applyBorder="1" applyAlignment="1">
      <alignment horizontal="center" wrapText="1"/>
    </xf>
    <xf numFmtId="0" fontId="63" fillId="0" borderId="15" xfId="93" applyFont="1" applyBorder="1" applyAlignment="1">
      <alignment horizontal="center" wrapText="1"/>
    </xf>
    <xf numFmtId="0" fontId="9" fillId="0" borderId="16" xfId="93" applyBorder="1" applyAlignment="1">
      <alignment horizontal="center" wrapText="1"/>
    </xf>
    <xf numFmtId="0" fontId="63" fillId="0" borderId="17" xfId="93" applyFont="1" applyBorder="1" applyAlignment="1">
      <alignment horizontal="center"/>
    </xf>
    <xf numFmtId="0" fontId="63" fillId="0" borderId="0" xfId="93" applyFont="1" applyAlignment="1">
      <alignment horizontal="center"/>
    </xf>
    <xf numFmtId="14" fontId="63" fillId="0" borderId="17" xfId="93" applyNumberFormat="1" applyFont="1" applyBorder="1" applyAlignment="1">
      <alignment horizontal="center"/>
    </xf>
    <xf numFmtId="14" fontId="63" fillId="0" borderId="0" xfId="93" applyNumberFormat="1" applyFont="1" applyAlignment="1">
      <alignment horizontal="center"/>
    </xf>
    <xf numFmtId="0" fontId="0" fillId="0" borderId="20" xfId="93" applyFont="1" applyBorder="1" applyAlignment="1">
      <alignment horizontal="center"/>
    </xf>
    <xf numFmtId="0" fontId="63" fillId="0" borderId="15" xfId="93" applyFont="1" applyBorder="1" applyAlignment="1">
      <alignment horizontal="center" vertical="center"/>
    </xf>
    <xf numFmtId="0" fontId="63" fillId="0" borderId="16" xfId="93" applyFont="1" applyBorder="1" applyAlignment="1">
      <alignment horizontal="center" vertical="center"/>
    </xf>
    <xf numFmtId="4" fontId="63" fillId="0" borderId="15" xfId="93" applyNumberFormat="1" applyFont="1" applyBorder="1" applyAlignment="1">
      <alignment horizontal="center" wrapText="1"/>
    </xf>
    <xf numFmtId="4" fontId="9" fillId="0" borderId="16" xfId="93" applyNumberFormat="1" applyBorder="1" applyAlignment="1">
      <alignment horizontal="center" wrapText="1"/>
    </xf>
    <xf numFmtId="0" fontId="63" fillId="0" borderId="15" xfId="94" applyFont="1" applyBorder="1" applyAlignment="1">
      <alignment horizontal="center" wrapText="1"/>
    </xf>
    <xf numFmtId="0" fontId="8" fillId="0" borderId="16" xfId="94" applyBorder="1" applyAlignment="1">
      <alignment horizontal="center" wrapText="1"/>
    </xf>
    <xf numFmtId="0" fontId="63" fillId="0" borderId="17" xfId="94" applyFont="1" applyBorder="1" applyAlignment="1">
      <alignment horizontal="center"/>
    </xf>
    <xf numFmtId="0" fontId="63" fillId="0" borderId="0" xfId="94" applyFont="1" applyAlignment="1">
      <alignment horizontal="center"/>
    </xf>
    <xf numFmtId="14" fontId="63" fillId="0" borderId="17" xfId="94" applyNumberFormat="1" applyFont="1" applyBorder="1" applyAlignment="1">
      <alignment horizontal="center"/>
    </xf>
    <xf numFmtId="14" fontId="63" fillId="0" borderId="0" xfId="94" applyNumberFormat="1" applyFont="1" applyAlignment="1">
      <alignment horizontal="center"/>
    </xf>
    <xf numFmtId="0" fontId="0" fillId="0" borderId="20" xfId="94" applyFont="1" applyBorder="1" applyAlignment="1">
      <alignment horizontal="center"/>
    </xf>
    <xf numFmtId="0" fontId="63" fillId="0" borderId="15" xfId="94" applyFont="1" applyBorder="1" applyAlignment="1">
      <alignment horizontal="center" vertical="center"/>
    </xf>
    <xf numFmtId="0" fontId="63" fillId="0" borderId="16" xfId="94" applyFont="1" applyBorder="1" applyAlignment="1">
      <alignment horizontal="center" vertical="center"/>
    </xf>
    <xf numFmtId="4" fontId="63" fillId="0" borderId="15" xfId="94" applyNumberFormat="1" applyFont="1" applyBorder="1" applyAlignment="1">
      <alignment horizontal="center" wrapText="1"/>
    </xf>
    <xf numFmtId="4" fontId="8" fillId="0" borderId="16" xfId="94" applyNumberFormat="1" applyBorder="1" applyAlignment="1">
      <alignment horizontal="center" wrapText="1"/>
    </xf>
    <xf numFmtId="0" fontId="63" fillId="0" borderId="15" xfId="95" applyFont="1" applyBorder="1" applyAlignment="1">
      <alignment horizontal="center" wrapText="1"/>
    </xf>
    <xf numFmtId="0" fontId="7" fillId="0" borderId="16" xfId="95" applyBorder="1" applyAlignment="1">
      <alignment horizontal="center" wrapText="1"/>
    </xf>
    <xf numFmtId="0" fontId="63" fillId="0" borderId="17" xfId="95" applyFont="1" applyBorder="1" applyAlignment="1">
      <alignment horizontal="center"/>
    </xf>
    <xf numFmtId="0" fontId="63" fillId="0" borderId="0" xfId="95" applyFont="1" applyAlignment="1">
      <alignment horizontal="center"/>
    </xf>
    <xf numFmtId="14" fontId="63" fillId="0" borderId="17" xfId="95" applyNumberFormat="1" applyFont="1" applyBorder="1" applyAlignment="1">
      <alignment horizontal="center"/>
    </xf>
    <xf numFmtId="14" fontId="63" fillId="0" borderId="0" xfId="95" applyNumberFormat="1" applyFont="1" applyAlignment="1">
      <alignment horizontal="center"/>
    </xf>
    <xf numFmtId="0" fontId="0" fillId="0" borderId="20" xfId="95" applyFont="1" applyBorder="1" applyAlignment="1">
      <alignment horizontal="center"/>
    </xf>
    <xf numFmtId="0" fontId="63" fillId="0" borderId="15" xfId="95" applyFont="1" applyBorder="1" applyAlignment="1">
      <alignment horizontal="center" vertical="center"/>
    </xf>
    <xf numFmtId="0" fontId="63" fillId="0" borderId="16" xfId="95" applyFont="1" applyBorder="1" applyAlignment="1">
      <alignment horizontal="center" vertical="center"/>
    </xf>
    <xf numFmtId="4" fontId="63" fillId="0" borderId="15" xfId="95" applyNumberFormat="1" applyFont="1" applyBorder="1" applyAlignment="1">
      <alignment horizontal="center" wrapText="1"/>
    </xf>
    <xf numFmtId="4" fontId="7" fillId="0" borderId="16" xfId="95" applyNumberFormat="1" applyBorder="1" applyAlignment="1">
      <alignment horizontal="center" wrapText="1"/>
    </xf>
    <xf numFmtId="0" fontId="63" fillId="0" borderId="17" xfId="96" applyFont="1" applyBorder="1" applyAlignment="1">
      <alignment horizontal="center"/>
    </xf>
    <xf numFmtId="0" fontId="63" fillId="0" borderId="0" xfId="96" applyFont="1" applyAlignment="1">
      <alignment horizontal="center"/>
    </xf>
    <xf numFmtId="14" fontId="63" fillId="0" borderId="17" xfId="96" applyNumberFormat="1" applyFont="1" applyBorder="1" applyAlignment="1">
      <alignment horizontal="center"/>
    </xf>
    <xf numFmtId="14" fontId="63" fillId="0" borderId="0" xfId="96" applyNumberFormat="1" applyFont="1" applyAlignment="1">
      <alignment horizontal="center"/>
    </xf>
    <xf numFmtId="0" fontId="0" fillId="0" borderId="20" xfId="96" applyFont="1" applyBorder="1" applyAlignment="1">
      <alignment horizontal="center"/>
    </xf>
    <xf numFmtId="0" fontId="63" fillId="0" borderId="15" xfId="96" applyFont="1" applyBorder="1" applyAlignment="1">
      <alignment horizontal="center" vertical="center"/>
    </xf>
    <xf numFmtId="0" fontId="63" fillId="0" borderId="16" xfId="96" applyFont="1" applyBorder="1" applyAlignment="1">
      <alignment horizontal="center" vertical="center"/>
    </xf>
    <xf numFmtId="4" fontId="63" fillId="0" borderId="15" xfId="96" applyNumberFormat="1" applyFont="1" applyBorder="1" applyAlignment="1">
      <alignment horizontal="center" wrapText="1"/>
    </xf>
    <xf numFmtId="4" fontId="6" fillId="0" borderId="16" xfId="96" applyNumberFormat="1" applyBorder="1" applyAlignment="1">
      <alignment horizontal="center" wrapText="1"/>
    </xf>
    <xf numFmtId="0" fontId="63" fillId="0" borderId="15" xfId="96" applyFont="1" applyBorder="1" applyAlignment="1">
      <alignment horizontal="center" wrapText="1"/>
    </xf>
    <xf numFmtId="0" fontId="6" fillId="0" borderId="16" xfId="96" applyBorder="1" applyAlignment="1">
      <alignment horizontal="center" wrapText="1"/>
    </xf>
    <xf numFmtId="0" fontId="63" fillId="0" borderId="15" xfId="97" applyFont="1" applyBorder="1" applyAlignment="1">
      <alignment horizontal="center" wrapText="1"/>
    </xf>
    <xf numFmtId="0" fontId="5" fillId="0" borderId="16" xfId="97" applyBorder="1" applyAlignment="1">
      <alignment horizontal="center" wrapText="1"/>
    </xf>
    <xf numFmtId="0" fontId="63" fillId="0" borderId="17" xfId="97" applyFont="1" applyBorder="1" applyAlignment="1">
      <alignment horizontal="center"/>
    </xf>
    <xf numFmtId="0" fontId="63" fillId="0" borderId="0" xfId="97" applyFont="1" applyAlignment="1">
      <alignment horizontal="center"/>
    </xf>
    <xf numFmtId="14" fontId="63" fillId="0" borderId="17" xfId="97" applyNumberFormat="1" applyFont="1" applyBorder="1" applyAlignment="1">
      <alignment horizontal="center"/>
    </xf>
    <xf numFmtId="14" fontId="63" fillId="0" borderId="0" xfId="97" applyNumberFormat="1" applyFont="1" applyAlignment="1">
      <alignment horizontal="center"/>
    </xf>
    <xf numFmtId="0" fontId="0" fillId="0" borderId="20" xfId="97" applyFont="1" applyBorder="1" applyAlignment="1">
      <alignment horizontal="center"/>
    </xf>
    <xf numFmtId="0" fontId="63" fillId="0" borderId="15" xfId="97" applyFont="1" applyBorder="1" applyAlignment="1">
      <alignment horizontal="center" vertical="center"/>
    </xf>
    <xf numFmtId="0" fontId="63" fillId="0" borderId="16" xfId="97" applyFont="1" applyBorder="1" applyAlignment="1">
      <alignment horizontal="center" vertical="center"/>
    </xf>
    <xf numFmtId="4" fontId="63" fillId="0" borderId="15" xfId="97" applyNumberFormat="1" applyFont="1" applyBorder="1" applyAlignment="1">
      <alignment horizontal="center" wrapText="1"/>
    </xf>
    <xf numFmtId="4" fontId="5" fillId="0" borderId="16" xfId="97" applyNumberFormat="1" applyBorder="1" applyAlignment="1">
      <alignment horizontal="center" wrapText="1"/>
    </xf>
    <xf numFmtId="0" fontId="63" fillId="0" borderId="15" xfId="98" applyFont="1" applyBorder="1" applyAlignment="1">
      <alignment horizontal="center" wrapText="1"/>
    </xf>
    <xf numFmtId="0" fontId="4" fillId="0" borderId="16" xfId="98" applyBorder="1" applyAlignment="1">
      <alignment horizontal="center" wrapText="1"/>
    </xf>
    <xf numFmtId="0" fontId="63" fillId="0" borderId="17" xfId="98" applyFont="1" applyBorder="1" applyAlignment="1">
      <alignment horizontal="center"/>
    </xf>
    <xf numFmtId="0" fontId="63" fillId="0" borderId="0" xfId="98" applyFont="1" applyAlignment="1">
      <alignment horizontal="center"/>
    </xf>
    <xf numFmtId="14" fontId="63" fillId="0" borderId="17" xfId="98" applyNumberFormat="1" applyFont="1" applyBorder="1" applyAlignment="1">
      <alignment horizontal="center"/>
    </xf>
    <xf numFmtId="14" fontId="63" fillId="0" borderId="0" xfId="98" applyNumberFormat="1" applyFont="1" applyAlignment="1">
      <alignment horizontal="center"/>
    </xf>
    <xf numFmtId="0" fontId="0" fillId="0" borderId="20" xfId="98" applyFont="1" applyBorder="1" applyAlignment="1">
      <alignment horizontal="center"/>
    </xf>
    <xf numFmtId="0" fontId="63" fillId="0" borderId="15" xfId="98" applyFont="1" applyBorder="1" applyAlignment="1">
      <alignment horizontal="center" vertical="center"/>
    </xf>
    <xf numFmtId="0" fontId="63" fillId="0" borderId="16" xfId="98" applyFont="1" applyBorder="1" applyAlignment="1">
      <alignment horizontal="center" vertical="center"/>
    </xf>
    <xf numFmtId="4" fontId="63" fillId="0" borderId="15" xfId="98" applyNumberFormat="1" applyFont="1" applyBorder="1" applyAlignment="1">
      <alignment horizontal="center" wrapText="1"/>
    </xf>
    <xf numFmtId="4" fontId="4" fillId="0" borderId="16" xfId="98" applyNumberFormat="1" applyBorder="1" applyAlignment="1">
      <alignment horizontal="center" wrapText="1"/>
    </xf>
    <xf numFmtId="0" fontId="63" fillId="0" borderId="15" xfId="99" applyFont="1" applyBorder="1" applyAlignment="1">
      <alignment horizontal="center" wrapText="1"/>
    </xf>
    <xf numFmtId="0" fontId="3" fillId="0" borderId="16" xfId="99" applyBorder="1" applyAlignment="1">
      <alignment horizontal="center" wrapText="1"/>
    </xf>
    <xf numFmtId="0" fontId="63" fillId="0" borderId="17" xfId="99" applyFont="1" applyBorder="1" applyAlignment="1">
      <alignment horizontal="center"/>
    </xf>
    <xf numFmtId="0" fontId="63" fillId="0" borderId="0" xfId="99" applyFont="1" applyAlignment="1">
      <alignment horizontal="center"/>
    </xf>
    <xf numFmtId="14" fontId="63" fillId="0" borderId="17" xfId="99" applyNumberFormat="1" applyFont="1" applyBorder="1" applyAlignment="1">
      <alignment horizontal="center"/>
    </xf>
    <xf numFmtId="14" fontId="63" fillId="0" borderId="0" xfId="99" applyNumberFormat="1" applyFont="1" applyAlignment="1">
      <alignment horizontal="center"/>
    </xf>
    <xf numFmtId="0" fontId="0" fillId="0" borderId="20" xfId="99" applyFont="1" applyBorder="1" applyAlignment="1">
      <alignment horizontal="center"/>
    </xf>
    <xf numFmtId="0" fontId="63" fillId="0" borderId="15" xfId="99" applyFont="1" applyBorder="1" applyAlignment="1">
      <alignment horizontal="center" vertical="center"/>
    </xf>
    <xf numFmtId="0" fontId="63" fillId="0" borderId="16" xfId="99" applyFont="1" applyBorder="1" applyAlignment="1">
      <alignment horizontal="center" vertical="center"/>
    </xf>
    <xf numFmtId="4" fontId="63" fillId="0" borderId="15" xfId="99" applyNumberFormat="1" applyFont="1" applyBorder="1" applyAlignment="1">
      <alignment horizontal="center" wrapText="1"/>
    </xf>
    <xf numFmtId="4" fontId="3" fillId="0" borderId="16" xfId="99" applyNumberFormat="1" applyBorder="1" applyAlignment="1">
      <alignment horizontal="center" wrapText="1"/>
    </xf>
    <xf numFmtId="0" fontId="63" fillId="0" borderId="15" xfId="100" applyFont="1" applyBorder="1" applyAlignment="1">
      <alignment horizontal="center" wrapText="1"/>
    </xf>
    <xf numFmtId="0" fontId="2" fillId="0" borderId="16" xfId="100" applyBorder="1" applyAlignment="1">
      <alignment horizontal="center" wrapText="1"/>
    </xf>
    <xf numFmtId="0" fontId="63" fillId="0" borderId="17" xfId="100" applyFont="1" applyBorder="1" applyAlignment="1">
      <alignment horizontal="center"/>
    </xf>
    <xf numFmtId="0" fontId="63" fillId="0" borderId="0" xfId="100" applyFont="1" applyAlignment="1">
      <alignment horizontal="center"/>
    </xf>
    <xf numFmtId="14" fontId="63" fillId="0" borderId="17" xfId="100" applyNumberFormat="1" applyFont="1" applyBorder="1" applyAlignment="1">
      <alignment horizontal="center"/>
    </xf>
    <xf numFmtId="14" fontId="63" fillId="0" borderId="0" xfId="100" applyNumberFormat="1" applyFont="1" applyAlignment="1">
      <alignment horizontal="center"/>
    </xf>
    <xf numFmtId="0" fontId="0" fillId="0" borderId="20" xfId="100" applyFont="1" applyBorder="1" applyAlignment="1">
      <alignment horizontal="center"/>
    </xf>
    <xf numFmtId="0" fontId="63" fillId="0" borderId="15" xfId="100" applyFont="1" applyBorder="1" applyAlignment="1">
      <alignment horizontal="center" vertical="center"/>
    </xf>
    <xf numFmtId="0" fontId="63" fillId="0" borderId="16" xfId="100" applyFont="1" applyBorder="1" applyAlignment="1">
      <alignment horizontal="center" vertical="center"/>
    </xf>
    <xf numFmtId="4" fontId="63" fillId="0" borderId="15" xfId="100" applyNumberFormat="1" applyFont="1" applyBorder="1" applyAlignment="1">
      <alignment horizontal="center" wrapText="1"/>
    </xf>
    <xf numFmtId="4" fontId="2" fillId="0" borderId="16" xfId="100" applyNumberFormat="1" applyBorder="1" applyAlignment="1">
      <alignment horizontal="center" wrapText="1"/>
    </xf>
    <xf numFmtId="0" fontId="63" fillId="0" borderId="15" xfId="101" applyFont="1" applyBorder="1" applyAlignment="1">
      <alignment horizontal="center" wrapText="1"/>
    </xf>
    <xf numFmtId="0" fontId="1" fillId="0" borderId="16" xfId="101" applyBorder="1" applyAlignment="1">
      <alignment horizontal="center" wrapText="1"/>
    </xf>
    <xf numFmtId="0" fontId="63" fillId="0" borderId="17" xfId="101" applyFont="1" applyBorder="1" applyAlignment="1">
      <alignment horizontal="center"/>
    </xf>
    <xf numFmtId="0" fontId="63" fillId="0" borderId="0" xfId="101" applyFont="1" applyAlignment="1">
      <alignment horizontal="center"/>
    </xf>
    <xf numFmtId="14" fontId="63" fillId="0" borderId="17" xfId="101" applyNumberFormat="1" applyFont="1" applyBorder="1" applyAlignment="1">
      <alignment horizontal="center"/>
    </xf>
    <xf numFmtId="14" fontId="63" fillId="0" borderId="0" xfId="101" applyNumberFormat="1" applyFont="1" applyAlignment="1">
      <alignment horizontal="center"/>
    </xf>
    <xf numFmtId="0" fontId="0" fillId="0" borderId="20" xfId="101" applyFont="1" applyBorder="1" applyAlignment="1">
      <alignment horizontal="center"/>
    </xf>
    <xf numFmtId="0" fontId="63" fillId="0" borderId="15" xfId="101" applyFont="1" applyBorder="1" applyAlignment="1">
      <alignment horizontal="center" vertical="center"/>
    </xf>
    <xf numFmtId="0" fontId="63" fillId="0" borderId="16" xfId="101" applyFont="1" applyBorder="1" applyAlignment="1">
      <alignment horizontal="center" vertical="center"/>
    </xf>
    <xf numFmtId="4" fontId="63" fillId="0" borderId="15" xfId="101" applyNumberFormat="1" applyFont="1" applyBorder="1" applyAlignment="1">
      <alignment horizontal="center" wrapText="1"/>
    </xf>
    <xf numFmtId="4" fontId="1" fillId="0" borderId="16" xfId="101" applyNumberFormat="1" applyBorder="1" applyAlignment="1">
      <alignment horizontal="center" wrapText="1"/>
    </xf>
    <xf numFmtId="0" fontId="63" fillId="0" borderId="15" xfId="68" applyFont="1" applyBorder="1" applyAlignment="1">
      <alignment horizontal="center" wrapText="1"/>
    </xf>
    <xf numFmtId="0" fontId="34" fillId="0" borderId="16" xfId="68" applyBorder="1" applyAlignment="1">
      <alignment horizontal="center" wrapText="1"/>
    </xf>
    <xf numFmtId="0" fontId="63" fillId="0" borderId="17" xfId="68" applyFont="1" applyBorder="1" applyAlignment="1">
      <alignment horizontal="center"/>
    </xf>
    <xf numFmtId="0" fontId="63" fillId="0" borderId="0" xfId="68" applyFont="1" applyAlignment="1">
      <alignment horizontal="center"/>
    </xf>
    <xf numFmtId="14" fontId="63" fillId="0" borderId="17" xfId="68" applyNumberFormat="1" applyFont="1" applyBorder="1" applyAlignment="1">
      <alignment horizontal="center"/>
    </xf>
    <xf numFmtId="14" fontId="63" fillId="0" borderId="0" xfId="68" applyNumberFormat="1" applyFont="1" applyAlignment="1">
      <alignment horizontal="center"/>
    </xf>
    <xf numFmtId="0" fontId="63" fillId="0" borderId="15" xfId="68" applyFont="1" applyBorder="1" applyAlignment="1">
      <alignment horizontal="center" vertical="center"/>
    </xf>
    <xf numFmtId="0" fontId="63" fillId="0" borderId="16" xfId="68" applyFont="1" applyBorder="1" applyAlignment="1">
      <alignment horizontal="center" vertical="center"/>
    </xf>
    <xf numFmtId="4" fontId="63" fillId="0" borderId="15" xfId="68" applyNumberFormat="1" applyFont="1" applyBorder="1" applyAlignment="1">
      <alignment horizontal="center" wrapText="1"/>
    </xf>
    <xf numFmtId="4" fontId="34" fillId="0" borderId="16" xfId="68" applyNumberFormat="1" applyBorder="1" applyAlignment="1">
      <alignment horizontal="center" wrapText="1"/>
    </xf>
  </cellXfs>
  <cellStyles count="10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/>
    <cellStyle name="F2" xfId="33"/>
    <cellStyle name="F3" xfId="34"/>
    <cellStyle name="F4" xfId="35"/>
    <cellStyle name="F5" xfId="36"/>
    <cellStyle name="F6" xfId="37"/>
    <cellStyle name="F7" xfId="38"/>
    <cellStyle name="F8" xfId="39"/>
    <cellStyle name="Incorrecto" xfId="40" builtinId="27" customBuiltin="1"/>
    <cellStyle name="Millares 2" xfId="41"/>
    <cellStyle name="Millares 3" xfId="42"/>
    <cellStyle name="Neutral" xfId="43" builtinId="28" customBuiltin="1"/>
    <cellStyle name="Normal" xfId="0" builtinId="0"/>
    <cellStyle name="Normal 10" xfId="64"/>
    <cellStyle name="Normal 11" xfId="65"/>
    <cellStyle name="Normal 12" xfId="66"/>
    <cellStyle name="Normal 13" xfId="67"/>
    <cellStyle name="Normal 14" xfId="68"/>
    <cellStyle name="Normal 15" xfId="69"/>
    <cellStyle name="Normal 16" xfId="70"/>
    <cellStyle name="Normal 17" xfId="71"/>
    <cellStyle name="Normal 18" xfId="72"/>
    <cellStyle name="Normal 19" xfId="73"/>
    <cellStyle name="Normal 2" xfId="55"/>
    <cellStyle name="Normal 20" xfId="74"/>
    <cellStyle name="Normal 20 10 9 12" xfId="79"/>
    <cellStyle name="Normal 20 10 9 12 10" xfId="88"/>
    <cellStyle name="Normal 20 10 9 12 11" xfId="89"/>
    <cellStyle name="Normal 20 10 9 12 12" xfId="90"/>
    <cellStyle name="Normal 20 10 9 12 13" xfId="91"/>
    <cellStyle name="Normal 20 10 9 12 14" xfId="92"/>
    <cellStyle name="Normal 20 10 9 12 15" xfId="93"/>
    <cellStyle name="Normal 20 10 9 12 16" xfId="94"/>
    <cellStyle name="Normal 20 10 9 12 17" xfId="95"/>
    <cellStyle name="Normal 20 10 9 12 18" xfId="96"/>
    <cellStyle name="Normal 20 10 9 12 19" xfId="97"/>
    <cellStyle name="Normal 20 10 9 12 2" xfId="80"/>
    <cellStyle name="Normal 20 10 9 12 20" xfId="98"/>
    <cellStyle name="Normal 20 10 9 12 21" xfId="99"/>
    <cellStyle name="Normal 20 10 9 12 22" xfId="100"/>
    <cellStyle name="Normal 20 10 9 12 23" xfId="101"/>
    <cellStyle name="Normal 20 10 9 12 3" xfId="81"/>
    <cellStyle name="Normal 20 10 9 12 4" xfId="82"/>
    <cellStyle name="Normal 20 10 9 12 5" xfId="83"/>
    <cellStyle name="Normal 20 10 9 12 6" xfId="84"/>
    <cellStyle name="Normal 20 10 9 12 7" xfId="85"/>
    <cellStyle name="Normal 20 10 9 12 8" xfId="86"/>
    <cellStyle name="Normal 20 10 9 12 9" xfId="87"/>
    <cellStyle name="Normal 20 2" xfId="75"/>
    <cellStyle name="Normal 20 3" xfId="76"/>
    <cellStyle name="Normal 20 4" xfId="77"/>
    <cellStyle name="Normal 20 5" xfId="78"/>
    <cellStyle name="Normal 3" xfId="56"/>
    <cellStyle name="Normal 4" xfId="57"/>
    <cellStyle name="Normal 4 2" xfId="59"/>
    <cellStyle name="Normal 5" xfId="58"/>
    <cellStyle name="Normal 6" xfId="60"/>
    <cellStyle name="Normal 7" xfId="61"/>
    <cellStyle name="Normal 8" xfId="62"/>
    <cellStyle name="Normal 9" xfId="63"/>
    <cellStyle name="Notas" xfId="44" builtinId="10" customBuiltin="1"/>
    <cellStyle name="Porcentual 2" xfId="45"/>
    <cellStyle name="Porcentual 3" xfId="46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1" xfId="5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1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-01"/>
      <sheetName val="16-01"/>
      <sheetName val="24-01"/>
      <sheetName val="01-02"/>
      <sheetName val="08-02"/>
      <sheetName val="15-02"/>
      <sheetName val="24-02"/>
      <sheetName val="01-03"/>
      <sheetName val="08-03"/>
      <sheetName val="15-03"/>
      <sheetName val="23-3"/>
      <sheetName val="Total Trimestre"/>
      <sheetName val="Total Acumulado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16179163.620000001</v>
          </cell>
          <cell r="C7">
            <v>2904985.57</v>
          </cell>
          <cell r="D7">
            <v>368872.69</v>
          </cell>
          <cell r="E7">
            <v>147091.28</v>
          </cell>
          <cell r="F7">
            <v>25208114.890000001</v>
          </cell>
          <cell r="G7">
            <v>732657.73</v>
          </cell>
          <cell r="H7">
            <v>1645139.25</v>
          </cell>
          <cell r="I7">
            <v>0</v>
          </cell>
          <cell r="J7">
            <v>1394870.0899999999</v>
          </cell>
        </row>
        <row r="8">
          <cell r="B8">
            <v>15292359.270000001</v>
          </cell>
          <cell r="C8">
            <v>2745758.9299999997</v>
          </cell>
          <cell r="D8">
            <v>348654.26</v>
          </cell>
          <cell r="E8">
            <v>138571.38</v>
          </cell>
          <cell r="F8">
            <v>18732202.18</v>
          </cell>
          <cell r="G8">
            <v>544439.47</v>
          </cell>
          <cell r="H8">
            <v>1606189</v>
          </cell>
          <cell r="I8">
            <v>0</v>
          </cell>
          <cell r="J8">
            <v>1036530.84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7181577.8699999992</v>
          </cell>
          <cell r="G9">
            <v>208727.98</v>
          </cell>
          <cell r="H9">
            <v>0</v>
          </cell>
          <cell r="I9">
            <v>702946.51</v>
          </cell>
          <cell r="J9">
            <v>397386.64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8072944.3900000006</v>
          </cell>
          <cell r="G10">
            <v>234634.96999999997</v>
          </cell>
          <cell r="H10">
            <v>0</v>
          </cell>
          <cell r="I10">
            <v>1438588.23</v>
          </cell>
          <cell r="J10">
            <v>446709.67000000004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8025674.9400000004</v>
          </cell>
          <cell r="G11">
            <v>233261.11</v>
          </cell>
          <cell r="H11">
            <v>0</v>
          </cell>
          <cell r="I11">
            <v>0</v>
          </cell>
          <cell r="J11">
            <v>444094.05000000005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7039769.5600000005</v>
          </cell>
          <cell r="G12">
            <v>204606.40000000002</v>
          </cell>
          <cell r="H12">
            <v>0</v>
          </cell>
          <cell r="I12">
            <v>585010.31000000006</v>
          </cell>
          <cell r="J12">
            <v>389539.79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8471358.1999999993</v>
          </cell>
          <cell r="G13">
            <v>246214.61000000002</v>
          </cell>
          <cell r="H13">
            <v>0</v>
          </cell>
          <cell r="I13">
            <v>0</v>
          </cell>
          <cell r="J13">
            <v>468755.57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8133719.3600000003</v>
          </cell>
          <cell r="G14">
            <v>236401.36</v>
          </cell>
          <cell r="H14">
            <v>0</v>
          </cell>
          <cell r="I14">
            <v>0</v>
          </cell>
          <cell r="J14">
            <v>450072.58999999997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8137095.75</v>
          </cell>
          <cell r="G15">
            <v>236499.49</v>
          </cell>
          <cell r="H15">
            <v>0</v>
          </cell>
          <cell r="I15">
            <v>0</v>
          </cell>
          <cell r="J15">
            <v>450259.43000000005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11327782.68</v>
          </cell>
          <cell r="G16">
            <v>329234.76</v>
          </cell>
          <cell r="H16">
            <v>0</v>
          </cell>
          <cell r="I16">
            <v>0</v>
          </cell>
          <cell r="J16">
            <v>626813.43999999994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7387537.5600000005</v>
          </cell>
          <cell r="G17">
            <v>214714.06</v>
          </cell>
          <cell r="H17">
            <v>0</v>
          </cell>
          <cell r="I17">
            <v>0</v>
          </cell>
          <cell r="J17">
            <v>408783.26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6627850.1899999995</v>
          </cell>
          <cell r="G18">
            <v>192634.22</v>
          </cell>
          <cell r="H18">
            <v>0</v>
          </cell>
          <cell r="I18">
            <v>245213.90000000002</v>
          </cell>
          <cell r="J18">
            <v>366746.57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7579991.6899999995</v>
          </cell>
          <cell r="G19">
            <v>220307.61</v>
          </cell>
          <cell r="H19">
            <v>0</v>
          </cell>
          <cell r="I19">
            <v>1031066.07</v>
          </cell>
          <cell r="J19">
            <v>419432.55000000005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10797689.73</v>
          </cell>
          <cell r="G20">
            <v>313827.93</v>
          </cell>
          <cell r="H20">
            <v>0</v>
          </cell>
          <cell r="I20">
            <v>0</v>
          </cell>
          <cell r="J20">
            <v>597481.18999999994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10395899.52</v>
          </cell>
          <cell r="G21">
            <v>302150.16000000003</v>
          </cell>
          <cell r="H21">
            <v>0</v>
          </cell>
          <cell r="I21">
            <v>0</v>
          </cell>
          <cell r="J21">
            <v>575248.46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7640766.6699999999</v>
          </cell>
          <cell r="G22">
            <v>222074</v>
          </cell>
          <cell r="H22">
            <v>0</v>
          </cell>
          <cell r="I22">
            <v>1081276.54</v>
          </cell>
          <cell r="J22">
            <v>422795.47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7201836.1999999993</v>
          </cell>
          <cell r="G23">
            <v>209316.77000000002</v>
          </cell>
          <cell r="H23">
            <v>0</v>
          </cell>
          <cell r="I23">
            <v>0</v>
          </cell>
          <cell r="J23">
            <v>398507.62999999995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9575437.1600000001</v>
          </cell>
          <cell r="G24">
            <v>278303.95999999996</v>
          </cell>
          <cell r="H24">
            <v>0</v>
          </cell>
          <cell r="I24">
            <v>0</v>
          </cell>
          <cell r="J24">
            <v>529848.85000000009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7887243.0099999998</v>
          </cell>
          <cell r="G25">
            <v>229237.67</v>
          </cell>
          <cell r="H25">
            <v>0</v>
          </cell>
          <cell r="I25">
            <v>0</v>
          </cell>
          <cell r="J25">
            <v>436434.04000000004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9518038.5700000003</v>
          </cell>
          <cell r="G26">
            <v>276635.69999999995</v>
          </cell>
          <cell r="H26">
            <v>0</v>
          </cell>
          <cell r="I26">
            <v>0</v>
          </cell>
          <cell r="J26">
            <v>526672.75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7812962.4800000004</v>
          </cell>
          <cell r="G27">
            <v>227078.76</v>
          </cell>
          <cell r="H27">
            <v>0</v>
          </cell>
          <cell r="I27">
            <v>1221398.76</v>
          </cell>
          <cell r="J27">
            <v>432323.79000000004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10004238.470000001</v>
          </cell>
          <cell r="G28">
            <v>290766.8</v>
          </cell>
          <cell r="H28">
            <v>0</v>
          </cell>
          <cell r="I28">
            <v>0</v>
          </cell>
          <cell r="J28">
            <v>553576.22</v>
          </cell>
        </row>
        <row r="29">
          <cell r="B29">
            <v>17742106.129999999</v>
          </cell>
          <cell r="C29">
            <v>3185613.5100000002</v>
          </cell>
          <cell r="D29">
            <v>404506.6</v>
          </cell>
          <cell r="E29">
            <v>161360.18</v>
          </cell>
          <cell r="F29">
            <v>20828939.300000001</v>
          </cell>
          <cell r="G29">
            <v>605379.79</v>
          </cell>
          <cell r="H29">
            <v>1797683.12</v>
          </cell>
          <cell r="I29">
            <v>7224468.6099999994</v>
          </cell>
          <cell r="J29">
            <v>1152552.04</v>
          </cell>
        </row>
        <row r="30">
          <cell r="B30">
            <v>22467047.879999999</v>
          </cell>
          <cell r="C30">
            <v>4033981.6800000006</v>
          </cell>
          <cell r="D30">
            <v>512231.72</v>
          </cell>
          <cell r="E30">
            <v>195646.94</v>
          </cell>
          <cell r="F30">
            <v>30954727.75</v>
          </cell>
          <cell r="G30">
            <v>899679.35000000009</v>
          </cell>
          <cell r="H30">
            <v>2521180.67</v>
          </cell>
          <cell r="I30">
            <v>0</v>
          </cell>
          <cell r="J30">
            <v>1712854.12</v>
          </cell>
        </row>
        <row r="31">
          <cell r="B31">
            <v>610641039.38999999</v>
          </cell>
          <cell r="C31">
            <v>109641230.32999998</v>
          </cell>
          <cell r="D31">
            <v>13922154.169999998</v>
          </cell>
          <cell r="E31">
            <v>5287776.26</v>
          </cell>
          <cell r="F31">
            <v>1350555312.1800001</v>
          </cell>
          <cell r="G31">
            <v>39253026.170000002</v>
          </cell>
          <cell r="H31">
            <v>30065659.620000001</v>
          </cell>
          <cell r="I31">
            <v>986950922.82999992</v>
          </cell>
          <cell r="J31">
            <v>74731855.700000003</v>
          </cell>
        </row>
        <row r="32">
          <cell r="B32">
            <v>19102407.830000002</v>
          </cell>
          <cell r="C32">
            <v>3429857.1</v>
          </cell>
          <cell r="D32">
            <v>435520.46</v>
          </cell>
          <cell r="E32">
            <v>175603.17</v>
          </cell>
          <cell r="F32">
            <v>26521529.939999998</v>
          </cell>
          <cell r="G32">
            <v>770831.30999999994</v>
          </cell>
          <cell r="H32">
            <v>2291822.0300000003</v>
          </cell>
          <cell r="I32">
            <v>0</v>
          </cell>
          <cell r="J32">
            <v>1467546.81</v>
          </cell>
        </row>
        <row r="33">
          <cell r="B33">
            <v>30610801.010000005</v>
          </cell>
          <cell r="C33">
            <v>5496201.0099999998</v>
          </cell>
          <cell r="D33">
            <v>697903.14</v>
          </cell>
          <cell r="E33">
            <v>253758.36</v>
          </cell>
          <cell r="F33">
            <v>42680924.25</v>
          </cell>
          <cell r="G33">
            <v>1240493.76</v>
          </cell>
          <cell r="H33">
            <v>2359951.0500000003</v>
          </cell>
          <cell r="I33">
            <v>0</v>
          </cell>
          <cell r="J33">
            <v>2361713.46</v>
          </cell>
        </row>
        <row r="34">
          <cell r="B34">
            <v>22350679.880000003</v>
          </cell>
          <cell r="C34">
            <v>4013087.69</v>
          </cell>
          <cell r="D34">
            <v>509578.60000000003</v>
          </cell>
          <cell r="E34">
            <v>202535.38</v>
          </cell>
          <cell r="F34">
            <v>38764313.859999999</v>
          </cell>
          <cell r="G34">
            <v>1126659.98</v>
          </cell>
          <cell r="H34">
            <v>2322493.66</v>
          </cell>
          <cell r="I34">
            <v>0</v>
          </cell>
          <cell r="J34">
            <v>2144991.1</v>
          </cell>
        </row>
        <row r="35">
          <cell r="B35">
            <v>31696233.469999999</v>
          </cell>
          <cell r="C35">
            <v>5691091.5099999998</v>
          </cell>
          <cell r="D35">
            <v>722650.15</v>
          </cell>
          <cell r="E35">
            <v>267923.67</v>
          </cell>
          <cell r="F35">
            <v>54785276.229999997</v>
          </cell>
          <cell r="G35">
            <v>1592299.0099999998</v>
          </cell>
          <cell r="H35">
            <v>3154427.6399999997</v>
          </cell>
          <cell r="I35">
            <v>0</v>
          </cell>
          <cell r="J35">
            <v>3031497.73</v>
          </cell>
        </row>
        <row r="36">
          <cell r="B36">
            <v>18801456.130000003</v>
          </cell>
          <cell r="C36">
            <v>3375820.9</v>
          </cell>
          <cell r="D36">
            <v>428658.99</v>
          </cell>
          <cell r="E36">
            <v>170372.11000000002</v>
          </cell>
          <cell r="F36">
            <v>25751713.420000002</v>
          </cell>
          <cell r="G36">
            <v>748457.08</v>
          </cell>
          <cell r="H36">
            <v>2090149.2899999998</v>
          </cell>
          <cell r="I36">
            <v>0</v>
          </cell>
          <cell r="J36">
            <v>1424949.6600000001</v>
          </cell>
        </row>
        <row r="37">
          <cell r="B37">
            <v>120495043.30999999</v>
          </cell>
          <cell r="C37">
            <v>21635009.669999994</v>
          </cell>
          <cell r="D37">
            <v>2747195.88</v>
          </cell>
          <cell r="E37">
            <v>1067499.46</v>
          </cell>
          <cell r="F37">
            <v>149850864.66999999</v>
          </cell>
          <cell r="G37">
            <v>4355319.53</v>
          </cell>
          <cell r="H37">
            <v>9666584.2399999984</v>
          </cell>
          <cell r="I37">
            <v>0</v>
          </cell>
          <cell r="J37">
            <v>8291873.0499999998</v>
          </cell>
        </row>
        <row r="38">
          <cell r="B38">
            <v>39362476.560000002</v>
          </cell>
          <cell r="C38">
            <v>7067573.3799999999</v>
          </cell>
          <cell r="D38">
            <v>897434.73999999987</v>
          </cell>
          <cell r="E38">
            <v>333052.99</v>
          </cell>
          <cell r="F38">
            <v>55561845.549999997</v>
          </cell>
          <cell r="G38">
            <v>1614869.5</v>
          </cell>
          <cell r="H38">
            <v>3179534.95</v>
          </cell>
          <cell r="I38">
            <v>0</v>
          </cell>
          <cell r="J38">
            <v>3074468.54</v>
          </cell>
        </row>
        <row r="39">
          <cell r="B39">
            <v>24250688.32</v>
          </cell>
          <cell r="C39">
            <v>4354236.17</v>
          </cell>
          <cell r="D39">
            <v>552897.35</v>
          </cell>
          <cell r="E39">
            <v>211262.44</v>
          </cell>
          <cell r="F39">
            <v>32541630.25</v>
          </cell>
          <cell r="G39">
            <v>945801.66000000015</v>
          </cell>
          <cell r="H39">
            <v>2268750.46</v>
          </cell>
          <cell r="I39">
            <v>13234544.559999999</v>
          </cell>
          <cell r="J39">
            <v>1800664.06</v>
          </cell>
        </row>
        <row r="40">
          <cell r="B40">
            <v>17122145.619999997</v>
          </cell>
          <cell r="C40">
            <v>3074298.9599999995</v>
          </cell>
          <cell r="D40">
            <v>390372.01</v>
          </cell>
          <cell r="E40">
            <v>155170.95000000001</v>
          </cell>
          <cell r="F40">
            <v>35985546.299999997</v>
          </cell>
          <cell r="G40">
            <v>1045896.88</v>
          </cell>
          <cell r="H40">
            <v>1972891.39</v>
          </cell>
          <cell r="I40">
            <v>0</v>
          </cell>
          <cell r="J40">
            <v>1991230.3</v>
          </cell>
        </row>
        <row r="41">
          <cell r="B41">
            <v>22117943.890000004</v>
          </cell>
          <cell r="C41">
            <v>3971299.6999999997</v>
          </cell>
          <cell r="D41">
            <v>504272.39999999991</v>
          </cell>
          <cell r="E41">
            <v>191633.02</v>
          </cell>
          <cell r="F41">
            <v>24262726.190000001</v>
          </cell>
          <cell r="G41">
            <v>705180.60000000009</v>
          </cell>
          <cell r="H41">
            <v>2192207.09</v>
          </cell>
          <cell r="I41">
            <v>8986505.6500000004</v>
          </cell>
          <cell r="J41">
            <v>1342557.79</v>
          </cell>
        </row>
        <row r="42">
          <cell r="B42">
            <v>31509643.419999998</v>
          </cell>
          <cell r="C42">
            <v>5657589.0799999982</v>
          </cell>
          <cell r="D42">
            <v>718396.04</v>
          </cell>
          <cell r="E42">
            <v>285533.18</v>
          </cell>
          <cell r="F42">
            <v>72339118.920000002</v>
          </cell>
          <cell r="G42">
            <v>2102490.2199999997</v>
          </cell>
          <cell r="H42">
            <v>2679153.12</v>
          </cell>
          <cell r="I42">
            <v>0</v>
          </cell>
          <cell r="J42">
            <v>4002825.0199999996</v>
          </cell>
        </row>
        <row r="43">
          <cell r="B43">
            <v>17667871.370000001</v>
          </cell>
          <cell r="C43">
            <v>3172284.59</v>
          </cell>
          <cell r="D43">
            <v>402814.1</v>
          </cell>
          <cell r="E43">
            <v>160971.72</v>
          </cell>
          <cell r="F43">
            <v>38247726.450000003</v>
          </cell>
          <cell r="G43">
            <v>1111645.69</v>
          </cell>
          <cell r="H43">
            <v>1858347.7799999998</v>
          </cell>
          <cell r="I43">
            <v>0</v>
          </cell>
          <cell r="J43">
            <v>2116406.15</v>
          </cell>
        </row>
        <row r="44">
          <cell r="B44">
            <v>256571359.47999999</v>
          </cell>
          <cell r="C44">
            <v>46067653.030000001</v>
          </cell>
          <cell r="D44">
            <v>5849633.0499999998</v>
          </cell>
          <cell r="E44">
            <v>2324974.5499999998</v>
          </cell>
          <cell r="F44">
            <v>327506286.81999999</v>
          </cell>
          <cell r="G44">
            <v>9518760.7100000009</v>
          </cell>
          <cell r="H44">
            <v>12095614.300000001</v>
          </cell>
          <cell r="I44">
            <v>0</v>
          </cell>
          <cell r="J44">
            <v>18122288.16</v>
          </cell>
        </row>
        <row r="45">
          <cell r="B45">
            <v>40582334.119999997</v>
          </cell>
          <cell r="C45">
            <v>7286600.0900000008</v>
          </cell>
          <cell r="D45">
            <v>925246.56</v>
          </cell>
          <cell r="E45">
            <v>367728.2</v>
          </cell>
          <cell r="F45">
            <v>64489016.149999999</v>
          </cell>
          <cell r="G45">
            <v>1874332</v>
          </cell>
          <cell r="H45">
            <v>1717611.17</v>
          </cell>
          <cell r="I45">
            <v>50730085.469999999</v>
          </cell>
          <cell r="J45">
            <v>3568446.12</v>
          </cell>
        </row>
        <row r="46">
          <cell r="B46">
            <v>107802906.75</v>
          </cell>
          <cell r="C46">
            <v>19356123.439999998</v>
          </cell>
          <cell r="D46">
            <v>2457824.7699999996</v>
          </cell>
          <cell r="E46">
            <v>976888.11999999988</v>
          </cell>
          <cell r="F46">
            <v>146346173.63999999</v>
          </cell>
          <cell r="G46">
            <v>4253457.8999999994</v>
          </cell>
          <cell r="H46">
            <v>9500061.7200000007</v>
          </cell>
          <cell r="I46">
            <v>0</v>
          </cell>
          <cell r="J46">
            <v>8097943.8799999999</v>
          </cell>
        </row>
        <row r="47">
          <cell r="B47">
            <v>24802433.109999999</v>
          </cell>
          <cell r="C47">
            <v>4453302.54</v>
          </cell>
          <cell r="D47">
            <v>565476.73</v>
          </cell>
          <cell r="E47">
            <v>228198.66999999998</v>
          </cell>
          <cell r="F47">
            <v>37065990.549999997</v>
          </cell>
          <cell r="G47">
            <v>1077299.31</v>
          </cell>
          <cell r="H47">
            <v>2184471.33</v>
          </cell>
          <cell r="I47">
            <v>15559405.890000001</v>
          </cell>
          <cell r="J47">
            <v>2051015.7799999998</v>
          </cell>
        </row>
        <row r="48">
          <cell r="B48">
            <v>19323105.759999998</v>
          </cell>
          <cell r="C48">
            <v>3469483.63</v>
          </cell>
          <cell r="D48">
            <v>440552.19999999995</v>
          </cell>
          <cell r="E48">
            <v>175629.07</v>
          </cell>
          <cell r="F48">
            <v>20862703.189999998</v>
          </cell>
          <cell r="G48">
            <v>606361.12</v>
          </cell>
          <cell r="H48">
            <v>2084042.1099999999</v>
          </cell>
          <cell r="I48">
            <v>7241983.8899999987</v>
          </cell>
          <cell r="J48">
            <v>1154420.3400000001</v>
          </cell>
        </row>
        <row r="49">
          <cell r="B49">
            <v>22539276.27</v>
          </cell>
          <cell r="C49">
            <v>4046950.3800000004</v>
          </cell>
          <cell r="D49">
            <v>513878.48</v>
          </cell>
          <cell r="E49">
            <v>200152.91999999998</v>
          </cell>
          <cell r="F49">
            <v>25143963.539999999</v>
          </cell>
          <cell r="G49">
            <v>730793.21</v>
          </cell>
          <cell r="H49">
            <v>1985648.6099999999</v>
          </cell>
          <cell r="I49">
            <v>9438399.8399999999</v>
          </cell>
          <cell r="J49">
            <v>1391320.32</v>
          </cell>
        </row>
        <row r="50">
          <cell r="B50">
            <v>56663186.849999994</v>
          </cell>
          <cell r="C50">
            <v>10173933.82</v>
          </cell>
          <cell r="D50">
            <v>1291877.7999999998</v>
          </cell>
          <cell r="E50">
            <v>461602.5</v>
          </cell>
          <cell r="F50">
            <v>71792144.019999996</v>
          </cell>
          <cell r="G50">
            <v>2086592.75</v>
          </cell>
          <cell r="H50">
            <v>5428606.7000000002</v>
          </cell>
          <cell r="I50">
            <v>62013427.99000001</v>
          </cell>
          <cell r="J50">
            <v>3972558.62</v>
          </cell>
        </row>
        <row r="51">
          <cell r="B51">
            <v>19947078.960000001</v>
          </cell>
          <cell r="C51">
            <v>3581518.66</v>
          </cell>
          <cell r="D51">
            <v>454778.30999999994</v>
          </cell>
          <cell r="E51">
            <v>174282.46</v>
          </cell>
          <cell r="F51">
            <v>20190801.920000002</v>
          </cell>
          <cell r="G51">
            <v>586832.73</v>
          </cell>
          <cell r="H51">
            <v>1912226.71</v>
          </cell>
          <cell r="I51">
            <v>0</v>
          </cell>
          <cell r="J51">
            <v>1117241.24</v>
          </cell>
        </row>
        <row r="52">
          <cell r="B52">
            <v>343654744.60000002</v>
          </cell>
          <cell r="C52">
            <v>61703564.890000001</v>
          </cell>
          <cell r="D52">
            <v>7835068.4300000006</v>
          </cell>
          <cell r="E52">
            <v>3171681.6999999997</v>
          </cell>
          <cell r="F52">
            <v>390411776.85999995</v>
          </cell>
          <cell r="G52">
            <v>11347068.549999999</v>
          </cell>
          <cell r="H52">
            <v>21133294.449999999</v>
          </cell>
          <cell r="I52">
            <v>0</v>
          </cell>
          <cell r="J52">
            <v>21603111.18</v>
          </cell>
        </row>
        <row r="53">
          <cell r="B53">
            <v>37049161.120000005</v>
          </cell>
          <cell r="C53">
            <v>6652215.2000000002</v>
          </cell>
          <cell r="D53">
            <v>844692.87</v>
          </cell>
          <cell r="E53">
            <v>8409452.120000001</v>
          </cell>
          <cell r="F53">
            <v>60187497.480000004</v>
          </cell>
          <cell r="G53">
            <v>1749311.12</v>
          </cell>
          <cell r="H53">
            <v>4001426</v>
          </cell>
          <cell r="I53">
            <v>0</v>
          </cell>
          <cell r="J53">
            <v>3330425.16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8" customWidth="1"/>
    <col min="5" max="5" width="17.7109375" style="18" customWidth="1"/>
    <col min="6" max="6" width="14.28515625" style="16" bestFit="1" customWidth="1"/>
    <col min="7" max="7" width="12.7109375" style="16" bestFit="1" customWidth="1"/>
    <col min="8" max="8" width="12.7109375" style="16" customWidth="1"/>
    <col min="9" max="10" width="17.140625" style="16" customWidth="1"/>
    <col min="11" max="11" width="15.42578125" style="16" bestFit="1" customWidth="1"/>
    <col min="12" max="12" width="11.28515625" style="16" bestFit="1" customWidth="1"/>
    <col min="13" max="16384" width="11.42578125" style="16"/>
  </cols>
  <sheetData>
    <row r="1" spans="1:11" x14ac:dyDescent="0.2">
      <c r="A1" s="166" t="s">
        <v>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x14ac:dyDescent="0.2">
      <c r="A2" s="168">
        <v>45019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1.25" x14ac:dyDescent="0.2">
      <c r="A3" s="17"/>
      <c r="B3" s="16"/>
      <c r="C3" s="16"/>
      <c r="E3" s="16"/>
    </row>
    <row r="4" spans="1:11" ht="13.5" customHeight="1" thickBot="1" x14ac:dyDescent="0.25">
      <c r="A4" s="17"/>
      <c r="B4" s="16"/>
      <c r="C4" s="170"/>
      <c r="D4" s="170"/>
      <c r="E4" s="16"/>
    </row>
    <row r="5" spans="1:11" ht="12.75" customHeight="1" x14ac:dyDescent="0.2">
      <c r="A5" s="171" t="s">
        <v>0</v>
      </c>
      <c r="B5" s="173" t="s">
        <v>9</v>
      </c>
      <c r="C5" s="19" t="s">
        <v>10</v>
      </c>
      <c r="D5" s="19" t="s">
        <v>10</v>
      </c>
      <c r="E5" s="173" t="s">
        <v>1</v>
      </c>
      <c r="F5" s="164" t="s">
        <v>7</v>
      </c>
      <c r="G5" s="164" t="s">
        <v>8</v>
      </c>
      <c r="H5" s="164" t="s">
        <v>2</v>
      </c>
      <c r="I5" s="164" t="s">
        <v>3</v>
      </c>
      <c r="J5" s="164" t="s">
        <v>4</v>
      </c>
      <c r="K5" s="164" t="s">
        <v>5</v>
      </c>
    </row>
    <row r="6" spans="1:11" ht="23.25" customHeight="1" thickBot="1" x14ac:dyDescent="0.25">
      <c r="A6" s="172"/>
      <c r="B6" s="174"/>
      <c r="C6" s="20" t="s">
        <v>11</v>
      </c>
      <c r="D6" s="20" t="s">
        <v>12</v>
      </c>
      <c r="E6" s="174" t="s">
        <v>6</v>
      </c>
      <c r="F6" s="165" t="s">
        <v>6</v>
      </c>
      <c r="G6" s="165" t="s">
        <v>6</v>
      </c>
      <c r="H6" s="165"/>
      <c r="I6" s="165"/>
      <c r="J6" s="165"/>
      <c r="K6" s="165" t="s">
        <v>6</v>
      </c>
    </row>
    <row r="7" spans="1:11" x14ac:dyDescent="0.2">
      <c r="A7" s="1" t="s">
        <v>15</v>
      </c>
      <c r="B7" s="21">
        <v>3722445.68</v>
      </c>
      <c r="C7" s="21">
        <v>372232.14</v>
      </c>
      <c r="D7" s="21">
        <v>38154.94</v>
      </c>
      <c r="E7" s="21">
        <v>2074.0500000000002</v>
      </c>
      <c r="F7" s="21"/>
      <c r="G7" s="21">
        <v>4086.65</v>
      </c>
      <c r="H7" s="22"/>
      <c r="I7" s="22"/>
      <c r="J7" s="22">
        <v>123167.44</v>
      </c>
      <c r="K7" s="23">
        <v>4262160.9000000004</v>
      </c>
    </row>
    <row r="8" spans="1:11" x14ac:dyDescent="0.2">
      <c r="A8" s="2" t="s">
        <v>16</v>
      </c>
      <c r="B8" s="21">
        <v>3518412.82</v>
      </c>
      <c r="C8" s="21">
        <v>351829.54</v>
      </c>
      <c r="D8" s="21">
        <v>36063.61</v>
      </c>
      <c r="E8" s="21">
        <v>1953.91</v>
      </c>
      <c r="F8" s="21"/>
      <c r="G8" s="21">
        <v>3036.8</v>
      </c>
      <c r="H8" s="22"/>
      <c r="I8" s="22"/>
      <c r="J8" s="22">
        <v>91525.98</v>
      </c>
      <c r="K8" s="23">
        <v>4002822.66</v>
      </c>
    </row>
    <row r="9" spans="1:11" x14ac:dyDescent="0.2">
      <c r="A9" s="2" t="s">
        <v>17</v>
      </c>
      <c r="B9" s="21"/>
      <c r="C9" s="21"/>
      <c r="E9" s="21"/>
      <c r="F9" s="21"/>
      <c r="G9" s="21">
        <v>1164.25</v>
      </c>
      <c r="H9" s="22"/>
      <c r="I9" s="22">
        <v>62070.39</v>
      </c>
      <c r="J9" s="22">
        <v>35089.360000000001</v>
      </c>
      <c r="K9" s="23">
        <v>98324</v>
      </c>
    </row>
    <row r="10" spans="1:11" x14ac:dyDescent="0.2">
      <c r="A10" s="2" t="s">
        <v>18</v>
      </c>
      <c r="B10" s="21"/>
      <c r="C10" s="21"/>
      <c r="D10" s="21"/>
      <c r="E10" s="21"/>
      <c r="F10" s="21"/>
      <c r="G10" s="21">
        <v>1308.76</v>
      </c>
      <c r="H10" s="22"/>
      <c r="I10" s="22">
        <v>127027.77</v>
      </c>
      <c r="J10" s="22">
        <v>39444.6</v>
      </c>
      <c r="K10" s="23">
        <v>167781.13</v>
      </c>
    </row>
    <row r="11" spans="1:11" x14ac:dyDescent="0.2">
      <c r="A11" s="2" t="s">
        <v>19</v>
      </c>
      <c r="B11" s="21"/>
      <c r="C11" s="21"/>
      <c r="D11" s="21"/>
      <c r="E11" s="21"/>
      <c r="F11" s="21"/>
      <c r="G11" s="21">
        <v>1301.0899999999999</v>
      </c>
      <c r="H11" s="22"/>
      <c r="I11" s="22"/>
      <c r="J11" s="22">
        <v>39213.64</v>
      </c>
      <c r="K11" s="23">
        <v>40514.730000000003</v>
      </c>
    </row>
    <row r="12" spans="1:11" x14ac:dyDescent="0.2">
      <c r="A12" s="2" t="s">
        <v>20</v>
      </c>
      <c r="B12" s="21"/>
      <c r="C12" s="21"/>
      <c r="D12" s="21"/>
      <c r="E12" s="21"/>
      <c r="F12" s="21"/>
      <c r="G12" s="21">
        <v>1141.26</v>
      </c>
      <c r="H12" s="22"/>
      <c r="I12" s="22">
        <v>51656.58</v>
      </c>
      <c r="J12" s="22">
        <v>34396.480000000003</v>
      </c>
      <c r="K12" s="23">
        <v>87194.32</v>
      </c>
    </row>
    <row r="13" spans="1:11" x14ac:dyDescent="0.2">
      <c r="A13" s="2" t="s">
        <v>21</v>
      </c>
      <c r="B13" s="21"/>
      <c r="C13" s="21"/>
      <c r="D13" s="21"/>
      <c r="E13" s="21"/>
      <c r="F13" s="21"/>
      <c r="G13" s="21">
        <v>1373.35</v>
      </c>
      <c r="H13" s="22"/>
      <c r="I13" s="22"/>
      <c r="J13" s="22">
        <v>41391.26</v>
      </c>
      <c r="K13" s="23">
        <v>42764.61</v>
      </c>
    </row>
    <row r="14" spans="1:11" x14ac:dyDescent="0.2">
      <c r="A14" s="2" t="s">
        <v>22</v>
      </c>
      <c r="B14" s="21"/>
      <c r="C14" s="21"/>
      <c r="D14" s="21"/>
      <c r="E14" s="21"/>
      <c r="F14" s="21"/>
      <c r="G14" s="21">
        <v>1318.61</v>
      </c>
      <c r="H14" s="22"/>
      <c r="I14" s="22"/>
      <c r="J14" s="22">
        <v>39741.54</v>
      </c>
      <c r="K14" s="23">
        <v>41060.15</v>
      </c>
    </row>
    <row r="15" spans="1:11" x14ac:dyDescent="0.2">
      <c r="A15" s="2" t="s">
        <v>23</v>
      </c>
      <c r="B15" s="21"/>
      <c r="C15" s="21"/>
      <c r="D15" s="21"/>
      <c r="E15" s="21"/>
      <c r="F15" s="21"/>
      <c r="G15" s="21">
        <v>1319.16</v>
      </c>
      <c r="H15" s="22"/>
      <c r="I15" s="22"/>
      <c r="J15" s="22">
        <v>39758.04</v>
      </c>
      <c r="K15" s="23">
        <v>41077.199999999997</v>
      </c>
    </row>
    <row r="16" spans="1:11" x14ac:dyDescent="0.2">
      <c r="A16" s="2" t="s">
        <v>24</v>
      </c>
      <c r="B16" s="21"/>
      <c r="C16" s="21"/>
      <c r="D16" s="21"/>
      <c r="E16" s="21"/>
      <c r="F16" s="21"/>
      <c r="G16" s="21">
        <v>1836.42</v>
      </c>
      <c r="H16" s="22"/>
      <c r="I16" s="22"/>
      <c r="J16" s="22">
        <v>55347.81</v>
      </c>
      <c r="K16" s="23">
        <v>57184.23</v>
      </c>
    </row>
    <row r="17" spans="1:11" x14ac:dyDescent="0.2">
      <c r="A17" s="2" t="s">
        <v>25</v>
      </c>
      <c r="B17" s="21"/>
      <c r="C17" s="21"/>
      <c r="D17" s="21"/>
      <c r="E17" s="21"/>
      <c r="F17" s="21"/>
      <c r="G17" s="21">
        <v>1197.6400000000001</v>
      </c>
      <c r="H17" s="22"/>
      <c r="I17" s="22"/>
      <c r="J17" s="22">
        <v>36095.68</v>
      </c>
      <c r="K17" s="23">
        <v>37293.32</v>
      </c>
    </row>
    <row r="18" spans="1:11" x14ac:dyDescent="0.2">
      <c r="A18" s="2" t="s">
        <v>26</v>
      </c>
      <c r="B18" s="21"/>
      <c r="C18" s="21"/>
      <c r="D18" s="21"/>
      <c r="E18" s="21"/>
      <c r="F18" s="21"/>
      <c r="G18" s="21">
        <v>1074.48</v>
      </c>
      <c r="H18" s="22"/>
      <c r="I18" s="22">
        <v>21652.46</v>
      </c>
      <c r="J18" s="22">
        <v>32383.83</v>
      </c>
      <c r="K18" s="23">
        <v>55110.77</v>
      </c>
    </row>
    <row r="19" spans="1:11" x14ac:dyDescent="0.2">
      <c r="A19" s="2" t="s">
        <v>27</v>
      </c>
      <c r="B19" s="21"/>
      <c r="C19" s="21"/>
      <c r="D19" s="21"/>
      <c r="E19" s="21"/>
      <c r="F19" s="21"/>
      <c r="G19" s="21">
        <v>1228.8399999999999</v>
      </c>
      <c r="H19" s="22"/>
      <c r="I19" s="22">
        <v>91043.44</v>
      </c>
      <c r="J19" s="22">
        <v>37036.019999999997</v>
      </c>
      <c r="K19" s="23">
        <v>129308.3</v>
      </c>
    </row>
    <row r="20" spans="1:11" x14ac:dyDescent="0.2">
      <c r="A20" s="2" t="s">
        <v>28</v>
      </c>
      <c r="B20" s="21"/>
      <c r="C20" s="21"/>
      <c r="D20" s="21"/>
      <c r="E20" s="21"/>
      <c r="F20" s="21"/>
      <c r="G20" s="21">
        <v>1750.48</v>
      </c>
      <c r="H20" s="23"/>
      <c r="I20" s="23"/>
      <c r="J20" s="23">
        <v>52757.77</v>
      </c>
      <c r="K20" s="23">
        <v>54508.25</v>
      </c>
    </row>
    <row r="21" spans="1:11" x14ac:dyDescent="0.2">
      <c r="A21" s="2" t="s">
        <v>29</v>
      </c>
      <c r="B21" s="21"/>
      <c r="C21" s="21"/>
      <c r="D21" s="21"/>
      <c r="E21" s="21"/>
      <c r="F21" s="21"/>
      <c r="G21" s="21">
        <v>1685.35</v>
      </c>
      <c r="H21" s="23"/>
      <c r="I21" s="23"/>
      <c r="J21" s="23">
        <v>50794.61</v>
      </c>
      <c r="K21" s="23">
        <v>52479.96</v>
      </c>
    </row>
    <row r="22" spans="1:11" x14ac:dyDescent="0.2">
      <c r="A22" s="2" t="s">
        <v>30</v>
      </c>
      <c r="B22" s="21"/>
      <c r="C22" s="21"/>
      <c r="D22" s="21"/>
      <c r="E22" s="21"/>
      <c r="F22" s="21"/>
      <c r="G22" s="21">
        <v>1238.69</v>
      </c>
      <c r="H22" s="23"/>
      <c r="I22" s="23">
        <v>95477.04</v>
      </c>
      <c r="J22" s="23">
        <v>37332.97</v>
      </c>
      <c r="K22" s="23">
        <v>134048.70000000001</v>
      </c>
    </row>
    <row r="23" spans="1:11" x14ac:dyDescent="0.2">
      <c r="A23" s="2" t="s">
        <v>31</v>
      </c>
      <c r="B23" s="21"/>
      <c r="C23" s="21"/>
      <c r="D23" s="21"/>
      <c r="E23" s="21"/>
      <c r="F23" s="21"/>
      <c r="G23" s="21">
        <v>1167.54</v>
      </c>
      <c r="H23" s="23"/>
      <c r="I23" s="23"/>
      <c r="J23" s="23">
        <v>35188.339999999997</v>
      </c>
      <c r="K23" s="23">
        <v>36355.879999999997</v>
      </c>
    </row>
    <row r="24" spans="1:11" x14ac:dyDescent="0.2">
      <c r="A24" s="2" t="s">
        <v>32</v>
      </c>
      <c r="B24" s="21"/>
      <c r="C24" s="21"/>
      <c r="D24" s="21"/>
      <c r="E24" s="21"/>
      <c r="F24" s="21"/>
      <c r="G24" s="21">
        <v>1552.34</v>
      </c>
      <c r="H24" s="23"/>
      <c r="I24" s="23"/>
      <c r="J24" s="23">
        <v>46785.81</v>
      </c>
      <c r="K24" s="23">
        <v>48338.15</v>
      </c>
    </row>
    <row r="25" spans="1:11" x14ac:dyDescent="0.2">
      <c r="A25" s="2" t="s">
        <v>33</v>
      </c>
      <c r="B25" s="21"/>
      <c r="C25" s="21"/>
      <c r="D25" s="21"/>
      <c r="E25" s="21"/>
      <c r="F25" s="21"/>
      <c r="G25" s="21">
        <v>1278.6500000000001</v>
      </c>
      <c r="H25" s="23"/>
      <c r="I25" s="23"/>
      <c r="J25" s="23">
        <v>38537.25</v>
      </c>
      <c r="K25" s="23">
        <v>39815.9</v>
      </c>
    </row>
    <row r="26" spans="1:11" x14ac:dyDescent="0.2">
      <c r="A26" s="2" t="s">
        <v>34</v>
      </c>
      <c r="B26" s="21"/>
      <c r="C26" s="21"/>
      <c r="D26" s="21"/>
      <c r="E26" s="21"/>
      <c r="F26" s="21"/>
      <c r="G26" s="21">
        <v>1543.03</v>
      </c>
      <c r="H26" s="23"/>
      <c r="I26" s="23"/>
      <c r="J26" s="23">
        <v>46505.36</v>
      </c>
      <c r="K26" s="23">
        <v>48048.39</v>
      </c>
    </row>
    <row r="27" spans="1:11" x14ac:dyDescent="0.2">
      <c r="A27" s="2" t="s">
        <v>35</v>
      </c>
      <c r="B27" s="21"/>
      <c r="C27" s="21"/>
      <c r="D27" s="21"/>
      <c r="E27" s="21"/>
      <c r="F27" s="21"/>
      <c r="G27" s="21">
        <v>1266.6099999999999</v>
      </c>
      <c r="H27" s="23"/>
      <c r="I27" s="23">
        <v>107849.87</v>
      </c>
      <c r="J27" s="23">
        <v>38174.32</v>
      </c>
      <c r="K27" s="23">
        <v>147290.79999999999</v>
      </c>
    </row>
    <row r="28" spans="1:11" x14ac:dyDescent="0.2">
      <c r="A28" s="2" t="s">
        <v>36</v>
      </c>
      <c r="B28" s="21"/>
      <c r="C28" s="21"/>
      <c r="D28" s="21"/>
      <c r="E28" s="21"/>
      <c r="F28" s="21"/>
      <c r="G28" s="21">
        <v>1621.85</v>
      </c>
      <c r="H28" s="23"/>
      <c r="I28" s="23"/>
      <c r="J28" s="23">
        <v>48880.94</v>
      </c>
      <c r="K28" s="23">
        <v>50502.79</v>
      </c>
    </row>
    <row r="29" spans="1:11" x14ac:dyDescent="0.2">
      <c r="A29" s="2" t="s">
        <v>37</v>
      </c>
      <c r="B29" s="21">
        <v>4082042.06</v>
      </c>
      <c r="C29" s="21">
        <v>408190.58</v>
      </c>
      <c r="D29" s="21">
        <v>41840.79</v>
      </c>
      <c r="E29" s="21">
        <v>2275.25</v>
      </c>
      <c r="F29" s="21"/>
      <c r="G29" s="21">
        <v>3376.71</v>
      </c>
      <c r="H29" s="23"/>
      <c r="I29" s="23">
        <v>637922.72</v>
      </c>
      <c r="J29" s="23">
        <v>101770.69</v>
      </c>
      <c r="K29" s="23">
        <v>5277418.8</v>
      </c>
    </row>
    <row r="30" spans="1:11" x14ac:dyDescent="0.2">
      <c r="A30" s="2" t="s">
        <v>38</v>
      </c>
      <c r="B30" s="21">
        <v>5169140.22</v>
      </c>
      <c r="C30" s="21">
        <v>516896.76</v>
      </c>
      <c r="D30" s="21">
        <v>52983.5</v>
      </c>
      <c r="E30" s="21">
        <v>2758.7</v>
      </c>
      <c r="F30" s="21"/>
      <c r="G30" s="21">
        <v>5018.2700000000004</v>
      </c>
      <c r="H30" s="23"/>
      <c r="I30" s="23"/>
      <c r="J30" s="23">
        <v>151245.53</v>
      </c>
      <c r="K30" s="23">
        <v>5898042.9800000004</v>
      </c>
    </row>
    <row r="31" spans="1:11" x14ac:dyDescent="0.2">
      <c r="A31" s="2" t="s">
        <v>39</v>
      </c>
      <c r="B31" s="21">
        <v>140494165.97999999</v>
      </c>
      <c r="C31" s="21">
        <v>14048947.58</v>
      </c>
      <c r="D31" s="21">
        <v>1440060.23</v>
      </c>
      <c r="E31" s="21">
        <v>74559.83</v>
      </c>
      <c r="F31" s="21"/>
      <c r="G31" s="21">
        <v>218947.27</v>
      </c>
      <c r="H31" s="23"/>
      <c r="I31" s="23">
        <v>87148058.859999999</v>
      </c>
      <c r="J31" s="23">
        <v>6598844.9800000004</v>
      </c>
      <c r="K31" s="23">
        <v>250023584.72999999</v>
      </c>
    </row>
    <row r="32" spans="1:11" x14ac:dyDescent="0.2">
      <c r="A32" s="2" t="s">
        <v>40</v>
      </c>
      <c r="B32" s="21">
        <v>4395015.54</v>
      </c>
      <c r="C32" s="21">
        <v>439486.88</v>
      </c>
      <c r="D32" s="21">
        <v>45048.75</v>
      </c>
      <c r="E32" s="21">
        <v>2476.08</v>
      </c>
      <c r="F32" s="21"/>
      <c r="G32" s="21">
        <v>4299.58</v>
      </c>
      <c r="H32" s="23"/>
      <c r="I32" s="23"/>
      <c r="J32" s="23">
        <v>129584.82</v>
      </c>
      <c r="K32" s="23">
        <v>5015911.6500000004</v>
      </c>
    </row>
    <row r="33" spans="1:11" x14ac:dyDescent="0.2">
      <c r="A33" s="2" t="s">
        <v>41</v>
      </c>
      <c r="B33" s="21">
        <v>7042826.5999999996</v>
      </c>
      <c r="C33" s="21">
        <v>704259.15</v>
      </c>
      <c r="D33" s="21">
        <v>72188.72</v>
      </c>
      <c r="E33" s="21">
        <v>3578.1</v>
      </c>
      <c r="F33" s="21"/>
      <c r="G33" s="21">
        <v>6919.28</v>
      </c>
      <c r="H33" s="23"/>
      <c r="I33" s="23"/>
      <c r="J33" s="23">
        <v>208540</v>
      </c>
      <c r="K33" s="23">
        <v>8038311.8499999996</v>
      </c>
    </row>
    <row r="34" spans="1:11" x14ac:dyDescent="0.2">
      <c r="A34" s="2" t="s">
        <v>42</v>
      </c>
      <c r="B34" s="21">
        <v>5142366.67</v>
      </c>
      <c r="C34" s="21">
        <v>514219.5</v>
      </c>
      <c r="D34" s="21">
        <v>52709.08</v>
      </c>
      <c r="E34" s="21">
        <v>2855.83</v>
      </c>
      <c r="F34" s="21"/>
      <c r="G34" s="21">
        <v>6284.33</v>
      </c>
      <c r="H34" s="23"/>
      <c r="I34" s="23"/>
      <c r="J34" s="23">
        <v>189403.35</v>
      </c>
      <c r="K34" s="23">
        <v>5907838.7599999998</v>
      </c>
    </row>
    <row r="35" spans="1:11" x14ac:dyDescent="0.2">
      <c r="A35" s="2" t="s">
        <v>43</v>
      </c>
      <c r="B35" s="21">
        <v>7292559.1299999999</v>
      </c>
      <c r="C35" s="21">
        <v>729231.57</v>
      </c>
      <c r="D35" s="21">
        <v>74748.47</v>
      </c>
      <c r="E35" s="21">
        <v>3777.83</v>
      </c>
      <c r="F35" s="21"/>
      <c r="G35" s="21">
        <v>8881.6</v>
      </c>
      <c r="H35" s="23"/>
      <c r="I35" s="23"/>
      <c r="J35" s="23">
        <v>267682.15000000002</v>
      </c>
      <c r="K35" s="23">
        <v>8376880.75</v>
      </c>
    </row>
    <row r="36" spans="1:11" x14ac:dyDescent="0.2">
      <c r="A36" s="2" t="s">
        <v>44</v>
      </c>
      <c r="B36" s="21">
        <v>4325773.62</v>
      </c>
      <c r="C36" s="21">
        <v>432562.92</v>
      </c>
      <c r="D36" s="21">
        <v>44339.03</v>
      </c>
      <c r="E36" s="21">
        <v>2402.3200000000002</v>
      </c>
      <c r="F36" s="21"/>
      <c r="G36" s="21">
        <v>4174.78</v>
      </c>
      <c r="H36" s="23"/>
      <c r="I36" s="23"/>
      <c r="J36" s="23">
        <v>125823.48</v>
      </c>
      <c r="K36" s="23">
        <v>4935076.1500000004</v>
      </c>
    </row>
    <row r="37" spans="1:11" x14ac:dyDescent="0.2">
      <c r="A37" s="2" t="s">
        <v>45</v>
      </c>
      <c r="B37" s="21">
        <v>27723080.370000001</v>
      </c>
      <c r="C37" s="21">
        <v>2772215.49</v>
      </c>
      <c r="D37" s="21">
        <v>284160.59000000003</v>
      </c>
      <c r="E37" s="21">
        <v>15052.18</v>
      </c>
      <c r="F37" s="21"/>
      <c r="G37" s="21">
        <v>24293.29</v>
      </c>
      <c r="H37" s="22"/>
      <c r="I37" s="22"/>
      <c r="J37" s="22">
        <v>732174.85</v>
      </c>
      <c r="K37" s="23">
        <v>31550976.77</v>
      </c>
    </row>
    <row r="38" spans="1:11" x14ac:dyDescent="0.2">
      <c r="A38" s="2" t="s">
        <v>46</v>
      </c>
      <c r="B38" s="21">
        <v>9056381.6699999999</v>
      </c>
      <c r="C38" s="21">
        <v>905607.93</v>
      </c>
      <c r="D38" s="21">
        <v>92827.59</v>
      </c>
      <c r="E38" s="21">
        <v>4696.18</v>
      </c>
      <c r="F38" s="21"/>
      <c r="G38" s="21">
        <v>9007.49</v>
      </c>
      <c r="H38" s="22"/>
      <c r="I38" s="22"/>
      <c r="J38" s="22">
        <v>271476.47999999998</v>
      </c>
      <c r="K38" s="23">
        <v>10339997.34</v>
      </c>
    </row>
    <row r="39" spans="1:11" x14ac:dyDescent="0.2">
      <c r="A39" s="2" t="s">
        <v>47</v>
      </c>
      <c r="B39" s="21">
        <v>5579514</v>
      </c>
      <c r="C39" s="21">
        <v>557932.77</v>
      </c>
      <c r="D39" s="21">
        <v>57189.82</v>
      </c>
      <c r="E39" s="21">
        <v>2978.89</v>
      </c>
      <c r="F39" s="21"/>
      <c r="G39" s="24">
        <v>5275.53</v>
      </c>
      <c r="H39" s="22"/>
      <c r="I39" s="22">
        <v>1168614.21</v>
      </c>
      <c r="J39" s="22">
        <v>158999.17000000001</v>
      </c>
      <c r="K39" s="23">
        <v>7530504.3899999997</v>
      </c>
    </row>
    <row r="40" spans="1:11" x14ac:dyDescent="0.2">
      <c r="A40" s="2" t="s">
        <v>48</v>
      </c>
      <c r="B40" s="21">
        <v>3939403.7</v>
      </c>
      <c r="C40" s="21">
        <v>393927.22</v>
      </c>
      <c r="D40" s="21">
        <v>40378.75</v>
      </c>
      <c r="E40" s="21">
        <v>2187.9699999999998</v>
      </c>
      <c r="F40" s="21"/>
      <c r="G40" s="25">
        <v>5833.85</v>
      </c>
      <c r="H40" s="22"/>
      <c r="I40" s="22"/>
      <c r="J40" s="22">
        <v>175826.22</v>
      </c>
      <c r="K40" s="23">
        <v>4557557.71</v>
      </c>
    </row>
    <row r="41" spans="1:11" x14ac:dyDescent="0.2">
      <c r="A41" s="2" t="s">
        <v>49</v>
      </c>
      <c r="B41" s="21">
        <v>5088819.59</v>
      </c>
      <c r="C41" s="21">
        <v>508864.97</v>
      </c>
      <c r="D41" s="21">
        <v>52160.22</v>
      </c>
      <c r="E41" s="21">
        <v>2702.1</v>
      </c>
      <c r="F41" s="21"/>
      <c r="G41" s="21">
        <v>3933.39</v>
      </c>
      <c r="H41" s="22"/>
      <c r="I41" s="22">
        <v>793511.11</v>
      </c>
      <c r="J41" s="22">
        <v>118548.25</v>
      </c>
      <c r="K41" s="23">
        <v>6568539.6299999999</v>
      </c>
    </row>
    <row r="42" spans="1:11" x14ac:dyDescent="0.2">
      <c r="A42" s="2" t="s">
        <v>50</v>
      </c>
      <c r="B42" s="21">
        <v>7249629.1399999997</v>
      </c>
      <c r="C42" s="21">
        <v>724938.71</v>
      </c>
      <c r="D42" s="21">
        <v>74308.44</v>
      </c>
      <c r="E42" s="21">
        <v>4026.14</v>
      </c>
      <c r="F42" s="21"/>
      <c r="G42" s="21">
        <v>11727.36</v>
      </c>
      <c r="H42" s="22"/>
      <c r="I42" s="22"/>
      <c r="J42" s="22">
        <v>353450.63</v>
      </c>
      <c r="K42" s="23">
        <v>8418080.4199999999</v>
      </c>
    </row>
    <row r="43" spans="1:11" x14ac:dyDescent="0.2">
      <c r="A43" s="2" t="s">
        <v>51</v>
      </c>
      <c r="B43" s="21">
        <v>4064962.38</v>
      </c>
      <c r="C43" s="21">
        <v>406482.67</v>
      </c>
      <c r="D43" s="21">
        <v>41665.72</v>
      </c>
      <c r="E43" s="21">
        <v>2269.77</v>
      </c>
      <c r="F43" s="21"/>
      <c r="G43" s="21">
        <v>6200.59</v>
      </c>
      <c r="H43" s="22"/>
      <c r="I43" s="22"/>
      <c r="J43" s="22">
        <v>186879.29</v>
      </c>
      <c r="K43" s="23">
        <v>4708460.42</v>
      </c>
    </row>
    <row r="44" spans="1:11" x14ac:dyDescent="0.2">
      <c r="A44" s="2" t="s">
        <v>52</v>
      </c>
      <c r="B44" s="21">
        <v>59031045.799999997</v>
      </c>
      <c r="C44" s="21">
        <v>5902907.5099999998</v>
      </c>
      <c r="D44" s="21">
        <v>605066.13</v>
      </c>
      <c r="E44" s="21">
        <v>32783.1</v>
      </c>
      <c r="F44" s="21"/>
      <c r="G44" s="21">
        <v>53094.16</v>
      </c>
      <c r="H44" s="22"/>
      <c r="I44" s="22"/>
      <c r="J44" s="22">
        <v>1600203.41</v>
      </c>
      <c r="K44" s="23">
        <v>67225100.109999999</v>
      </c>
    </row>
    <row r="45" spans="1:11" x14ac:dyDescent="0.2">
      <c r="A45" s="2" t="s">
        <v>53</v>
      </c>
      <c r="B45" s="21">
        <v>9337042.25</v>
      </c>
      <c r="C45" s="21">
        <v>933673.05</v>
      </c>
      <c r="D45" s="21">
        <v>95704.35</v>
      </c>
      <c r="E45" s="21">
        <v>5185.12</v>
      </c>
      <c r="F45" s="21"/>
      <c r="G45" s="21">
        <v>10454.73</v>
      </c>
      <c r="H45" s="22"/>
      <c r="I45" s="22">
        <v>4479481.58</v>
      </c>
      <c r="J45" s="22">
        <v>315094.84999999998</v>
      </c>
      <c r="K45" s="23">
        <v>15176635.93</v>
      </c>
    </row>
    <row r="46" spans="1:11" x14ac:dyDescent="0.2">
      <c r="A46" s="2" t="s">
        <v>54</v>
      </c>
      <c r="B46" s="21">
        <v>24802917.75</v>
      </c>
      <c r="C46" s="21">
        <v>2480208.9700000002</v>
      </c>
      <c r="D46" s="21">
        <v>254229.03</v>
      </c>
      <c r="E46" s="21">
        <v>13774.53</v>
      </c>
      <c r="F46" s="21"/>
      <c r="G46" s="21">
        <v>23725.13</v>
      </c>
      <c r="H46" s="22"/>
      <c r="I46" s="22"/>
      <c r="J46" s="22">
        <v>715050.84</v>
      </c>
      <c r="K46" s="23">
        <v>28289906.25</v>
      </c>
    </row>
    <row r="47" spans="1:11" x14ac:dyDescent="0.2">
      <c r="A47" s="2" t="s">
        <v>55</v>
      </c>
      <c r="B47" s="21">
        <v>5706457.5199999996</v>
      </c>
      <c r="C47" s="21">
        <v>570626.69999999995</v>
      </c>
      <c r="D47" s="21">
        <v>58490.99</v>
      </c>
      <c r="E47" s="21">
        <v>3217.7</v>
      </c>
      <c r="F47" s="21"/>
      <c r="G47" s="21">
        <v>6009.01</v>
      </c>
      <c r="H47" s="22"/>
      <c r="I47" s="22">
        <v>1373900.15</v>
      </c>
      <c r="J47" s="22">
        <v>181105.3</v>
      </c>
      <c r="K47" s="23">
        <v>7899807.3700000001</v>
      </c>
    </row>
    <row r="48" spans="1:11" x14ac:dyDescent="0.2">
      <c r="A48" s="2" t="s">
        <v>56</v>
      </c>
      <c r="B48" s="21">
        <v>4445792.95</v>
      </c>
      <c r="C48" s="21">
        <v>444564.45</v>
      </c>
      <c r="D48" s="21">
        <v>45569.22</v>
      </c>
      <c r="E48" s="21">
        <v>2476.44</v>
      </c>
      <c r="F48" s="21"/>
      <c r="G48" s="21">
        <v>3382.19</v>
      </c>
      <c r="H48" s="22"/>
      <c r="I48" s="22">
        <v>639469.31999999995</v>
      </c>
      <c r="J48" s="22">
        <v>101935.66</v>
      </c>
      <c r="K48" s="23">
        <v>5683190.2300000004</v>
      </c>
    </row>
    <row r="49" spans="1:12" x14ac:dyDescent="0.2">
      <c r="A49" s="2" t="s">
        <v>57</v>
      </c>
      <c r="B49" s="21">
        <v>5185758.28</v>
      </c>
      <c r="C49" s="21">
        <v>518558.52</v>
      </c>
      <c r="D49" s="21">
        <v>53153.84</v>
      </c>
      <c r="E49" s="21">
        <v>2822.24</v>
      </c>
      <c r="F49" s="21"/>
      <c r="G49" s="21">
        <v>4076.25</v>
      </c>
      <c r="H49" s="22"/>
      <c r="I49" s="22">
        <v>833413.5</v>
      </c>
      <c r="J49" s="22">
        <v>122854</v>
      </c>
      <c r="K49" s="23">
        <v>6720636.6299999999</v>
      </c>
    </row>
    <row r="50" spans="1:12" x14ac:dyDescent="0.2">
      <c r="A50" s="2" t="s">
        <v>58</v>
      </c>
      <c r="B50" s="21">
        <v>13036868.91</v>
      </c>
      <c r="C50" s="21">
        <v>1303643.3700000001</v>
      </c>
      <c r="D50" s="21">
        <v>133627.44</v>
      </c>
      <c r="E50" s="21">
        <v>6508.79</v>
      </c>
      <c r="F50" s="21"/>
      <c r="G50" s="21">
        <v>11638.69</v>
      </c>
      <c r="H50" s="22"/>
      <c r="I50" s="22">
        <v>5475804.0599999996</v>
      </c>
      <c r="J50" s="22">
        <v>350778.1</v>
      </c>
      <c r="K50" s="23">
        <v>20318869.359999999</v>
      </c>
    </row>
    <row r="51" spans="1:12" x14ac:dyDescent="0.2">
      <c r="A51" s="2" t="s">
        <v>59</v>
      </c>
      <c r="B51" s="21">
        <v>4589354.53</v>
      </c>
      <c r="C51" s="21">
        <v>458920.13</v>
      </c>
      <c r="D51" s="21">
        <v>47040.72</v>
      </c>
      <c r="E51" s="21">
        <v>2457.4499999999998</v>
      </c>
      <c r="F51" s="21"/>
      <c r="G51" s="21">
        <v>3273.26</v>
      </c>
      <c r="H51" s="22"/>
      <c r="I51" s="22"/>
      <c r="J51" s="22">
        <v>98652.73</v>
      </c>
      <c r="K51" s="23">
        <v>5199698.82</v>
      </c>
    </row>
    <row r="52" spans="1:12" x14ac:dyDescent="0.2">
      <c r="A52" s="2" t="s">
        <v>60</v>
      </c>
      <c r="B52" s="21">
        <v>79066888.090000004</v>
      </c>
      <c r="C52" s="21">
        <v>7906424.8499999996</v>
      </c>
      <c r="D52" s="21">
        <v>810432.8</v>
      </c>
      <c r="E52" s="21">
        <v>44722.02</v>
      </c>
      <c r="F52" s="21"/>
      <c r="G52" s="21">
        <v>63292.19</v>
      </c>
      <c r="H52" s="22"/>
      <c r="I52" s="22"/>
      <c r="J52" s="22">
        <v>1907561.12</v>
      </c>
      <c r="K52" s="23">
        <v>89799321.069999993</v>
      </c>
      <c r="L52" s="26"/>
    </row>
    <row r="53" spans="1:12" ht="13.5" thickBot="1" x14ac:dyDescent="0.25">
      <c r="A53" s="4" t="s">
        <v>61</v>
      </c>
      <c r="B53" s="21">
        <v>8524142.0999999996</v>
      </c>
      <c r="C53" s="21">
        <v>852385.75</v>
      </c>
      <c r="D53" s="21">
        <v>87372.15</v>
      </c>
      <c r="E53" s="21">
        <v>118576.74</v>
      </c>
      <c r="F53" s="21"/>
      <c r="G53" s="21">
        <v>9757.3799999999992</v>
      </c>
      <c r="H53" s="22"/>
      <c r="I53" s="22"/>
      <c r="J53" s="22">
        <v>294077.53000000003</v>
      </c>
      <c r="K53" s="23">
        <v>9886311.6500000004</v>
      </c>
    </row>
    <row r="54" spans="1:12" s="28" customFormat="1" ht="13.5" thickBot="1" x14ac:dyDescent="0.25">
      <c r="A54" s="5" t="s">
        <v>13</v>
      </c>
      <c r="B54" s="27">
        <v>461612807.35000002</v>
      </c>
      <c r="C54" s="27">
        <v>46159739.68</v>
      </c>
      <c r="D54" s="27">
        <v>4731514.92</v>
      </c>
      <c r="E54" s="27">
        <v>365149.26</v>
      </c>
      <c r="F54" s="27">
        <v>0</v>
      </c>
      <c r="G54" s="27">
        <v>547368.16</v>
      </c>
      <c r="H54" s="27">
        <v>0</v>
      </c>
      <c r="I54" s="27">
        <v>103106953.06</v>
      </c>
      <c r="J54" s="27">
        <v>16497112.48</v>
      </c>
      <c r="K54" s="27">
        <v>633020644.90999997</v>
      </c>
    </row>
    <row r="55" spans="1:12" x14ac:dyDescent="0.2">
      <c r="F55" s="18"/>
      <c r="G55" s="18"/>
      <c r="H55" s="18"/>
      <c r="I55" s="18"/>
      <c r="J55" s="18"/>
    </row>
    <row r="56" spans="1:12" x14ac:dyDescent="0.2">
      <c r="F56" s="18"/>
      <c r="G56" s="18"/>
      <c r="H56" s="18"/>
      <c r="I56" s="18"/>
      <c r="J56" s="18"/>
      <c r="K56" s="18"/>
    </row>
    <row r="57" spans="1:12" s="18" customFormat="1" x14ac:dyDescent="0.2">
      <c r="A57" s="15"/>
    </row>
    <row r="58" spans="1:12" s="18" customFormat="1" x14ac:dyDescent="0.2">
      <c r="A58" s="15"/>
    </row>
    <row r="59" spans="1:12" x14ac:dyDescent="0.2">
      <c r="F59" s="18"/>
      <c r="G59" s="18"/>
      <c r="H59" s="18"/>
      <c r="I59" s="18"/>
      <c r="J59" s="18"/>
    </row>
    <row r="60" spans="1:12" x14ac:dyDescent="0.2">
      <c r="F60" s="18"/>
      <c r="G60" s="18"/>
      <c r="H60" s="18"/>
      <c r="I60" s="18"/>
      <c r="J60" s="18"/>
    </row>
    <row r="61" spans="1:12" x14ac:dyDescent="0.2">
      <c r="F61" s="18"/>
      <c r="G61" s="18"/>
      <c r="H61" s="18"/>
      <c r="I61" s="18"/>
      <c r="J61" s="18"/>
    </row>
    <row r="62" spans="1:12" x14ac:dyDescent="0.2">
      <c r="F62" s="18"/>
      <c r="G62" s="18"/>
      <c r="H62" s="18"/>
      <c r="I62" s="18"/>
      <c r="J62" s="18"/>
    </row>
    <row r="63" spans="1:12" x14ac:dyDescent="0.2">
      <c r="G63" s="18"/>
      <c r="H63" s="18"/>
      <c r="I63" s="18"/>
      <c r="J63" s="18"/>
    </row>
    <row r="64" spans="1:12" x14ac:dyDescent="0.2">
      <c r="G64" s="18"/>
      <c r="H64" s="18"/>
      <c r="I64" s="18"/>
      <c r="J64" s="18"/>
    </row>
    <row r="65" spans="7:10" x14ac:dyDescent="0.2">
      <c r="G65" s="18"/>
      <c r="H65" s="18"/>
      <c r="I65" s="18"/>
      <c r="J65" s="18"/>
    </row>
    <row r="66" spans="7:10" x14ac:dyDescent="0.2">
      <c r="G66" s="18"/>
      <c r="H66" s="18"/>
      <c r="I66" s="18"/>
      <c r="J66" s="18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43" sqref="L43:O44"/>
    </sheetView>
  </sheetViews>
  <sheetFormatPr baseColWidth="10" defaultRowHeight="12.75" x14ac:dyDescent="0.2"/>
  <cols>
    <col min="1" max="1" width="44.7109375" style="3" customWidth="1"/>
    <col min="2" max="4" width="17.140625" style="130" customWidth="1"/>
    <col min="5" max="5" width="17.7109375" style="130" customWidth="1"/>
    <col min="6" max="6" width="14.28515625" style="128" bestFit="1" customWidth="1"/>
    <col min="7" max="7" width="12.7109375" style="128" bestFit="1" customWidth="1"/>
    <col min="8" max="8" width="12.7109375" style="128" customWidth="1"/>
    <col min="9" max="10" width="17.140625" style="128" customWidth="1"/>
    <col min="11" max="11" width="15.42578125" style="128" bestFit="1" customWidth="1"/>
    <col min="12" max="12" width="11.7109375" style="128" bestFit="1" customWidth="1"/>
    <col min="13" max="16384" width="11.42578125" style="128"/>
  </cols>
  <sheetData>
    <row r="1" spans="1:13" x14ac:dyDescent="0.2">
      <c r="A1" s="265" t="s">
        <v>14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3" x14ac:dyDescent="0.2">
      <c r="A2" s="267">
        <v>45085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3" ht="11.25" x14ac:dyDescent="0.2">
      <c r="A3" s="129"/>
      <c r="B3" s="128"/>
      <c r="C3" s="128"/>
      <c r="E3" s="128"/>
    </row>
    <row r="4" spans="1:13" ht="13.5" customHeight="1" thickBot="1" x14ac:dyDescent="0.25">
      <c r="A4" s="129"/>
      <c r="B4" s="128"/>
      <c r="C4" s="269"/>
      <c r="D4" s="269"/>
      <c r="E4" s="128"/>
    </row>
    <row r="5" spans="1:13" ht="12.75" customHeight="1" x14ac:dyDescent="0.2">
      <c r="A5" s="270" t="s">
        <v>0</v>
      </c>
      <c r="B5" s="272" t="s">
        <v>9</v>
      </c>
      <c r="C5" s="131" t="s">
        <v>10</v>
      </c>
      <c r="D5" s="131" t="s">
        <v>10</v>
      </c>
      <c r="E5" s="272" t="s">
        <v>1</v>
      </c>
      <c r="F5" s="263" t="s">
        <v>7</v>
      </c>
      <c r="G5" s="263" t="s">
        <v>8</v>
      </c>
      <c r="H5" s="263" t="s">
        <v>2</v>
      </c>
      <c r="I5" s="263" t="s">
        <v>3</v>
      </c>
      <c r="J5" s="263" t="s">
        <v>4</v>
      </c>
      <c r="K5" s="263" t="s">
        <v>5</v>
      </c>
    </row>
    <row r="6" spans="1:13" ht="23.25" customHeight="1" thickBot="1" x14ac:dyDescent="0.25">
      <c r="A6" s="271"/>
      <c r="B6" s="273"/>
      <c r="C6" s="132" t="s">
        <v>11</v>
      </c>
      <c r="D6" s="132" t="s">
        <v>12</v>
      </c>
      <c r="E6" s="273" t="s">
        <v>6</v>
      </c>
      <c r="F6" s="264" t="s">
        <v>6</v>
      </c>
      <c r="G6" s="264" t="s">
        <v>6</v>
      </c>
      <c r="H6" s="264"/>
      <c r="I6" s="264"/>
      <c r="J6" s="264"/>
      <c r="K6" s="264" t="s">
        <v>6</v>
      </c>
    </row>
    <row r="7" spans="1:13" x14ac:dyDescent="0.2">
      <c r="A7" s="1" t="s">
        <v>15</v>
      </c>
      <c r="B7" s="133">
        <v>741083.53</v>
      </c>
      <c r="C7" s="133">
        <v>95512.91</v>
      </c>
      <c r="D7" s="133">
        <v>41100.550000000003</v>
      </c>
      <c r="E7" s="133">
        <v>26627.759999999998</v>
      </c>
      <c r="F7" s="133">
        <v>1675586.18</v>
      </c>
      <c r="G7" s="133">
        <v>29564.69</v>
      </c>
      <c r="H7" s="134"/>
      <c r="I7" s="134"/>
      <c r="J7" s="134"/>
      <c r="K7" s="135">
        <v>2609475.62</v>
      </c>
      <c r="L7" s="130"/>
      <c r="M7" s="130"/>
    </row>
    <row r="8" spans="1:13" x14ac:dyDescent="0.2">
      <c r="A8" s="2" t="s">
        <v>16</v>
      </c>
      <c r="B8" s="133">
        <v>700463.63</v>
      </c>
      <c r="C8" s="133">
        <v>90277.7</v>
      </c>
      <c r="D8" s="133">
        <v>38847.760000000002</v>
      </c>
      <c r="E8" s="133">
        <v>25085.41</v>
      </c>
      <c r="F8" s="133">
        <v>1245131.55</v>
      </c>
      <c r="G8" s="133">
        <v>21969.58</v>
      </c>
      <c r="H8" s="134"/>
      <c r="I8" s="134"/>
      <c r="J8" s="134"/>
      <c r="K8" s="135">
        <v>2121775.63</v>
      </c>
      <c r="L8" s="130"/>
      <c r="M8" s="130"/>
    </row>
    <row r="9" spans="1:13" x14ac:dyDescent="0.2">
      <c r="A9" s="2" t="s">
        <v>17</v>
      </c>
      <c r="B9" s="133"/>
      <c r="C9" s="133"/>
      <c r="E9" s="133"/>
      <c r="F9" s="133">
        <v>477360.27</v>
      </c>
      <c r="G9" s="133">
        <v>8422.73</v>
      </c>
      <c r="H9" s="134"/>
      <c r="I9" s="134"/>
      <c r="J9" s="134"/>
      <c r="K9" s="135">
        <v>485783</v>
      </c>
      <c r="L9" s="130"/>
      <c r="M9" s="130"/>
    </row>
    <row r="10" spans="1:13" x14ac:dyDescent="0.2">
      <c r="A10" s="2" t="s">
        <v>18</v>
      </c>
      <c r="B10" s="133"/>
      <c r="C10" s="133"/>
      <c r="D10" s="133"/>
      <c r="E10" s="133"/>
      <c r="F10" s="133">
        <v>536609.5</v>
      </c>
      <c r="G10" s="133">
        <v>9468.15</v>
      </c>
      <c r="H10" s="134"/>
      <c r="I10" s="134"/>
      <c r="J10" s="134"/>
      <c r="K10" s="135">
        <v>546077.65</v>
      </c>
      <c r="L10" s="130"/>
      <c r="M10" s="130"/>
    </row>
    <row r="11" spans="1:13" x14ac:dyDescent="0.2">
      <c r="A11" s="2" t="s">
        <v>19</v>
      </c>
      <c r="B11" s="133"/>
      <c r="C11" s="133"/>
      <c r="D11" s="133"/>
      <c r="E11" s="133"/>
      <c r="F11" s="133">
        <v>533467.5</v>
      </c>
      <c r="G11" s="133">
        <v>9412.7099999999991</v>
      </c>
      <c r="H11" s="134"/>
      <c r="I11" s="134"/>
      <c r="J11" s="134"/>
      <c r="K11" s="135">
        <v>542880.21</v>
      </c>
      <c r="L11" s="130"/>
      <c r="M11" s="130"/>
    </row>
    <row r="12" spans="1:13" x14ac:dyDescent="0.2">
      <c r="A12" s="2" t="s">
        <v>20</v>
      </c>
      <c r="B12" s="133"/>
      <c r="C12" s="133"/>
      <c r="D12" s="133"/>
      <c r="E12" s="133"/>
      <c r="F12" s="133">
        <v>467934.26</v>
      </c>
      <c r="G12" s="133">
        <v>8256.41</v>
      </c>
      <c r="H12" s="134"/>
      <c r="I12" s="134"/>
      <c r="J12" s="134"/>
      <c r="K12" s="135">
        <v>476190.67</v>
      </c>
      <c r="L12" s="130"/>
      <c r="M12" s="130"/>
    </row>
    <row r="13" spans="1:13" x14ac:dyDescent="0.2">
      <c r="A13" s="2" t="s">
        <v>21</v>
      </c>
      <c r="B13" s="133"/>
      <c r="C13" s="133"/>
      <c r="D13" s="133"/>
      <c r="E13" s="133"/>
      <c r="F13" s="133">
        <v>563092.11</v>
      </c>
      <c r="G13" s="133">
        <v>9935.42</v>
      </c>
      <c r="H13" s="134"/>
      <c r="I13" s="134"/>
      <c r="J13" s="134"/>
      <c r="K13" s="135">
        <v>573027.53</v>
      </c>
      <c r="L13" s="130"/>
      <c r="M13" s="130"/>
    </row>
    <row r="14" spans="1:13" x14ac:dyDescent="0.2">
      <c r="A14" s="2" t="s">
        <v>22</v>
      </c>
      <c r="B14" s="133"/>
      <c r="C14" s="133"/>
      <c r="D14" s="133"/>
      <c r="E14" s="133"/>
      <c r="F14" s="133">
        <v>540649.22</v>
      </c>
      <c r="G14" s="133">
        <v>9539.42</v>
      </c>
      <c r="H14" s="134"/>
      <c r="I14" s="134"/>
      <c r="J14" s="134"/>
      <c r="K14" s="135">
        <v>550188.64</v>
      </c>
      <c r="L14" s="130"/>
      <c r="M14" s="130"/>
    </row>
    <row r="15" spans="1:13" x14ac:dyDescent="0.2">
      <c r="A15" s="2" t="s">
        <v>23</v>
      </c>
      <c r="B15" s="133"/>
      <c r="C15" s="133"/>
      <c r="D15" s="133"/>
      <c r="E15" s="133"/>
      <c r="F15" s="133">
        <v>540873.65</v>
      </c>
      <c r="G15" s="133">
        <v>9543.3799999999992</v>
      </c>
      <c r="H15" s="134"/>
      <c r="I15" s="134"/>
      <c r="J15" s="134"/>
      <c r="K15" s="135">
        <v>550417.03</v>
      </c>
      <c r="L15" s="130"/>
      <c r="M15" s="130"/>
    </row>
    <row r="16" spans="1:13" x14ac:dyDescent="0.2">
      <c r="A16" s="2" t="s">
        <v>24</v>
      </c>
      <c r="B16" s="133"/>
      <c r="C16" s="133"/>
      <c r="D16" s="133"/>
      <c r="E16" s="133"/>
      <c r="F16" s="133">
        <v>752958.96</v>
      </c>
      <c r="G16" s="133">
        <v>13285.5</v>
      </c>
      <c r="H16" s="134"/>
      <c r="I16" s="134"/>
      <c r="J16" s="134"/>
      <c r="K16" s="135">
        <v>766244.46</v>
      </c>
      <c r="L16" s="130"/>
      <c r="M16" s="130"/>
    </row>
    <row r="17" spans="1:13" x14ac:dyDescent="0.2">
      <c r="A17" s="2" t="s">
        <v>25</v>
      </c>
      <c r="B17" s="133"/>
      <c r="C17" s="133"/>
      <c r="D17" s="133"/>
      <c r="E17" s="133"/>
      <c r="F17" s="133">
        <v>491050.44</v>
      </c>
      <c r="G17" s="133">
        <v>8664.2800000000007</v>
      </c>
      <c r="H17" s="134"/>
      <c r="I17" s="134"/>
      <c r="J17" s="134"/>
      <c r="K17" s="135">
        <v>499714.72</v>
      </c>
      <c r="L17" s="130"/>
      <c r="M17" s="130"/>
    </row>
    <row r="18" spans="1:13" x14ac:dyDescent="0.2">
      <c r="A18" s="2" t="s">
        <v>26</v>
      </c>
      <c r="B18" s="133"/>
      <c r="C18" s="133"/>
      <c r="D18" s="133"/>
      <c r="E18" s="133"/>
      <c r="F18" s="133">
        <v>440553.93</v>
      </c>
      <c r="G18" s="133">
        <v>7773.3</v>
      </c>
      <c r="H18" s="134"/>
      <c r="I18" s="134"/>
      <c r="J18" s="134"/>
      <c r="K18" s="135">
        <v>448327.23</v>
      </c>
      <c r="L18" s="130"/>
      <c r="M18" s="130"/>
    </row>
    <row r="19" spans="1:13" x14ac:dyDescent="0.2">
      <c r="A19" s="2" t="s">
        <v>27</v>
      </c>
      <c r="B19" s="133"/>
      <c r="C19" s="133"/>
      <c r="D19" s="133"/>
      <c r="E19" s="133"/>
      <c r="F19" s="133">
        <v>503842.88</v>
      </c>
      <c r="G19" s="133">
        <v>8890</v>
      </c>
      <c r="H19" s="134"/>
      <c r="I19" s="134"/>
      <c r="J19" s="134"/>
      <c r="K19" s="135">
        <v>512732.88</v>
      </c>
      <c r="L19" s="130"/>
      <c r="M19" s="130"/>
    </row>
    <row r="20" spans="1:13" x14ac:dyDescent="0.2">
      <c r="A20" s="2" t="s">
        <v>28</v>
      </c>
      <c r="B20" s="133"/>
      <c r="C20" s="133"/>
      <c r="D20" s="133"/>
      <c r="E20" s="133"/>
      <c r="F20" s="133">
        <v>717723.63</v>
      </c>
      <c r="G20" s="133">
        <v>12663.79</v>
      </c>
      <c r="H20" s="135"/>
      <c r="I20" s="135"/>
      <c r="J20" s="135"/>
      <c r="K20" s="135">
        <v>730387.42</v>
      </c>
      <c r="L20" s="130"/>
      <c r="M20" s="130"/>
    </row>
    <row r="21" spans="1:13" x14ac:dyDescent="0.2">
      <c r="A21" s="2" t="s">
        <v>29</v>
      </c>
      <c r="B21" s="133"/>
      <c r="C21" s="133"/>
      <c r="D21" s="133"/>
      <c r="E21" s="133"/>
      <c r="F21" s="133">
        <v>691016.59</v>
      </c>
      <c r="G21" s="133">
        <v>12192.56</v>
      </c>
      <c r="H21" s="135"/>
      <c r="I21" s="135"/>
      <c r="J21" s="135"/>
      <c r="K21" s="135">
        <v>703209.15</v>
      </c>
      <c r="L21" s="130"/>
      <c r="M21" s="130"/>
    </row>
    <row r="22" spans="1:13" x14ac:dyDescent="0.2">
      <c r="A22" s="2" t="s">
        <v>30</v>
      </c>
      <c r="B22" s="133"/>
      <c r="C22" s="133"/>
      <c r="D22" s="133"/>
      <c r="E22" s="133"/>
      <c r="F22" s="133">
        <v>507882.6</v>
      </c>
      <c r="G22" s="133">
        <v>8961.2800000000007</v>
      </c>
      <c r="H22" s="135"/>
      <c r="I22" s="135"/>
      <c r="J22" s="135"/>
      <c r="K22" s="135">
        <v>516843.88</v>
      </c>
      <c r="L22" s="130"/>
      <c r="M22" s="130"/>
    </row>
    <row r="23" spans="1:13" x14ac:dyDescent="0.2">
      <c r="A23" s="2" t="s">
        <v>31</v>
      </c>
      <c r="B23" s="133"/>
      <c r="C23" s="133"/>
      <c r="D23" s="133"/>
      <c r="E23" s="133"/>
      <c r="F23" s="133">
        <v>478706.85</v>
      </c>
      <c r="G23" s="133">
        <v>8446.49</v>
      </c>
      <c r="H23" s="135"/>
      <c r="I23" s="135"/>
      <c r="J23" s="135"/>
      <c r="K23" s="135">
        <v>487153.34</v>
      </c>
      <c r="L23" s="130"/>
      <c r="M23" s="130"/>
    </row>
    <row r="24" spans="1:13" x14ac:dyDescent="0.2">
      <c r="A24" s="2" t="s">
        <v>32</v>
      </c>
      <c r="B24" s="133"/>
      <c r="C24" s="133"/>
      <c r="D24" s="133"/>
      <c r="E24" s="133"/>
      <c r="F24" s="133">
        <v>636480.36</v>
      </c>
      <c r="G24" s="133">
        <v>11230.31</v>
      </c>
      <c r="H24" s="135"/>
      <c r="I24" s="135"/>
      <c r="J24" s="135"/>
      <c r="K24" s="135">
        <v>647710.67000000004</v>
      </c>
      <c r="L24" s="130"/>
      <c r="M24" s="130"/>
    </row>
    <row r="25" spans="1:13" x14ac:dyDescent="0.2">
      <c r="A25" s="2" t="s">
        <v>33</v>
      </c>
      <c r="B25" s="133"/>
      <c r="C25" s="133"/>
      <c r="D25" s="133"/>
      <c r="E25" s="133"/>
      <c r="F25" s="133">
        <v>524265.91</v>
      </c>
      <c r="G25" s="133">
        <v>9250.35</v>
      </c>
      <c r="H25" s="135"/>
      <c r="I25" s="135"/>
      <c r="J25" s="135"/>
      <c r="K25" s="135">
        <v>533516.26</v>
      </c>
      <c r="L25" s="130"/>
      <c r="M25" s="130"/>
    </row>
    <row r="26" spans="1:13" x14ac:dyDescent="0.2">
      <c r="A26" s="2" t="s">
        <v>34</v>
      </c>
      <c r="B26" s="133"/>
      <c r="C26" s="133"/>
      <c r="D26" s="133"/>
      <c r="E26" s="133"/>
      <c r="F26" s="133">
        <v>632665.06999999995</v>
      </c>
      <c r="G26" s="133">
        <v>11162.99</v>
      </c>
      <c r="H26" s="135"/>
      <c r="I26" s="135"/>
      <c r="J26" s="135"/>
      <c r="K26" s="135">
        <v>643828.06000000006</v>
      </c>
      <c r="L26" s="130"/>
      <c r="M26" s="130"/>
    </row>
    <row r="27" spans="1:13" x14ac:dyDescent="0.2">
      <c r="A27" s="2" t="s">
        <v>35</v>
      </c>
      <c r="B27" s="133"/>
      <c r="C27" s="133"/>
      <c r="D27" s="133"/>
      <c r="E27" s="133"/>
      <c r="F27" s="133">
        <v>519328.48</v>
      </c>
      <c r="G27" s="133">
        <v>9163.23</v>
      </c>
      <c r="H27" s="135"/>
      <c r="I27" s="135"/>
      <c r="J27" s="135"/>
      <c r="K27" s="135">
        <v>528491.71</v>
      </c>
      <c r="L27" s="130"/>
      <c r="M27" s="130"/>
    </row>
    <row r="28" spans="1:13" x14ac:dyDescent="0.2">
      <c r="A28" s="2" t="s">
        <v>36</v>
      </c>
      <c r="B28" s="133"/>
      <c r="C28" s="133"/>
      <c r="D28" s="133"/>
      <c r="E28" s="133"/>
      <c r="F28" s="133">
        <v>664982.84</v>
      </c>
      <c r="G28" s="133">
        <v>11733.22</v>
      </c>
      <c r="H28" s="135"/>
      <c r="I28" s="135"/>
      <c r="J28" s="135"/>
      <c r="K28" s="135">
        <v>676716.06</v>
      </c>
      <c r="L28" s="130"/>
      <c r="M28" s="130"/>
    </row>
    <row r="29" spans="1:13" x14ac:dyDescent="0.2">
      <c r="A29" s="2" t="s">
        <v>37</v>
      </c>
      <c r="B29" s="133">
        <v>812673.82</v>
      </c>
      <c r="C29" s="133">
        <v>104739.66</v>
      </c>
      <c r="D29" s="133">
        <v>45070.95</v>
      </c>
      <c r="E29" s="133">
        <v>29210.84</v>
      </c>
      <c r="F29" s="133">
        <v>1384501.89</v>
      </c>
      <c r="G29" s="133">
        <v>24428.69</v>
      </c>
      <c r="H29" s="135"/>
      <c r="I29" s="135"/>
      <c r="J29" s="135"/>
      <c r="K29" s="135">
        <v>2400625.85</v>
      </c>
      <c r="L29" s="130"/>
      <c r="M29" s="130"/>
    </row>
    <row r="30" spans="1:13" x14ac:dyDescent="0.2">
      <c r="A30" s="2" t="s">
        <v>38</v>
      </c>
      <c r="B30" s="133">
        <v>1029098.88</v>
      </c>
      <c r="C30" s="133">
        <v>132633.13</v>
      </c>
      <c r="D30" s="133">
        <v>57073.9</v>
      </c>
      <c r="E30" s="133">
        <v>35417.730000000003</v>
      </c>
      <c r="F30" s="133">
        <v>2057564.17</v>
      </c>
      <c r="G30" s="133">
        <v>36304.46</v>
      </c>
      <c r="H30" s="135"/>
      <c r="I30" s="135"/>
      <c r="J30" s="135"/>
      <c r="K30" s="135">
        <v>3348092.27</v>
      </c>
      <c r="L30" s="130"/>
      <c r="M30" s="130"/>
    </row>
    <row r="31" spans="1:13" x14ac:dyDescent="0.2">
      <c r="A31" s="2" t="s">
        <v>39</v>
      </c>
      <c r="B31" s="133">
        <v>27970297.379999999</v>
      </c>
      <c r="C31" s="133">
        <v>3604889.71</v>
      </c>
      <c r="D31" s="133">
        <v>1551234.71</v>
      </c>
      <c r="E31" s="133">
        <v>957239.8</v>
      </c>
      <c r="F31" s="133">
        <v>89771560.620000005</v>
      </c>
      <c r="G31" s="133">
        <v>1583964.24</v>
      </c>
      <c r="H31" s="135"/>
      <c r="I31" s="135"/>
      <c r="J31" s="135"/>
      <c r="K31" s="135">
        <v>125439186.45999999</v>
      </c>
      <c r="L31" s="130"/>
      <c r="M31" s="130"/>
    </row>
    <row r="32" spans="1:13" x14ac:dyDescent="0.2">
      <c r="A32" s="2" t="s">
        <v>40</v>
      </c>
      <c r="B32" s="133">
        <v>874982.18</v>
      </c>
      <c r="C32" s="133">
        <v>112770.14</v>
      </c>
      <c r="D32" s="133">
        <v>48526.57</v>
      </c>
      <c r="E32" s="133">
        <v>31789.23</v>
      </c>
      <c r="F32" s="133">
        <v>1762889.02</v>
      </c>
      <c r="G32" s="133">
        <v>31105.1</v>
      </c>
      <c r="H32" s="135"/>
      <c r="I32" s="135"/>
      <c r="J32" s="135"/>
      <c r="K32" s="135">
        <v>2862062.24</v>
      </c>
      <c r="L32" s="130"/>
      <c r="M32" s="130"/>
    </row>
    <row r="33" spans="1:13" x14ac:dyDescent="0.2">
      <c r="A33" s="2" t="s">
        <v>41</v>
      </c>
      <c r="B33" s="133">
        <v>1402121.95</v>
      </c>
      <c r="C33" s="133">
        <v>180709.38</v>
      </c>
      <c r="D33" s="133">
        <v>77761.78</v>
      </c>
      <c r="E33" s="133">
        <v>45937.57</v>
      </c>
      <c r="F33" s="133">
        <v>2837005.74</v>
      </c>
      <c r="G33" s="133">
        <v>50057.23</v>
      </c>
      <c r="H33" s="135"/>
      <c r="I33" s="135"/>
      <c r="J33" s="135"/>
      <c r="K33" s="135">
        <v>4593593.6500000004</v>
      </c>
      <c r="L33" s="130"/>
      <c r="M33" s="130"/>
    </row>
    <row r="34" spans="1:13" x14ac:dyDescent="0.2">
      <c r="A34" s="2" t="s">
        <v>42</v>
      </c>
      <c r="B34" s="133">
        <v>1023768.67</v>
      </c>
      <c r="C34" s="133">
        <v>131946.15</v>
      </c>
      <c r="D34" s="133">
        <v>56778.28</v>
      </c>
      <c r="E34" s="133">
        <v>36664.74</v>
      </c>
      <c r="F34" s="133">
        <v>2576668.2200000002</v>
      </c>
      <c r="G34" s="133">
        <v>45463.73</v>
      </c>
      <c r="H34" s="135"/>
      <c r="I34" s="135"/>
      <c r="J34" s="135"/>
      <c r="K34" s="135">
        <v>3871289.79</v>
      </c>
      <c r="L34" s="130"/>
      <c r="M34" s="130"/>
    </row>
    <row r="35" spans="1:13" x14ac:dyDescent="0.2">
      <c r="A35" s="2" t="s">
        <v>43</v>
      </c>
      <c r="B35" s="133">
        <v>1451839.98</v>
      </c>
      <c r="C35" s="133">
        <v>187117.17</v>
      </c>
      <c r="D35" s="133">
        <v>80519.149999999994</v>
      </c>
      <c r="E35" s="133">
        <v>48501.9</v>
      </c>
      <c r="F35" s="133">
        <v>3641583.36</v>
      </c>
      <c r="G35" s="133">
        <v>64253.51</v>
      </c>
      <c r="H35" s="135"/>
      <c r="I35" s="135"/>
      <c r="J35" s="135"/>
      <c r="K35" s="135">
        <v>5473815.0700000003</v>
      </c>
      <c r="L35" s="130"/>
      <c r="M35" s="130"/>
    </row>
    <row r="36" spans="1:13" x14ac:dyDescent="0.2">
      <c r="A36" s="2" t="s">
        <v>44</v>
      </c>
      <c r="B36" s="133">
        <v>861197.14</v>
      </c>
      <c r="C36" s="133">
        <v>110993.48</v>
      </c>
      <c r="D36" s="133">
        <v>47762.06</v>
      </c>
      <c r="E36" s="133">
        <v>30842.26</v>
      </c>
      <c r="F36" s="133">
        <v>1711719.23</v>
      </c>
      <c r="G36" s="133">
        <v>30202.240000000002</v>
      </c>
      <c r="H36" s="135"/>
      <c r="I36" s="135"/>
      <c r="J36" s="135"/>
      <c r="K36" s="135">
        <v>2792716.41</v>
      </c>
      <c r="L36" s="130"/>
      <c r="M36" s="130"/>
    </row>
    <row r="37" spans="1:13" x14ac:dyDescent="0.2">
      <c r="A37" s="2" t="s">
        <v>45</v>
      </c>
      <c r="B37" s="133">
        <v>5519252.6799999997</v>
      </c>
      <c r="C37" s="133">
        <v>711336.63</v>
      </c>
      <c r="D37" s="133">
        <v>306098.15000000002</v>
      </c>
      <c r="E37" s="133">
        <v>193248.15</v>
      </c>
      <c r="F37" s="133">
        <v>9960603.5099999998</v>
      </c>
      <c r="G37" s="133">
        <v>175748.75</v>
      </c>
      <c r="H37" s="134"/>
      <c r="I37" s="134"/>
      <c r="J37" s="134"/>
      <c r="K37" s="135">
        <v>16866287.870000001</v>
      </c>
      <c r="L37" s="130"/>
      <c r="M37" s="130"/>
    </row>
    <row r="38" spans="1:13" x14ac:dyDescent="0.2">
      <c r="A38" s="2" t="s">
        <v>46</v>
      </c>
      <c r="B38" s="133">
        <v>1802990.8</v>
      </c>
      <c r="C38" s="133">
        <v>232374.47</v>
      </c>
      <c r="D38" s="133">
        <v>99994</v>
      </c>
      <c r="E38" s="133">
        <v>60292.18</v>
      </c>
      <c r="F38" s="133">
        <v>3693202</v>
      </c>
      <c r="G38" s="133">
        <v>65164.29</v>
      </c>
      <c r="H38" s="134"/>
      <c r="I38" s="134"/>
      <c r="J38" s="134"/>
      <c r="K38" s="135">
        <v>5954017.7400000002</v>
      </c>
      <c r="L38" s="130"/>
      <c r="M38" s="130"/>
    </row>
    <row r="39" spans="1:13" x14ac:dyDescent="0.2">
      <c r="A39" s="2" t="s">
        <v>47</v>
      </c>
      <c r="B39" s="133">
        <v>1110798.19</v>
      </c>
      <c r="C39" s="133">
        <v>143162.76</v>
      </c>
      <c r="D39" s="133">
        <v>61604.95</v>
      </c>
      <c r="E39" s="133">
        <v>38244.589999999997</v>
      </c>
      <c r="F39" s="133">
        <v>2163045.75</v>
      </c>
      <c r="G39" s="136">
        <v>38165.620000000003</v>
      </c>
      <c r="H39" s="134"/>
      <c r="I39" s="134"/>
      <c r="J39" s="134"/>
      <c r="K39" s="135">
        <v>3555021.86</v>
      </c>
      <c r="L39" s="130"/>
      <c r="M39" s="130"/>
    </row>
    <row r="40" spans="1:13" x14ac:dyDescent="0.2">
      <c r="A40" s="2" t="s">
        <v>48</v>
      </c>
      <c r="B40" s="133">
        <v>784276.64</v>
      </c>
      <c r="C40" s="133">
        <v>101079.75</v>
      </c>
      <c r="D40" s="133">
        <v>43496.04</v>
      </c>
      <c r="E40" s="133">
        <v>28090.41</v>
      </c>
      <c r="F40" s="133">
        <v>2391963.23</v>
      </c>
      <c r="G40" s="137">
        <v>42204.73</v>
      </c>
      <c r="H40" s="134"/>
      <c r="I40" s="134"/>
      <c r="J40" s="134"/>
      <c r="K40" s="135">
        <v>3391110.8</v>
      </c>
      <c r="L40" s="130"/>
      <c r="M40" s="130"/>
    </row>
    <row r="41" spans="1:13" x14ac:dyDescent="0.2">
      <c r="A41" s="2" t="s">
        <v>49</v>
      </c>
      <c r="B41" s="133">
        <v>1013108.24</v>
      </c>
      <c r="C41" s="133">
        <v>130572.21</v>
      </c>
      <c r="D41" s="133">
        <v>56187.06</v>
      </c>
      <c r="E41" s="133">
        <v>34691.089999999997</v>
      </c>
      <c r="F41" s="133">
        <v>1612746.09</v>
      </c>
      <c r="G41" s="133">
        <v>28455.919999999998</v>
      </c>
      <c r="H41" s="134"/>
      <c r="I41" s="134"/>
      <c r="J41" s="134"/>
      <c r="K41" s="135">
        <v>2875760.61</v>
      </c>
      <c r="L41" s="130"/>
      <c r="M41" s="130"/>
    </row>
    <row r="42" spans="1:13" x14ac:dyDescent="0.2">
      <c r="A42" s="2" t="s">
        <v>50</v>
      </c>
      <c r="B42" s="133">
        <v>1443293.26</v>
      </c>
      <c r="C42" s="133">
        <v>186015.65</v>
      </c>
      <c r="D42" s="133">
        <v>80045.149999999994</v>
      </c>
      <c r="E42" s="133">
        <v>51689.73</v>
      </c>
      <c r="F42" s="133">
        <v>4808389.22</v>
      </c>
      <c r="G42" s="133">
        <v>84841.08</v>
      </c>
      <c r="H42" s="134"/>
      <c r="I42" s="134"/>
      <c r="J42" s="134"/>
      <c r="K42" s="135">
        <v>6654274.0899999999</v>
      </c>
      <c r="L42" s="130"/>
      <c r="M42" s="130"/>
    </row>
    <row r="43" spans="1:13" x14ac:dyDescent="0.2">
      <c r="A43" s="2" t="s">
        <v>51</v>
      </c>
      <c r="B43" s="133">
        <v>809273.51</v>
      </c>
      <c r="C43" s="133">
        <v>104301.42</v>
      </c>
      <c r="D43" s="133">
        <v>44882.37</v>
      </c>
      <c r="E43" s="133">
        <v>29140.52</v>
      </c>
      <c r="F43" s="133">
        <v>2542330.6</v>
      </c>
      <c r="G43" s="133">
        <v>44857.87</v>
      </c>
      <c r="H43" s="134"/>
      <c r="I43" s="134"/>
      <c r="J43" s="134"/>
      <c r="K43" s="135">
        <v>3574786.29</v>
      </c>
      <c r="L43" s="130"/>
      <c r="M43" s="130"/>
    </row>
    <row r="44" spans="1:13" x14ac:dyDescent="0.2">
      <c r="A44" s="2" t="s">
        <v>52</v>
      </c>
      <c r="B44" s="133">
        <v>11752202.619999999</v>
      </c>
      <c r="C44" s="133">
        <v>1514656.56</v>
      </c>
      <c r="D44" s="133">
        <v>651778</v>
      </c>
      <c r="E44" s="133">
        <v>420887.36</v>
      </c>
      <c r="F44" s="133">
        <v>21769379.02</v>
      </c>
      <c r="G44" s="133">
        <v>384107.37</v>
      </c>
      <c r="H44" s="134"/>
      <c r="I44" s="134"/>
      <c r="J44" s="134"/>
      <c r="K44" s="135">
        <v>36493010.93</v>
      </c>
      <c r="L44" s="130"/>
      <c r="M44" s="130"/>
    </row>
    <row r="45" spans="1:13" x14ac:dyDescent="0.2">
      <c r="A45" s="2" t="s">
        <v>53</v>
      </c>
      <c r="B45" s="133">
        <v>1858866.14</v>
      </c>
      <c r="C45" s="133">
        <v>239575.84</v>
      </c>
      <c r="D45" s="133">
        <v>103092.85</v>
      </c>
      <c r="E45" s="133">
        <v>66569.399999999994</v>
      </c>
      <c r="F45" s="133">
        <v>4286592.0199999996</v>
      </c>
      <c r="G45" s="133">
        <v>75634.289999999994</v>
      </c>
      <c r="H45" s="134"/>
      <c r="I45" s="134"/>
      <c r="J45" s="134"/>
      <c r="K45" s="135">
        <v>6630330.54</v>
      </c>
      <c r="L45" s="130"/>
      <c r="M45" s="130"/>
    </row>
    <row r="46" spans="1:13" x14ac:dyDescent="0.2">
      <c r="A46" s="2" t="s">
        <v>54</v>
      </c>
      <c r="B46" s="133">
        <v>4937891.7699999996</v>
      </c>
      <c r="C46" s="133">
        <v>636409.22</v>
      </c>
      <c r="D46" s="133">
        <v>273855.83</v>
      </c>
      <c r="E46" s="133">
        <v>176844.88</v>
      </c>
      <c r="F46" s="133">
        <v>9727646.3100000005</v>
      </c>
      <c r="G46" s="133">
        <v>171638.36</v>
      </c>
      <c r="H46" s="134"/>
      <c r="I46" s="134"/>
      <c r="J46" s="134"/>
      <c r="K46" s="135">
        <v>15924286.369999999</v>
      </c>
      <c r="L46" s="130"/>
      <c r="M46" s="130"/>
    </row>
    <row r="47" spans="1:13" x14ac:dyDescent="0.2">
      <c r="A47" s="2" t="s">
        <v>55</v>
      </c>
      <c r="B47" s="133">
        <v>1136070.76</v>
      </c>
      <c r="C47" s="133">
        <v>146419.96</v>
      </c>
      <c r="D47" s="133">
        <v>63006.57</v>
      </c>
      <c r="E47" s="133">
        <v>41310.53</v>
      </c>
      <c r="F47" s="133">
        <v>2463780.48</v>
      </c>
      <c r="G47" s="133">
        <v>43471.9</v>
      </c>
      <c r="H47" s="134"/>
      <c r="I47" s="134"/>
      <c r="J47" s="134"/>
      <c r="K47" s="135">
        <v>3894060.2</v>
      </c>
      <c r="L47" s="130"/>
      <c r="M47" s="130"/>
    </row>
    <row r="48" spans="1:13" x14ac:dyDescent="0.2">
      <c r="A48" s="2" t="s">
        <v>56</v>
      </c>
      <c r="B48" s="133">
        <v>885091.21</v>
      </c>
      <c r="C48" s="133">
        <v>114073.02</v>
      </c>
      <c r="D48" s="133">
        <v>49087.22</v>
      </c>
      <c r="E48" s="133">
        <v>31793.919999999998</v>
      </c>
      <c r="F48" s="133">
        <v>1386746.18</v>
      </c>
      <c r="G48" s="133">
        <v>24468.29</v>
      </c>
      <c r="H48" s="134"/>
      <c r="I48" s="134"/>
      <c r="J48" s="134"/>
      <c r="K48" s="135">
        <v>2491259.84</v>
      </c>
      <c r="L48" s="130"/>
      <c r="M48" s="130"/>
    </row>
    <row r="49" spans="1:13" x14ac:dyDescent="0.2">
      <c r="A49" s="2" t="s">
        <v>57</v>
      </c>
      <c r="B49" s="133">
        <v>1032407.29</v>
      </c>
      <c r="C49" s="133">
        <v>133059.51999999999</v>
      </c>
      <c r="D49" s="133">
        <v>57257.38</v>
      </c>
      <c r="E49" s="133">
        <v>36233.440000000002</v>
      </c>
      <c r="F49" s="133">
        <v>1671322.03</v>
      </c>
      <c r="G49" s="133">
        <v>29489.45</v>
      </c>
      <c r="H49" s="134"/>
      <c r="I49" s="134"/>
      <c r="J49" s="134"/>
      <c r="K49" s="135">
        <v>2959769.11</v>
      </c>
      <c r="L49" s="130"/>
      <c r="M49" s="130"/>
    </row>
    <row r="50" spans="1:13" x14ac:dyDescent="0.2">
      <c r="A50" s="2" t="s">
        <v>58</v>
      </c>
      <c r="B50" s="133">
        <v>2595446.56</v>
      </c>
      <c r="C50" s="133">
        <v>334508.37</v>
      </c>
      <c r="D50" s="133">
        <v>143943.65</v>
      </c>
      <c r="E50" s="133">
        <v>83563.350000000006</v>
      </c>
      <c r="F50" s="133">
        <v>4772031.7300000004</v>
      </c>
      <c r="G50" s="133">
        <v>84199.58</v>
      </c>
      <c r="H50" s="134"/>
      <c r="I50" s="134"/>
      <c r="J50" s="134"/>
      <c r="K50" s="135">
        <v>8013693.2400000002</v>
      </c>
      <c r="L50" s="130"/>
      <c r="M50" s="130"/>
    </row>
    <row r="51" spans="1:13" x14ac:dyDescent="0.2">
      <c r="A51" s="2" t="s">
        <v>59</v>
      </c>
      <c r="B51" s="133">
        <v>913672.18</v>
      </c>
      <c r="C51" s="133">
        <v>117756.61</v>
      </c>
      <c r="D51" s="133">
        <v>50672.32</v>
      </c>
      <c r="E51" s="133">
        <v>31550.14</v>
      </c>
      <c r="F51" s="133">
        <v>1342084.83</v>
      </c>
      <c r="G51" s="133">
        <v>23680.27</v>
      </c>
      <c r="H51" s="134"/>
      <c r="I51" s="134"/>
      <c r="J51" s="134"/>
      <c r="K51" s="135">
        <v>2479416.35</v>
      </c>
      <c r="L51" s="130"/>
      <c r="M51" s="130"/>
    </row>
    <row r="52" spans="1:13" x14ac:dyDescent="0.2">
      <c r="A52" s="2" t="s">
        <v>60</v>
      </c>
      <c r="B52" s="133">
        <v>15741040.609999999</v>
      </c>
      <c r="C52" s="133">
        <v>2028749.09</v>
      </c>
      <c r="D52" s="133">
        <v>872999.25</v>
      </c>
      <c r="E52" s="133">
        <v>574165.74</v>
      </c>
      <c r="F52" s="133">
        <v>25950713.890000001</v>
      </c>
      <c r="G52" s="133">
        <v>457884.46</v>
      </c>
      <c r="H52" s="134"/>
      <c r="I52" s="134"/>
      <c r="J52" s="134"/>
      <c r="K52" s="135">
        <v>45625553.039999999</v>
      </c>
      <c r="L52" s="130"/>
      <c r="M52" s="130"/>
    </row>
    <row r="53" spans="1:13" ht="13.5" thickBot="1" x14ac:dyDescent="0.25">
      <c r="A53" s="4" t="s">
        <v>61</v>
      </c>
      <c r="B53" s="133">
        <v>1697029.82</v>
      </c>
      <c r="C53" s="133">
        <v>218717.92</v>
      </c>
      <c r="D53" s="133">
        <v>94117.4</v>
      </c>
      <c r="E53" s="133">
        <v>1522353.03</v>
      </c>
      <c r="F53" s="133">
        <v>4000669.6</v>
      </c>
      <c r="G53" s="133">
        <v>70589.37</v>
      </c>
      <c r="H53" s="134"/>
      <c r="I53" s="134"/>
      <c r="J53" s="134"/>
      <c r="K53" s="135">
        <v>7603477.1399999997</v>
      </c>
      <c r="L53" s="130"/>
      <c r="M53" s="130"/>
    </row>
    <row r="54" spans="1:13" s="139" customFormat="1" ht="13.5" thickBot="1" x14ac:dyDescent="0.25">
      <c r="A54" s="5" t="s">
        <v>13</v>
      </c>
      <c r="B54" s="138">
        <v>91900239.439999998</v>
      </c>
      <c r="C54" s="138">
        <v>11844358.43</v>
      </c>
      <c r="D54" s="138">
        <v>5096793.9000000004</v>
      </c>
      <c r="E54" s="138">
        <v>4687985.7</v>
      </c>
      <c r="F54" s="138">
        <v>224428901.52000001</v>
      </c>
      <c r="G54" s="138">
        <v>3959910.59</v>
      </c>
      <c r="H54" s="138">
        <v>0</v>
      </c>
      <c r="I54" s="138">
        <v>0</v>
      </c>
      <c r="J54" s="138">
        <v>0</v>
      </c>
      <c r="K54" s="138">
        <v>341918189.57999998</v>
      </c>
      <c r="L54" s="130"/>
      <c r="M54" s="130"/>
    </row>
    <row r="55" spans="1:13" x14ac:dyDescent="0.2">
      <c r="F55" s="130"/>
      <c r="G55" s="130"/>
      <c r="H55" s="130"/>
      <c r="I55" s="130"/>
      <c r="J55" s="130"/>
    </row>
    <row r="56" spans="1:13" x14ac:dyDescent="0.2">
      <c r="F56" s="130"/>
      <c r="G56" s="130"/>
      <c r="H56" s="130"/>
      <c r="I56" s="130"/>
      <c r="J56" s="130"/>
      <c r="K56" s="130"/>
    </row>
    <row r="57" spans="1:13" x14ac:dyDescent="0.2">
      <c r="F57" s="130"/>
      <c r="G57" s="130"/>
      <c r="H57" s="130"/>
      <c r="I57" s="130"/>
      <c r="J57" s="130"/>
    </row>
    <row r="58" spans="1:13" x14ac:dyDescent="0.2">
      <c r="F58" s="130"/>
      <c r="G58" s="130"/>
      <c r="H58" s="130"/>
      <c r="I58" s="130"/>
      <c r="J58" s="130"/>
    </row>
    <row r="59" spans="1:13" x14ac:dyDescent="0.2">
      <c r="F59" s="130"/>
      <c r="G59" s="130"/>
      <c r="H59" s="130"/>
      <c r="I59" s="130"/>
      <c r="J59" s="130"/>
    </row>
    <row r="60" spans="1:13" x14ac:dyDescent="0.2">
      <c r="G60" s="130"/>
      <c r="H60" s="130"/>
      <c r="I60" s="130"/>
      <c r="J60" s="130"/>
    </row>
    <row r="61" spans="1:13" x14ac:dyDescent="0.2">
      <c r="G61" s="130"/>
      <c r="H61" s="130"/>
      <c r="I61" s="130"/>
      <c r="J61" s="130"/>
    </row>
    <row r="62" spans="1:13" x14ac:dyDescent="0.2">
      <c r="G62" s="130"/>
      <c r="H62" s="130"/>
      <c r="I62" s="130"/>
      <c r="J62" s="130"/>
    </row>
    <row r="63" spans="1:13" x14ac:dyDescent="0.2">
      <c r="G63" s="130"/>
      <c r="H63" s="130"/>
      <c r="I63" s="130"/>
      <c r="J63" s="13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42" customWidth="1"/>
    <col min="5" max="5" width="17.7109375" style="142" customWidth="1"/>
    <col min="6" max="6" width="14.28515625" style="140" bestFit="1" customWidth="1"/>
    <col min="7" max="7" width="12.7109375" style="140" bestFit="1" customWidth="1"/>
    <col min="8" max="8" width="12.7109375" style="140" customWidth="1"/>
    <col min="9" max="10" width="17.140625" style="140" customWidth="1"/>
    <col min="11" max="11" width="15.42578125" style="140" bestFit="1" customWidth="1"/>
    <col min="12" max="12" width="11.7109375" style="140" bestFit="1" customWidth="1"/>
    <col min="13" max="16384" width="11.42578125" style="140"/>
  </cols>
  <sheetData>
    <row r="1" spans="1:13" x14ac:dyDescent="0.2">
      <c r="A1" s="276" t="s">
        <v>14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3" x14ac:dyDescent="0.2">
      <c r="A2" s="278">
        <v>45092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3" ht="11.25" x14ac:dyDescent="0.2">
      <c r="A3" s="141"/>
      <c r="B3" s="140"/>
      <c r="C3" s="140"/>
      <c r="E3" s="140"/>
    </row>
    <row r="4" spans="1:13" ht="13.5" customHeight="1" thickBot="1" x14ac:dyDescent="0.25">
      <c r="A4" s="141"/>
      <c r="B4" s="140"/>
      <c r="C4" s="280"/>
      <c r="D4" s="280"/>
      <c r="E4" s="140"/>
    </row>
    <row r="5" spans="1:13" ht="12.75" customHeight="1" x14ac:dyDescent="0.2">
      <c r="A5" s="281" t="s">
        <v>0</v>
      </c>
      <c r="B5" s="283" t="s">
        <v>9</v>
      </c>
      <c r="C5" s="143" t="s">
        <v>10</v>
      </c>
      <c r="D5" s="143" t="s">
        <v>10</v>
      </c>
      <c r="E5" s="283" t="s">
        <v>1</v>
      </c>
      <c r="F5" s="274" t="s">
        <v>7</v>
      </c>
      <c r="G5" s="274" t="s">
        <v>8</v>
      </c>
      <c r="H5" s="274" t="s">
        <v>2</v>
      </c>
      <c r="I5" s="274" t="s">
        <v>3</v>
      </c>
      <c r="J5" s="274" t="s">
        <v>4</v>
      </c>
      <c r="K5" s="274" t="s">
        <v>5</v>
      </c>
    </row>
    <row r="6" spans="1:13" ht="23.25" customHeight="1" thickBot="1" x14ac:dyDescent="0.25">
      <c r="A6" s="282"/>
      <c r="B6" s="284"/>
      <c r="C6" s="144" t="s">
        <v>11</v>
      </c>
      <c r="D6" s="144" t="s">
        <v>12</v>
      </c>
      <c r="E6" s="284" t="s">
        <v>6</v>
      </c>
      <c r="F6" s="275" t="s">
        <v>6</v>
      </c>
      <c r="G6" s="275" t="s">
        <v>6</v>
      </c>
      <c r="H6" s="275"/>
      <c r="I6" s="275"/>
      <c r="J6" s="275"/>
      <c r="K6" s="275" t="s">
        <v>6</v>
      </c>
    </row>
    <row r="7" spans="1:13" x14ac:dyDescent="0.2">
      <c r="A7" s="1" t="s">
        <v>15</v>
      </c>
      <c r="B7" s="145">
        <v>2654357.54</v>
      </c>
      <c r="C7" s="145">
        <v>488985.18</v>
      </c>
      <c r="D7" s="145">
        <v>41100.550000000003</v>
      </c>
      <c r="E7" s="145">
        <v>1461.91</v>
      </c>
      <c r="F7" s="145"/>
      <c r="G7" s="145"/>
      <c r="H7" s="146">
        <v>563088.26</v>
      </c>
      <c r="I7" s="146"/>
      <c r="J7" s="146"/>
      <c r="K7" s="147">
        <v>3748993.44</v>
      </c>
      <c r="L7" s="142"/>
      <c r="M7" s="142"/>
    </row>
    <row r="8" spans="1:13" x14ac:dyDescent="0.2">
      <c r="A8" s="2" t="s">
        <v>16</v>
      </c>
      <c r="B8" s="145">
        <v>2508868.2000000002</v>
      </c>
      <c r="C8" s="145">
        <v>462183.17</v>
      </c>
      <c r="D8" s="145">
        <v>38847.760000000002</v>
      </c>
      <c r="E8" s="145">
        <v>1377.23</v>
      </c>
      <c r="F8" s="145"/>
      <c r="G8" s="145"/>
      <c r="H8" s="146">
        <v>549756.6</v>
      </c>
      <c r="I8" s="146"/>
      <c r="J8" s="146"/>
      <c r="K8" s="147">
        <v>3561032.96</v>
      </c>
      <c r="L8" s="142"/>
      <c r="M8" s="142"/>
    </row>
    <row r="9" spans="1:13" x14ac:dyDescent="0.2">
      <c r="A9" s="2" t="s">
        <v>17</v>
      </c>
      <c r="B9" s="145"/>
      <c r="C9" s="145"/>
      <c r="E9" s="145"/>
      <c r="F9" s="145"/>
      <c r="G9" s="145"/>
      <c r="H9" s="146"/>
      <c r="I9" s="146"/>
      <c r="J9" s="146"/>
      <c r="K9" s="147"/>
      <c r="L9" s="142"/>
      <c r="M9" s="142"/>
    </row>
    <row r="10" spans="1:13" x14ac:dyDescent="0.2">
      <c r="A10" s="2" t="s">
        <v>18</v>
      </c>
      <c r="B10" s="145"/>
      <c r="C10" s="145"/>
      <c r="D10" s="145"/>
      <c r="E10" s="145"/>
      <c r="F10" s="145"/>
      <c r="G10" s="145"/>
      <c r="H10" s="146"/>
      <c r="I10" s="146"/>
      <c r="J10" s="146"/>
      <c r="K10" s="147"/>
      <c r="L10" s="142"/>
      <c r="M10" s="142"/>
    </row>
    <row r="11" spans="1:13" x14ac:dyDescent="0.2">
      <c r="A11" s="2" t="s">
        <v>19</v>
      </c>
      <c r="B11" s="145"/>
      <c r="C11" s="145"/>
      <c r="D11" s="145"/>
      <c r="E11" s="145"/>
      <c r="F11" s="145"/>
      <c r="G11" s="145"/>
      <c r="H11" s="146"/>
      <c r="I11" s="146"/>
      <c r="J11" s="146"/>
      <c r="K11" s="147"/>
      <c r="L11" s="142"/>
      <c r="M11" s="142"/>
    </row>
    <row r="12" spans="1:13" x14ac:dyDescent="0.2">
      <c r="A12" s="2" t="s">
        <v>20</v>
      </c>
      <c r="B12" s="145"/>
      <c r="C12" s="145"/>
      <c r="D12" s="145"/>
      <c r="E12" s="145"/>
      <c r="F12" s="145"/>
      <c r="G12" s="145"/>
      <c r="H12" s="146"/>
      <c r="I12" s="146"/>
      <c r="J12" s="146"/>
      <c r="K12" s="147"/>
      <c r="L12" s="142"/>
      <c r="M12" s="142"/>
    </row>
    <row r="13" spans="1:13" x14ac:dyDescent="0.2">
      <c r="A13" s="2" t="s">
        <v>21</v>
      </c>
      <c r="B13" s="145"/>
      <c r="C13" s="145"/>
      <c r="D13" s="145"/>
      <c r="E13" s="145"/>
      <c r="F13" s="145"/>
      <c r="G13" s="145"/>
      <c r="H13" s="146"/>
      <c r="I13" s="146"/>
      <c r="J13" s="146"/>
      <c r="K13" s="147"/>
      <c r="L13" s="142"/>
      <c r="M13" s="142"/>
    </row>
    <row r="14" spans="1:13" x14ac:dyDescent="0.2">
      <c r="A14" s="2" t="s">
        <v>22</v>
      </c>
      <c r="B14" s="145"/>
      <c r="C14" s="145"/>
      <c r="D14" s="145"/>
      <c r="E14" s="145"/>
      <c r="F14" s="145"/>
      <c r="G14" s="145"/>
      <c r="H14" s="146"/>
      <c r="I14" s="146"/>
      <c r="J14" s="146"/>
      <c r="K14" s="147"/>
      <c r="L14" s="142"/>
      <c r="M14" s="142"/>
    </row>
    <row r="15" spans="1:13" x14ac:dyDescent="0.2">
      <c r="A15" s="2" t="s">
        <v>23</v>
      </c>
      <c r="B15" s="145"/>
      <c r="C15" s="145"/>
      <c r="D15" s="145"/>
      <c r="E15" s="145"/>
      <c r="F15" s="145"/>
      <c r="G15" s="145"/>
      <c r="H15" s="146"/>
      <c r="I15" s="146"/>
      <c r="J15" s="146"/>
      <c r="K15" s="147"/>
      <c r="L15" s="142"/>
      <c r="M15" s="142"/>
    </row>
    <row r="16" spans="1:13" x14ac:dyDescent="0.2">
      <c r="A16" s="2" t="s">
        <v>24</v>
      </c>
      <c r="B16" s="145"/>
      <c r="C16" s="145"/>
      <c r="D16" s="145"/>
      <c r="E16" s="145"/>
      <c r="F16" s="145"/>
      <c r="G16" s="145"/>
      <c r="H16" s="146"/>
      <c r="I16" s="146"/>
      <c r="J16" s="146"/>
      <c r="K16" s="147"/>
      <c r="L16" s="142"/>
      <c r="M16" s="142"/>
    </row>
    <row r="17" spans="1:13" x14ac:dyDescent="0.2">
      <c r="A17" s="2" t="s">
        <v>25</v>
      </c>
      <c r="B17" s="145"/>
      <c r="C17" s="145"/>
      <c r="D17" s="145"/>
      <c r="E17" s="145"/>
      <c r="F17" s="145"/>
      <c r="G17" s="145"/>
      <c r="H17" s="146"/>
      <c r="I17" s="146"/>
      <c r="J17" s="146"/>
      <c r="K17" s="147"/>
      <c r="L17" s="142"/>
      <c r="M17" s="142"/>
    </row>
    <row r="18" spans="1:13" x14ac:dyDescent="0.2">
      <c r="A18" s="2" t="s">
        <v>26</v>
      </c>
      <c r="B18" s="145"/>
      <c r="C18" s="145"/>
      <c r="D18" s="145"/>
      <c r="E18" s="145"/>
      <c r="F18" s="145"/>
      <c r="G18" s="145"/>
      <c r="H18" s="146"/>
      <c r="I18" s="146"/>
      <c r="J18" s="146"/>
      <c r="K18" s="147"/>
      <c r="L18" s="142"/>
      <c r="M18" s="142"/>
    </row>
    <row r="19" spans="1:13" x14ac:dyDescent="0.2">
      <c r="A19" s="2" t="s">
        <v>27</v>
      </c>
      <c r="B19" s="145"/>
      <c r="C19" s="145"/>
      <c r="D19" s="145"/>
      <c r="E19" s="145"/>
      <c r="F19" s="145"/>
      <c r="G19" s="145"/>
      <c r="H19" s="146"/>
      <c r="I19" s="146"/>
      <c r="J19" s="146"/>
      <c r="K19" s="147"/>
      <c r="L19" s="142"/>
      <c r="M19" s="142"/>
    </row>
    <row r="20" spans="1:13" x14ac:dyDescent="0.2">
      <c r="A20" s="2" t="s">
        <v>28</v>
      </c>
      <c r="B20" s="145"/>
      <c r="C20" s="145"/>
      <c r="D20" s="145"/>
      <c r="E20" s="145"/>
      <c r="F20" s="145"/>
      <c r="G20" s="145"/>
      <c r="H20" s="147"/>
      <c r="I20" s="147"/>
      <c r="J20" s="147"/>
      <c r="K20" s="147"/>
      <c r="L20" s="142"/>
      <c r="M20" s="142"/>
    </row>
    <row r="21" spans="1:13" x14ac:dyDescent="0.2">
      <c r="A21" s="2" t="s">
        <v>29</v>
      </c>
      <c r="B21" s="145"/>
      <c r="C21" s="145"/>
      <c r="D21" s="145"/>
      <c r="E21" s="145"/>
      <c r="F21" s="145"/>
      <c r="G21" s="145"/>
      <c r="H21" s="147"/>
      <c r="I21" s="147"/>
      <c r="J21" s="147"/>
      <c r="K21" s="147"/>
      <c r="L21" s="142"/>
      <c r="M21" s="142"/>
    </row>
    <row r="22" spans="1:13" x14ac:dyDescent="0.2">
      <c r="A22" s="2" t="s">
        <v>30</v>
      </c>
      <c r="B22" s="145"/>
      <c r="C22" s="145"/>
      <c r="D22" s="145"/>
      <c r="E22" s="145"/>
      <c r="F22" s="145"/>
      <c r="G22" s="145"/>
      <c r="H22" s="147"/>
      <c r="I22" s="147"/>
      <c r="J22" s="147"/>
      <c r="K22" s="147"/>
      <c r="L22" s="142"/>
      <c r="M22" s="142"/>
    </row>
    <row r="23" spans="1:13" x14ac:dyDescent="0.2">
      <c r="A23" s="2" t="s">
        <v>31</v>
      </c>
      <c r="B23" s="145"/>
      <c r="C23" s="145"/>
      <c r="D23" s="145"/>
      <c r="E23" s="145"/>
      <c r="F23" s="145"/>
      <c r="G23" s="145"/>
      <c r="H23" s="147"/>
      <c r="I23" s="147"/>
      <c r="J23" s="147"/>
      <c r="K23" s="147"/>
      <c r="L23" s="142"/>
      <c r="M23" s="142"/>
    </row>
    <row r="24" spans="1:13" x14ac:dyDescent="0.2">
      <c r="A24" s="2" t="s">
        <v>32</v>
      </c>
      <c r="B24" s="145"/>
      <c r="C24" s="145"/>
      <c r="D24" s="145"/>
      <c r="E24" s="145"/>
      <c r="F24" s="145"/>
      <c r="G24" s="145"/>
      <c r="H24" s="147"/>
      <c r="I24" s="147"/>
      <c r="J24" s="147"/>
      <c r="K24" s="147"/>
      <c r="L24" s="142"/>
      <c r="M24" s="142"/>
    </row>
    <row r="25" spans="1:13" x14ac:dyDescent="0.2">
      <c r="A25" s="2" t="s">
        <v>33</v>
      </c>
      <c r="B25" s="145"/>
      <c r="C25" s="145"/>
      <c r="D25" s="145"/>
      <c r="E25" s="145"/>
      <c r="F25" s="145"/>
      <c r="G25" s="145"/>
      <c r="H25" s="147"/>
      <c r="I25" s="147"/>
      <c r="J25" s="147"/>
      <c r="K25" s="147"/>
      <c r="L25" s="142"/>
      <c r="M25" s="142"/>
    </row>
    <row r="26" spans="1:13" x14ac:dyDescent="0.2">
      <c r="A26" s="2" t="s">
        <v>34</v>
      </c>
      <c r="B26" s="145"/>
      <c r="C26" s="145"/>
      <c r="D26" s="145"/>
      <c r="E26" s="145"/>
      <c r="F26" s="145"/>
      <c r="G26" s="145"/>
      <c r="H26" s="147"/>
      <c r="I26" s="147"/>
      <c r="J26" s="147"/>
      <c r="K26" s="147"/>
      <c r="L26" s="142"/>
      <c r="M26" s="142"/>
    </row>
    <row r="27" spans="1:13" x14ac:dyDescent="0.2">
      <c r="A27" s="2" t="s">
        <v>35</v>
      </c>
      <c r="B27" s="145"/>
      <c r="C27" s="145"/>
      <c r="D27" s="145"/>
      <c r="E27" s="145"/>
      <c r="F27" s="145"/>
      <c r="G27" s="145"/>
      <c r="H27" s="147"/>
      <c r="I27" s="147"/>
      <c r="J27" s="147"/>
      <c r="K27" s="147"/>
      <c r="L27" s="142"/>
      <c r="M27" s="142"/>
    </row>
    <row r="28" spans="1:13" x14ac:dyDescent="0.2">
      <c r="A28" s="2" t="s">
        <v>36</v>
      </c>
      <c r="B28" s="145"/>
      <c r="C28" s="145"/>
      <c r="D28" s="145"/>
      <c r="E28" s="145"/>
      <c r="F28" s="145"/>
      <c r="G28" s="145"/>
      <c r="H28" s="147"/>
      <c r="I28" s="147"/>
      <c r="J28" s="147"/>
      <c r="K28" s="147"/>
      <c r="L28" s="142"/>
      <c r="M28" s="142"/>
    </row>
    <row r="29" spans="1:13" x14ac:dyDescent="0.2">
      <c r="A29" s="2" t="s">
        <v>37</v>
      </c>
      <c r="B29" s="145">
        <v>2910774.27</v>
      </c>
      <c r="C29" s="145">
        <v>536222.22</v>
      </c>
      <c r="D29" s="145">
        <v>45070.95</v>
      </c>
      <c r="E29" s="145">
        <v>1603.72</v>
      </c>
      <c r="F29" s="145"/>
      <c r="G29" s="145"/>
      <c r="H29" s="147">
        <v>615300.04</v>
      </c>
      <c r="I29" s="147"/>
      <c r="J29" s="147"/>
      <c r="K29" s="147">
        <v>4108971.2</v>
      </c>
      <c r="L29" s="142"/>
      <c r="M29" s="142"/>
    </row>
    <row r="30" spans="1:13" x14ac:dyDescent="0.2">
      <c r="A30" s="2" t="s">
        <v>38</v>
      </c>
      <c r="B30" s="145">
        <v>3685949.37</v>
      </c>
      <c r="C30" s="145">
        <v>679024.81</v>
      </c>
      <c r="D30" s="145">
        <v>57073.9</v>
      </c>
      <c r="E30" s="145">
        <v>1944.49</v>
      </c>
      <c r="F30" s="145"/>
      <c r="G30" s="145"/>
      <c r="H30" s="147">
        <v>862934.38</v>
      </c>
      <c r="I30" s="147"/>
      <c r="J30" s="147"/>
      <c r="K30" s="147">
        <v>5286926.95</v>
      </c>
      <c r="L30" s="142"/>
      <c r="M30" s="142"/>
    </row>
    <row r="31" spans="1:13" x14ac:dyDescent="0.2">
      <c r="A31" s="2" t="s">
        <v>39</v>
      </c>
      <c r="B31" s="145">
        <v>100181918.34</v>
      </c>
      <c r="C31" s="145">
        <v>18455491.66</v>
      </c>
      <c r="D31" s="145">
        <v>1551234.71</v>
      </c>
      <c r="E31" s="145">
        <v>52554.06</v>
      </c>
      <c r="F31" s="145"/>
      <c r="G31" s="145"/>
      <c r="H31" s="147">
        <v>10290691.060000001</v>
      </c>
      <c r="I31" s="147"/>
      <c r="J31" s="147"/>
      <c r="K31" s="147">
        <v>130531889.83</v>
      </c>
      <c r="L31" s="142"/>
      <c r="M31" s="142"/>
    </row>
    <row r="32" spans="1:13" x14ac:dyDescent="0.2">
      <c r="A32" s="2" t="s">
        <v>40</v>
      </c>
      <c r="B32" s="145">
        <v>3133945.7</v>
      </c>
      <c r="C32" s="145">
        <v>577334.81000000006</v>
      </c>
      <c r="D32" s="145">
        <v>48526.57</v>
      </c>
      <c r="E32" s="145">
        <v>1745.28</v>
      </c>
      <c r="F32" s="145"/>
      <c r="G32" s="145"/>
      <c r="H32" s="147">
        <v>784430.9</v>
      </c>
      <c r="I32" s="147"/>
      <c r="J32" s="147"/>
      <c r="K32" s="147">
        <v>4545983.26</v>
      </c>
      <c r="L32" s="142"/>
      <c r="M32" s="142"/>
    </row>
    <row r="33" spans="1:13" x14ac:dyDescent="0.2">
      <c r="A33" s="2" t="s">
        <v>41</v>
      </c>
      <c r="B33" s="145">
        <v>5022015.5</v>
      </c>
      <c r="C33" s="145">
        <v>925154.63</v>
      </c>
      <c r="D33" s="145">
        <v>77761.78</v>
      </c>
      <c r="E33" s="145">
        <v>2522.0500000000002</v>
      </c>
      <c r="F33" s="145"/>
      <c r="G33" s="145"/>
      <c r="H33" s="147">
        <v>807749.69</v>
      </c>
      <c r="I33" s="147"/>
      <c r="J33" s="147"/>
      <c r="K33" s="147">
        <v>6835203.6500000004</v>
      </c>
      <c r="L33" s="142"/>
      <c r="M33" s="142"/>
    </row>
    <row r="34" spans="1:13" x14ac:dyDescent="0.2">
      <c r="A34" s="2" t="s">
        <v>42</v>
      </c>
      <c r="B34" s="145">
        <v>3666858.01</v>
      </c>
      <c r="C34" s="145">
        <v>675507.8</v>
      </c>
      <c r="D34" s="145">
        <v>56778.28</v>
      </c>
      <c r="E34" s="145">
        <v>2012.95</v>
      </c>
      <c r="F34" s="145"/>
      <c r="G34" s="145"/>
      <c r="H34" s="147">
        <v>794929</v>
      </c>
      <c r="I34" s="147"/>
      <c r="J34" s="147"/>
      <c r="K34" s="147">
        <v>5196086.04</v>
      </c>
      <c r="L34" s="142"/>
      <c r="M34" s="142"/>
    </row>
    <row r="35" spans="1:13" x14ac:dyDescent="0.2">
      <c r="A35" s="2" t="s">
        <v>43</v>
      </c>
      <c r="B35" s="145">
        <v>5200091.82</v>
      </c>
      <c r="C35" s="145">
        <v>957959.81</v>
      </c>
      <c r="D35" s="145">
        <v>80519.149999999994</v>
      </c>
      <c r="E35" s="145">
        <v>2662.83</v>
      </c>
      <c r="F35" s="145"/>
      <c r="G35" s="145"/>
      <c r="H35" s="147">
        <v>1079678.3</v>
      </c>
      <c r="I35" s="147"/>
      <c r="J35" s="147"/>
      <c r="K35" s="147">
        <v>7320911.9100000001</v>
      </c>
      <c r="L35" s="142"/>
      <c r="M35" s="142"/>
    </row>
    <row r="36" spans="1:13" x14ac:dyDescent="0.2">
      <c r="A36" s="2" t="s">
        <v>44</v>
      </c>
      <c r="B36" s="145">
        <v>3084571.49</v>
      </c>
      <c r="C36" s="145">
        <v>568239.1</v>
      </c>
      <c r="D36" s="145">
        <v>47762.06</v>
      </c>
      <c r="E36" s="145">
        <v>1693.29</v>
      </c>
      <c r="F36" s="145"/>
      <c r="G36" s="145"/>
      <c r="H36" s="147">
        <v>715403.58</v>
      </c>
      <c r="I36" s="147"/>
      <c r="J36" s="147"/>
      <c r="K36" s="147">
        <v>4417669.5199999996</v>
      </c>
      <c r="L36" s="142"/>
      <c r="M36" s="142"/>
    </row>
    <row r="37" spans="1:13" x14ac:dyDescent="0.2">
      <c r="A37" s="2" t="s">
        <v>45</v>
      </c>
      <c r="B37" s="145">
        <v>19768446.289999999</v>
      </c>
      <c r="C37" s="145">
        <v>3641738.97</v>
      </c>
      <c r="D37" s="145">
        <v>306098.15000000002</v>
      </c>
      <c r="E37" s="145">
        <v>10609.64</v>
      </c>
      <c r="F37" s="145"/>
      <c r="G37" s="145"/>
      <c r="H37" s="146">
        <v>3308619.64</v>
      </c>
      <c r="I37" s="146"/>
      <c r="J37" s="146"/>
      <c r="K37" s="147">
        <v>27035512.690000001</v>
      </c>
      <c r="L37" s="142"/>
      <c r="M37" s="142"/>
    </row>
    <row r="38" spans="1:13" x14ac:dyDescent="0.2">
      <c r="A38" s="2" t="s">
        <v>46</v>
      </c>
      <c r="B38" s="145">
        <v>6457817.5300000003</v>
      </c>
      <c r="C38" s="145">
        <v>1189657.77</v>
      </c>
      <c r="D38" s="145">
        <v>99994</v>
      </c>
      <c r="E38" s="145">
        <v>3310.14</v>
      </c>
      <c r="F38" s="145"/>
      <c r="G38" s="145"/>
      <c r="H38" s="146">
        <v>1088271.8799999999</v>
      </c>
      <c r="I38" s="146"/>
      <c r="J38" s="146"/>
      <c r="K38" s="147">
        <v>8839051.3200000003</v>
      </c>
      <c r="L38" s="142"/>
      <c r="M38" s="142"/>
    </row>
    <row r="39" spans="1:13" x14ac:dyDescent="0.2">
      <c r="A39" s="2" t="s">
        <v>47</v>
      </c>
      <c r="B39" s="145">
        <v>3978573.86</v>
      </c>
      <c r="C39" s="145">
        <v>732932.03</v>
      </c>
      <c r="D39" s="145">
        <v>61604.95</v>
      </c>
      <c r="E39" s="145">
        <v>2099.69</v>
      </c>
      <c r="F39" s="145"/>
      <c r="G39" s="148"/>
      <c r="H39" s="146">
        <v>776534.1</v>
      </c>
      <c r="I39" s="146"/>
      <c r="J39" s="146"/>
      <c r="K39" s="147">
        <v>5551744.6299999999</v>
      </c>
      <c r="L39" s="142"/>
      <c r="M39" s="142"/>
    </row>
    <row r="40" spans="1:13" x14ac:dyDescent="0.2">
      <c r="A40" s="2" t="s">
        <v>48</v>
      </c>
      <c r="B40" s="145">
        <v>2809063.4</v>
      </c>
      <c r="C40" s="145">
        <v>517485.06</v>
      </c>
      <c r="D40" s="145">
        <v>43496.04</v>
      </c>
      <c r="E40" s="145">
        <v>1542.21</v>
      </c>
      <c r="F40" s="145"/>
      <c r="G40" s="149"/>
      <c r="H40" s="146">
        <v>675269.26</v>
      </c>
      <c r="I40" s="146"/>
      <c r="J40" s="146"/>
      <c r="K40" s="147">
        <v>4046855.97</v>
      </c>
      <c r="L40" s="142"/>
      <c r="M40" s="142"/>
    </row>
    <row r="41" spans="1:13" x14ac:dyDescent="0.2">
      <c r="A41" s="2" t="s">
        <v>49</v>
      </c>
      <c r="B41" s="145">
        <v>3628675.29</v>
      </c>
      <c r="C41" s="145">
        <v>668473.79</v>
      </c>
      <c r="D41" s="145">
        <v>56187.06</v>
      </c>
      <c r="E41" s="145">
        <v>1904.6</v>
      </c>
      <c r="F41" s="145"/>
      <c r="G41" s="145"/>
      <c r="H41" s="146">
        <v>750335.31</v>
      </c>
      <c r="I41" s="146"/>
      <c r="J41" s="146"/>
      <c r="K41" s="147">
        <v>5105576.05</v>
      </c>
      <c r="L41" s="142"/>
      <c r="M41" s="142"/>
    </row>
    <row r="42" spans="1:13" x14ac:dyDescent="0.2">
      <c r="A42" s="2" t="s">
        <v>50</v>
      </c>
      <c r="B42" s="145">
        <v>5169479.8099999996</v>
      </c>
      <c r="C42" s="145">
        <v>952320.47</v>
      </c>
      <c r="D42" s="145">
        <v>80045.149999999994</v>
      </c>
      <c r="E42" s="145">
        <v>2837.85</v>
      </c>
      <c r="F42" s="145"/>
      <c r="G42" s="145"/>
      <c r="H42" s="146">
        <v>917004.23</v>
      </c>
      <c r="I42" s="146"/>
      <c r="J42" s="146"/>
      <c r="K42" s="147">
        <v>7121687.5099999998</v>
      </c>
      <c r="L42" s="142"/>
      <c r="M42" s="142"/>
    </row>
    <row r="43" spans="1:13" x14ac:dyDescent="0.2">
      <c r="A43" s="2" t="s">
        <v>51</v>
      </c>
      <c r="B43" s="145">
        <v>2898595.3</v>
      </c>
      <c r="C43" s="145">
        <v>533978.61</v>
      </c>
      <c r="D43" s="145">
        <v>44882.37</v>
      </c>
      <c r="E43" s="145">
        <v>1599.86</v>
      </c>
      <c r="F43" s="145"/>
      <c r="G43" s="145"/>
      <c r="H43" s="146">
        <v>636063.97</v>
      </c>
      <c r="I43" s="146"/>
      <c r="J43" s="146"/>
      <c r="K43" s="147">
        <v>4115120.11</v>
      </c>
      <c r="L43" s="142"/>
      <c r="M43" s="142"/>
    </row>
    <row r="44" spans="1:13" x14ac:dyDescent="0.2">
      <c r="A44" s="2" t="s">
        <v>52</v>
      </c>
      <c r="B44" s="145">
        <v>42093160.009999998</v>
      </c>
      <c r="C44" s="145">
        <v>7754392.9800000004</v>
      </c>
      <c r="D44" s="145">
        <v>651778</v>
      </c>
      <c r="E44" s="145">
        <v>23107.41</v>
      </c>
      <c r="F44" s="145"/>
      <c r="G44" s="145"/>
      <c r="H44" s="146">
        <v>4140013.27</v>
      </c>
      <c r="I44" s="146"/>
      <c r="J44" s="146"/>
      <c r="K44" s="147">
        <v>54662451.670000002</v>
      </c>
      <c r="L44" s="142"/>
      <c r="M44" s="142"/>
    </row>
    <row r="45" spans="1:13" x14ac:dyDescent="0.2">
      <c r="A45" s="2" t="s">
        <v>53</v>
      </c>
      <c r="B45" s="145">
        <v>6657947.6699999999</v>
      </c>
      <c r="C45" s="145">
        <v>1226525.7</v>
      </c>
      <c r="D45" s="145">
        <v>103092.85</v>
      </c>
      <c r="E45" s="145">
        <v>3654.77</v>
      </c>
      <c r="F45" s="145"/>
      <c r="G45" s="145"/>
      <c r="H45" s="146">
        <v>587893.5</v>
      </c>
      <c r="I45" s="146"/>
      <c r="J45" s="146"/>
      <c r="K45" s="147">
        <v>8579114.4900000002</v>
      </c>
      <c r="L45" s="142"/>
      <c r="M45" s="142"/>
    </row>
    <row r="46" spans="1:13" x14ac:dyDescent="0.2">
      <c r="A46" s="2" t="s">
        <v>54</v>
      </c>
      <c r="B46" s="145">
        <v>17686171.260000002</v>
      </c>
      <c r="C46" s="145">
        <v>3258142.7</v>
      </c>
      <c r="D46" s="145">
        <v>273855.83</v>
      </c>
      <c r="E46" s="145">
        <v>9709.08</v>
      </c>
      <c r="F46" s="145"/>
      <c r="G46" s="145"/>
      <c r="H46" s="146">
        <v>3251623.33</v>
      </c>
      <c r="I46" s="146"/>
      <c r="J46" s="146"/>
      <c r="K46" s="147">
        <v>24479502.199999999</v>
      </c>
      <c r="L46" s="142"/>
      <c r="M46" s="142"/>
    </row>
    <row r="47" spans="1:13" x14ac:dyDescent="0.2">
      <c r="A47" s="2" t="s">
        <v>55</v>
      </c>
      <c r="B47" s="145">
        <v>4069093.24</v>
      </c>
      <c r="C47" s="145">
        <v>749607.49</v>
      </c>
      <c r="D47" s="145">
        <v>63006.57</v>
      </c>
      <c r="E47" s="145">
        <v>2268.02</v>
      </c>
      <c r="F47" s="145"/>
      <c r="G47" s="145"/>
      <c r="H47" s="146">
        <v>747687.56</v>
      </c>
      <c r="I47" s="146"/>
      <c r="J47" s="146"/>
      <c r="K47" s="147">
        <v>5631662.8799999999</v>
      </c>
      <c r="L47" s="142"/>
      <c r="M47" s="142"/>
    </row>
    <row r="48" spans="1:13" x14ac:dyDescent="0.2">
      <c r="A48" s="2" t="s">
        <v>56</v>
      </c>
      <c r="B48" s="145">
        <v>3170153.46</v>
      </c>
      <c r="C48" s="145">
        <v>584004.99</v>
      </c>
      <c r="D48" s="145">
        <v>49087.22</v>
      </c>
      <c r="E48" s="145">
        <v>1745.54</v>
      </c>
      <c r="F48" s="145"/>
      <c r="G48" s="145"/>
      <c r="H48" s="146">
        <v>713313.25</v>
      </c>
      <c r="I48" s="146"/>
      <c r="J48" s="146"/>
      <c r="K48" s="147">
        <v>4518304.46</v>
      </c>
      <c r="L48" s="142"/>
      <c r="M48" s="142"/>
    </row>
    <row r="49" spans="1:13" x14ac:dyDescent="0.2">
      <c r="A49" s="2" t="s">
        <v>57</v>
      </c>
      <c r="B49" s="145">
        <v>3697799.18</v>
      </c>
      <c r="C49" s="145">
        <v>681207.78</v>
      </c>
      <c r="D49" s="145">
        <v>57257.38</v>
      </c>
      <c r="E49" s="145">
        <v>1989.28</v>
      </c>
      <c r="F49" s="145"/>
      <c r="G49" s="145"/>
      <c r="H49" s="146">
        <v>679635.73</v>
      </c>
      <c r="I49" s="146"/>
      <c r="J49" s="146"/>
      <c r="K49" s="147">
        <v>5117889.3499999996</v>
      </c>
      <c r="L49" s="142"/>
      <c r="M49" s="142"/>
    </row>
    <row r="50" spans="1:13" x14ac:dyDescent="0.2">
      <c r="A50" s="2" t="s">
        <v>58</v>
      </c>
      <c r="B50" s="145">
        <v>9296176.3000000007</v>
      </c>
      <c r="C50" s="145">
        <v>1712539.62</v>
      </c>
      <c r="D50" s="145">
        <v>143943.65</v>
      </c>
      <c r="E50" s="145">
        <v>4587.7700000000004</v>
      </c>
      <c r="F50" s="145"/>
      <c r="G50" s="145"/>
      <c r="H50" s="146">
        <v>1858070.47</v>
      </c>
      <c r="I50" s="146"/>
      <c r="J50" s="146"/>
      <c r="K50" s="147">
        <v>13015317.810000001</v>
      </c>
      <c r="L50" s="142"/>
      <c r="M50" s="142"/>
    </row>
    <row r="51" spans="1:13" x14ac:dyDescent="0.2">
      <c r="A51" s="2" t="s">
        <v>59</v>
      </c>
      <c r="B51" s="145">
        <v>3272522.65</v>
      </c>
      <c r="C51" s="145">
        <v>602863.43000000005</v>
      </c>
      <c r="D51" s="145">
        <v>50672.32</v>
      </c>
      <c r="E51" s="145">
        <v>1732.16</v>
      </c>
      <c r="F51" s="145"/>
      <c r="G51" s="145"/>
      <c r="H51" s="146">
        <v>654505.31999999995</v>
      </c>
      <c r="I51" s="146"/>
      <c r="J51" s="146"/>
      <c r="K51" s="147">
        <v>4582295.88</v>
      </c>
      <c r="L51" s="142"/>
      <c r="M51" s="142"/>
    </row>
    <row r="52" spans="1:13" x14ac:dyDescent="0.2">
      <c r="A52" s="2" t="s">
        <v>60</v>
      </c>
      <c r="B52" s="145">
        <v>56380081.490000002</v>
      </c>
      <c r="C52" s="145">
        <v>10386326.6</v>
      </c>
      <c r="D52" s="145">
        <v>872999.25</v>
      </c>
      <c r="E52" s="145">
        <v>31522.65</v>
      </c>
      <c r="F52" s="145"/>
      <c r="G52" s="145"/>
      <c r="H52" s="146">
        <v>7233375.4500000002</v>
      </c>
      <c r="I52" s="146"/>
      <c r="J52" s="146"/>
      <c r="K52" s="147">
        <v>74904305.439999998</v>
      </c>
      <c r="L52" s="142"/>
      <c r="M52" s="142"/>
    </row>
    <row r="53" spans="1:13" ht="13.5" thickBot="1" x14ac:dyDescent="0.25">
      <c r="A53" s="4" t="s">
        <v>61</v>
      </c>
      <c r="B53" s="145">
        <v>6078294.4400000004</v>
      </c>
      <c r="C53" s="145">
        <v>1119742.1100000001</v>
      </c>
      <c r="D53" s="145">
        <v>94117.4</v>
      </c>
      <c r="E53" s="145">
        <v>83579.72</v>
      </c>
      <c r="F53" s="145"/>
      <c r="G53" s="145"/>
      <c r="H53" s="146">
        <v>1369583.75</v>
      </c>
      <c r="I53" s="146"/>
      <c r="J53" s="146"/>
      <c r="K53" s="147">
        <v>8745317.4199999999</v>
      </c>
      <c r="L53" s="142"/>
      <c r="M53" s="142"/>
    </row>
    <row r="54" spans="1:13" s="151" customFormat="1" ht="13.5" thickBot="1" x14ac:dyDescent="0.25">
      <c r="A54" s="5" t="s">
        <v>13</v>
      </c>
      <c r="B54" s="150">
        <v>329161401.42000002</v>
      </c>
      <c r="C54" s="150">
        <v>60638043.289999999</v>
      </c>
      <c r="D54" s="150">
        <v>5096793.9000000004</v>
      </c>
      <c r="E54" s="150">
        <v>257378.2</v>
      </c>
      <c r="F54" s="150">
        <v>0</v>
      </c>
      <c r="G54" s="150">
        <v>0</v>
      </c>
      <c r="H54" s="150">
        <v>46451761.829999998</v>
      </c>
      <c r="I54" s="150">
        <v>0</v>
      </c>
      <c r="J54" s="150">
        <v>0</v>
      </c>
      <c r="K54" s="150">
        <v>441605378.63999999</v>
      </c>
      <c r="L54" s="142"/>
      <c r="M54" s="142"/>
    </row>
    <row r="55" spans="1:13" x14ac:dyDescent="0.2">
      <c r="F55" s="142"/>
      <c r="G55" s="142"/>
      <c r="H55" s="142"/>
      <c r="I55" s="142"/>
      <c r="J55" s="142"/>
    </row>
    <row r="56" spans="1:13" x14ac:dyDescent="0.2">
      <c r="F56" s="142"/>
      <c r="G56" s="142"/>
      <c r="H56" s="142"/>
      <c r="I56" s="142"/>
      <c r="J56" s="142"/>
      <c r="K56" s="142"/>
    </row>
    <row r="57" spans="1:13" x14ac:dyDescent="0.2">
      <c r="F57" s="142"/>
      <c r="G57" s="142"/>
      <c r="H57" s="142"/>
      <c r="I57" s="142"/>
      <c r="J57" s="142"/>
    </row>
    <row r="58" spans="1:13" x14ac:dyDescent="0.2">
      <c r="F58" s="142"/>
      <c r="G58" s="142"/>
      <c r="H58" s="142"/>
      <c r="I58" s="142"/>
      <c r="J58" s="142"/>
    </row>
    <row r="59" spans="1:13" x14ac:dyDescent="0.2">
      <c r="F59" s="142"/>
      <c r="G59" s="142"/>
      <c r="H59" s="142"/>
      <c r="I59" s="142"/>
      <c r="J59" s="142"/>
    </row>
    <row r="60" spans="1:13" x14ac:dyDescent="0.2">
      <c r="G60" s="142"/>
      <c r="H60" s="142"/>
      <c r="I60" s="142"/>
      <c r="J60" s="142"/>
    </row>
    <row r="61" spans="1:13" x14ac:dyDescent="0.2">
      <c r="G61" s="142"/>
      <c r="H61" s="142"/>
      <c r="I61" s="142"/>
      <c r="J61" s="142"/>
    </row>
    <row r="62" spans="1:13" x14ac:dyDescent="0.2">
      <c r="G62" s="142"/>
      <c r="H62" s="142"/>
      <c r="I62" s="142"/>
      <c r="J62" s="142"/>
    </row>
    <row r="63" spans="1:13" x14ac:dyDescent="0.2">
      <c r="G63" s="142"/>
      <c r="H63" s="142"/>
      <c r="I63" s="142"/>
      <c r="J63" s="142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1" sqref="B51"/>
    </sheetView>
  </sheetViews>
  <sheetFormatPr baseColWidth="10" defaultRowHeight="12.75" x14ac:dyDescent="0.2"/>
  <cols>
    <col min="1" max="1" width="44.7109375" style="3" customWidth="1"/>
    <col min="2" max="4" width="17.140625" style="154" customWidth="1"/>
    <col min="5" max="5" width="17.7109375" style="154" customWidth="1"/>
    <col min="6" max="6" width="14.28515625" style="152" bestFit="1" customWidth="1"/>
    <col min="7" max="7" width="12.7109375" style="152" bestFit="1" customWidth="1"/>
    <col min="8" max="8" width="12.7109375" style="152" customWidth="1"/>
    <col min="9" max="10" width="17.140625" style="152" customWidth="1"/>
    <col min="11" max="11" width="15.42578125" style="152" bestFit="1" customWidth="1"/>
    <col min="12" max="12" width="11.7109375" style="152" bestFit="1" customWidth="1"/>
    <col min="13" max="16384" width="11.42578125" style="152"/>
  </cols>
  <sheetData>
    <row r="1" spans="1:13" x14ac:dyDescent="0.2">
      <c r="A1" s="287" t="s">
        <v>14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3" x14ac:dyDescent="0.2">
      <c r="A2" s="289">
        <v>45100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3" ht="11.25" x14ac:dyDescent="0.2">
      <c r="A3" s="153"/>
      <c r="B3" s="152"/>
      <c r="C3" s="152"/>
      <c r="E3" s="152"/>
    </row>
    <row r="4" spans="1:13" ht="13.5" customHeight="1" thickBot="1" x14ac:dyDescent="0.25">
      <c r="A4" s="153"/>
      <c r="B4" s="152"/>
      <c r="C4" s="291"/>
      <c r="D4" s="291"/>
      <c r="E4" s="152"/>
    </row>
    <row r="5" spans="1:13" ht="12.75" customHeight="1" x14ac:dyDescent="0.2">
      <c r="A5" s="292" t="s">
        <v>0</v>
      </c>
      <c r="B5" s="294" t="s">
        <v>9</v>
      </c>
      <c r="C5" s="155" t="s">
        <v>10</v>
      </c>
      <c r="D5" s="155" t="s">
        <v>10</v>
      </c>
      <c r="E5" s="294" t="s">
        <v>1</v>
      </c>
      <c r="F5" s="285" t="s">
        <v>7</v>
      </c>
      <c r="G5" s="285" t="s">
        <v>8</v>
      </c>
      <c r="H5" s="285" t="s">
        <v>2</v>
      </c>
      <c r="I5" s="285" t="s">
        <v>3</v>
      </c>
      <c r="J5" s="285" t="s">
        <v>4</v>
      </c>
      <c r="K5" s="285" t="s">
        <v>5</v>
      </c>
    </row>
    <row r="6" spans="1:13" ht="23.25" customHeight="1" thickBot="1" x14ac:dyDescent="0.25">
      <c r="A6" s="293"/>
      <c r="B6" s="295"/>
      <c r="C6" s="156" t="s">
        <v>11</v>
      </c>
      <c r="D6" s="156" t="s">
        <v>12</v>
      </c>
      <c r="E6" s="295" t="s">
        <v>6</v>
      </c>
      <c r="F6" s="286" t="s">
        <v>6</v>
      </c>
      <c r="G6" s="286" t="s">
        <v>6</v>
      </c>
      <c r="H6" s="286"/>
      <c r="I6" s="286"/>
      <c r="J6" s="286"/>
      <c r="K6" s="286" t="s">
        <v>6</v>
      </c>
    </row>
    <row r="7" spans="1:13" x14ac:dyDescent="0.2">
      <c r="A7" s="1" t="s">
        <v>15</v>
      </c>
      <c r="B7" s="157">
        <v>2767156.96</v>
      </c>
      <c r="C7" s="157">
        <v>546681.30000000005</v>
      </c>
      <c r="D7" s="157">
        <v>32880.44</v>
      </c>
      <c r="E7" s="157"/>
      <c r="F7" s="157">
        <v>8401666.6999999993</v>
      </c>
      <c r="G7" s="157">
        <v>411647.61</v>
      </c>
      <c r="H7" s="158"/>
      <c r="I7" s="158"/>
      <c r="J7" s="158">
        <v>598489.47</v>
      </c>
      <c r="K7" s="159">
        <v>12758522.48</v>
      </c>
      <c r="L7" s="154"/>
      <c r="M7" s="154"/>
    </row>
    <row r="8" spans="1:13" x14ac:dyDescent="0.2">
      <c r="A8" s="2" t="s">
        <v>16</v>
      </c>
      <c r="B8" s="157">
        <v>2615484.91</v>
      </c>
      <c r="C8" s="157">
        <v>516716.88</v>
      </c>
      <c r="D8" s="157">
        <v>31078.21</v>
      </c>
      <c r="E8" s="157"/>
      <c r="F8" s="157">
        <v>6243295.8499999996</v>
      </c>
      <c r="G8" s="157">
        <v>305896.19</v>
      </c>
      <c r="H8" s="158"/>
      <c r="I8" s="158"/>
      <c r="J8" s="158">
        <v>444738.76</v>
      </c>
      <c r="K8" s="159">
        <v>10157210.800000001</v>
      </c>
      <c r="L8" s="154"/>
      <c r="M8" s="154"/>
    </row>
    <row r="9" spans="1:13" x14ac:dyDescent="0.2">
      <c r="A9" s="2" t="s">
        <v>17</v>
      </c>
      <c r="B9" s="157"/>
      <c r="C9" s="157"/>
      <c r="E9" s="157"/>
      <c r="F9" s="157">
        <v>2393563.5</v>
      </c>
      <c r="G9" s="157">
        <v>117274.91</v>
      </c>
      <c r="H9" s="158"/>
      <c r="I9" s="158">
        <v>301609.51</v>
      </c>
      <c r="J9" s="158">
        <v>170504.57</v>
      </c>
      <c r="K9" s="159">
        <v>2982952.49</v>
      </c>
      <c r="L9" s="154"/>
      <c r="M9" s="154"/>
    </row>
    <row r="10" spans="1:13" x14ac:dyDescent="0.2">
      <c r="A10" s="2" t="s">
        <v>18</v>
      </c>
      <c r="B10" s="157"/>
      <c r="C10" s="157"/>
      <c r="D10" s="157"/>
      <c r="E10" s="157"/>
      <c r="F10" s="157">
        <v>2690648.95</v>
      </c>
      <c r="G10" s="157">
        <v>131830.89000000001</v>
      </c>
      <c r="H10" s="158"/>
      <c r="I10" s="158">
        <v>617247.37</v>
      </c>
      <c r="J10" s="158">
        <v>191667.33</v>
      </c>
      <c r="K10" s="159">
        <v>3631394.54</v>
      </c>
      <c r="L10" s="154"/>
      <c r="M10" s="154"/>
    </row>
    <row r="11" spans="1:13" x14ac:dyDescent="0.2">
      <c r="A11" s="2" t="s">
        <v>19</v>
      </c>
      <c r="B11" s="157"/>
      <c r="C11" s="157"/>
      <c r="D11" s="157"/>
      <c r="E11" s="157"/>
      <c r="F11" s="157">
        <v>2674894.42</v>
      </c>
      <c r="G11" s="157">
        <v>131058.98</v>
      </c>
      <c r="H11" s="158"/>
      <c r="I11" s="158"/>
      <c r="J11" s="158">
        <v>190545.07</v>
      </c>
      <c r="K11" s="159">
        <v>2996498.47</v>
      </c>
      <c r="L11" s="154"/>
      <c r="M11" s="154"/>
    </row>
    <row r="12" spans="1:13" x14ac:dyDescent="0.2">
      <c r="A12" s="2" t="s">
        <v>20</v>
      </c>
      <c r="B12" s="157"/>
      <c r="C12" s="157"/>
      <c r="D12" s="157"/>
      <c r="E12" s="157"/>
      <c r="F12" s="157">
        <v>2346299.9</v>
      </c>
      <c r="G12" s="157">
        <v>114959.18</v>
      </c>
      <c r="H12" s="158"/>
      <c r="I12" s="158">
        <v>251007.25</v>
      </c>
      <c r="J12" s="158">
        <v>167137.76</v>
      </c>
      <c r="K12" s="159">
        <v>2879404.09</v>
      </c>
      <c r="L12" s="154"/>
      <c r="M12" s="154"/>
    </row>
    <row r="13" spans="1:13" x14ac:dyDescent="0.2">
      <c r="A13" s="2" t="s">
        <v>21</v>
      </c>
      <c r="B13" s="157"/>
      <c r="C13" s="157"/>
      <c r="D13" s="157"/>
      <c r="E13" s="157"/>
      <c r="F13" s="157">
        <v>2823437.15</v>
      </c>
      <c r="G13" s="157">
        <v>138336.97</v>
      </c>
      <c r="H13" s="158"/>
      <c r="I13" s="158"/>
      <c r="J13" s="158">
        <v>201126.45</v>
      </c>
      <c r="K13" s="159">
        <v>3162900.57</v>
      </c>
      <c r="L13" s="154"/>
      <c r="M13" s="154"/>
    </row>
    <row r="14" spans="1:13" x14ac:dyDescent="0.2">
      <c r="A14" s="2" t="s">
        <v>22</v>
      </c>
      <c r="B14" s="157"/>
      <c r="C14" s="157"/>
      <c r="D14" s="157"/>
      <c r="E14" s="157"/>
      <c r="F14" s="157">
        <v>2710904.78</v>
      </c>
      <c r="G14" s="157">
        <v>132823.34</v>
      </c>
      <c r="H14" s="158"/>
      <c r="I14" s="158"/>
      <c r="J14" s="158">
        <v>193110.25</v>
      </c>
      <c r="K14" s="159">
        <v>3036838.37</v>
      </c>
      <c r="L14" s="154"/>
      <c r="M14" s="154"/>
    </row>
    <row r="15" spans="1:13" x14ac:dyDescent="0.2">
      <c r="A15" s="2" t="s">
        <v>23</v>
      </c>
      <c r="B15" s="157"/>
      <c r="C15" s="157"/>
      <c r="D15" s="157"/>
      <c r="E15" s="157"/>
      <c r="F15" s="157">
        <v>2712030.1</v>
      </c>
      <c r="G15" s="157">
        <v>132878.48000000001</v>
      </c>
      <c r="H15" s="158"/>
      <c r="I15" s="158"/>
      <c r="J15" s="158">
        <v>193190.41</v>
      </c>
      <c r="K15" s="159">
        <v>3038098.99</v>
      </c>
      <c r="L15" s="154"/>
      <c r="M15" s="154"/>
    </row>
    <row r="16" spans="1:13" x14ac:dyDescent="0.2">
      <c r="A16" s="2" t="s">
        <v>24</v>
      </c>
      <c r="B16" s="157"/>
      <c r="C16" s="157"/>
      <c r="D16" s="157"/>
      <c r="E16" s="157"/>
      <c r="F16" s="157">
        <v>3775460.99</v>
      </c>
      <c r="G16" s="157">
        <v>184982.28</v>
      </c>
      <c r="H16" s="158"/>
      <c r="I16" s="158"/>
      <c r="J16" s="158">
        <v>268943.5</v>
      </c>
      <c r="K16" s="159">
        <v>4229386.7699999996</v>
      </c>
      <c r="L16" s="154"/>
      <c r="M16" s="154"/>
    </row>
    <row r="17" spans="1:13" x14ac:dyDescent="0.2">
      <c r="A17" s="2" t="s">
        <v>25</v>
      </c>
      <c r="B17" s="157"/>
      <c r="C17" s="157"/>
      <c r="D17" s="157"/>
      <c r="E17" s="157"/>
      <c r="F17" s="157">
        <v>2462208.2400000002</v>
      </c>
      <c r="G17" s="157">
        <v>120638.22</v>
      </c>
      <c r="H17" s="158"/>
      <c r="I17" s="158"/>
      <c r="J17" s="158">
        <v>175394.45</v>
      </c>
      <c r="K17" s="159">
        <v>2758240.91</v>
      </c>
      <c r="L17" s="154"/>
      <c r="M17" s="154"/>
    </row>
    <row r="18" spans="1:13" x14ac:dyDescent="0.2">
      <c r="A18" s="2" t="s">
        <v>26</v>
      </c>
      <c r="B18" s="157"/>
      <c r="C18" s="157"/>
      <c r="D18" s="157"/>
      <c r="E18" s="157"/>
      <c r="F18" s="157">
        <v>2209010.41</v>
      </c>
      <c r="G18" s="157">
        <v>108232.55</v>
      </c>
      <c r="H18" s="158"/>
      <c r="I18" s="158">
        <v>105212.62</v>
      </c>
      <c r="J18" s="158">
        <v>157358</v>
      </c>
      <c r="K18" s="159">
        <v>2579813.58</v>
      </c>
      <c r="L18" s="154"/>
      <c r="M18" s="154"/>
    </row>
    <row r="19" spans="1:13" x14ac:dyDescent="0.2">
      <c r="A19" s="2" t="s">
        <v>27</v>
      </c>
      <c r="B19" s="157"/>
      <c r="C19" s="157"/>
      <c r="D19" s="157"/>
      <c r="E19" s="157"/>
      <c r="F19" s="157">
        <v>2526351.69</v>
      </c>
      <c r="G19" s="157">
        <v>123780.99</v>
      </c>
      <c r="H19" s="158"/>
      <c r="I19" s="158">
        <v>442394.02</v>
      </c>
      <c r="J19" s="158">
        <v>179963.68</v>
      </c>
      <c r="K19" s="159">
        <v>3272490.38</v>
      </c>
      <c r="L19" s="154"/>
      <c r="M19" s="154"/>
    </row>
    <row r="20" spans="1:13" x14ac:dyDescent="0.2">
      <c r="A20" s="2" t="s">
        <v>28</v>
      </c>
      <c r="B20" s="157"/>
      <c r="C20" s="157"/>
      <c r="D20" s="157"/>
      <c r="E20" s="157"/>
      <c r="F20" s="157">
        <v>3598785.17</v>
      </c>
      <c r="G20" s="157">
        <v>176325.88</v>
      </c>
      <c r="H20" s="159"/>
      <c r="I20" s="159"/>
      <c r="J20" s="159">
        <v>256358.06</v>
      </c>
      <c r="K20" s="159">
        <v>4031469.11</v>
      </c>
      <c r="L20" s="154"/>
      <c r="M20" s="154"/>
    </row>
    <row r="21" spans="1:13" x14ac:dyDescent="0.2">
      <c r="A21" s="2" t="s">
        <v>29</v>
      </c>
      <c r="B21" s="157"/>
      <c r="C21" s="157"/>
      <c r="D21" s="157"/>
      <c r="E21" s="157"/>
      <c r="F21" s="157">
        <v>3464871.65</v>
      </c>
      <c r="G21" s="157">
        <v>169764.66</v>
      </c>
      <c r="H21" s="159"/>
      <c r="I21" s="159"/>
      <c r="J21" s="159">
        <v>246818.79</v>
      </c>
      <c r="K21" s="159">
        <v>3881455.1</v>
      </c>
      <c r="L21" s="154"/>
      <c r="M21" s="154"/>
    </row>
    <row r="22" spans="1:13" x14ac:dyDescent="0.2">
      <c r="A22" s="2" t="s">
        <v>30</v>
      </c>
      <c r="B22" s="157"/>
      <c r="C22" s="157"/>
      <c r="D22" s="157"/>
      <c r="E22" s="157"/>
      <c r="F22" s="157">
        <v>2546607.52</v>
      </c>
      <c r="G22" s="157">
        <v>124773.44</v>
      </c>
      <c r="H22" s="159"/>
      <c r="I22" s="159">
        <v>463937.55</v>
      </c>
      <c r="J22" s="159">
        <v>181406.6</v>
      </c>
      <c r="K22" s="159">
        <v>3316725.11</v>
      </c>
      <c r="L22" s="154"/>
      <c r="M22" s="154"/>
    </row>
    <row r="23" spans="1:13" x14ac:dyDescent="0.2">
      <c r="A23" s="2" t="s">
        <v>31</v>
      </c>
      <c r="B23" s="157"/>
      <c r="C23" s="157"/>
      <c r="D23" s="157"/>
      <c r="E23" s="157"/>
      <c r="F23" s="157">
        <v>2400315.44</v>
      </c>
      <c r="G23" s="157">
        <v>117605.73</v>
      </c>
      <c r="H23" s="159"/>
      <c r="I23" s="159"/>
      <c r="J23" s="159">
        <v>170985.54</v>
      </c>
      <c r="K23" s="159">
        <v>2688906.71</v>
      </c>
      <c r="L23" s="154"/>
      <c r="M23" s="154"/>
    </row>
    <row r="24" spans="1:13" x14ac:dyDescent="0.2">
      <c r="A24" s="2" t="s">
        <v>32</v>
      </c>
      <c r="B24" s="157"/>
      <c r="C24" s="157"/>
      <c r="D24" s="157"/>
      <c r="E24" s="157"/>
      <c r="F24" s="157">
        <v>3191418</v>
      </c>
      <c r="G24" s="157">
        <v>156366.54</v>
      </c>
      <c r="H24" s="159"/>
      <c r="I24" s="159"/>
      <c r="J24" s="159">
        <v>227339.42</v>
      </c>
      <c r="K24" s="159">
        <v>3575123.96</v>
      </c>
      <c r="L24" s="154"/>
      <c r="M24" s="154"/>
    </row>
    <row r="25" spans="1:13" x14ac:dyDescent="0.2">
      <c r="A25" s="2" t="s">
        <v>33</v>
      </c>
      <c r="B25" s="157"/>
      <c r="C25" s="157"/>
      <c r="D25" s="157"/>
      <c r="E25" s="157"/>
      <c r="F25" s="157">
        <v>2628756.15</v>
      </c>
      <c r="G25" s="157">
        <v>128798.39</v>
      </c>
      <c r="H25" s="159"/>
      <c r="I25" s="159"/>
      <c r="J25" s="159">
        <v>187258.42</v>
      </c>
      <c r="K25" s="159">
        <v>2944812.96</v>
      </c>
      <c r="L25" s="154"/>
      <c r="M25" s="154"/>
    </row>
    <row r="26" spans="1:13" x14ac:dyDescent="0.2">
      <c r="A26" s="2" t="s">
        <v>34</v>
      </c>
      <c r="B26" s="157"/>
      <c r="C26" s="157"/>
      <c r="D26" s="157"/>
      <c r="E26" s="157"/>
      <c r="F26" s="157">
        <v>3172287.49</v>
      </c>
      <c r="G26" s="157">
        <v>155429.23000000001</v>
      </c>
      <c r="H26" s="159"/>
      <c r="I26" s="159"/>
      <c r="J26" s="159">
        <v>225976.67</v>
      </c>
      <c r="K26" s="159">
        <v>3553693.39</v>
      </c>
      <c r="L26" s="154"/>
      <c r="M26" s="154"/>
    </row>
    <row r="27" spans="1:13" x14ac:dyDescent="0.2">
      <c r="A27" s="2" t="s">
        <v>35</v>
      </c>
      <c r="B27" s="157"/>
      <c r="C27" s="157"/>
      <c r="D27" s="157"/>
      <c r="E27" s="157"/>
      <c r="F27" s="157">
        <v>2603999.0299999998</v>
      </c>
      <c r="G27" s="157">
        <v>127585.4</v>
      </c>
      <c r="H27" s="159"/>
      <c r="I27" s="159">
        <v>524059.05</v>
      </c>
      <c r="J27" s="159">
        <v>185494.86</v>
      </c>
      <c r="K27" s="159">
        <v>3441138.34</v>
      </c>
      <c r="L27" s="154"/>
      <c r="M27" s="154"/>
    </row>
    <row r="28" spans="1:13" x14ac:dyDescent="0.2">
      <c r="A28" s="2" t="s">
        <v>36</v>
      </c>
      <c r="B28" s="157"/>
      <c r="C28" s="157"/>
      <c r="D28" s="157"/>
      <c r="E28" s="157"/>
      <c r="F28" s="157">
        <v>3334334.11</v>
      </c>
      <c r="G28" s="157">
        <v>163368.85</v>
      </c>
      <c r="H28" s="159"/>
      <c r="I28" s="159"/>
      <c r="J28" s="159">
        <v>237520</v>
      </c>
      <c r="K28" s="159">
        <v>3735222.96</v>
      </c>
      <c r="L28" s="154"/>
      <c r="M28" s="154"/>
    </row>
    <row r="29" spans="1:13" x14ac:dyDescent="0.2">
      <c r="A29" s="2" t="s">
        <v>37</v>
      </c>
      <c r="B29" s="157">
        <v>3034470.36</v>
      </c>
      <c r="C29" s="157">
        <v>599491.91</v>
      </c>
      <c r="D29" s="157">
        <v>36056.76</v>
      </c>
      <c r="E29" s="157"/>
      <c r="F29" s="157">
        <v>6942121.8700000001</v>
      </c>
      <c r="G29" s="157">
        <v>340135.83</v>
      </c>
      <c r="H29" s="159"/>
      <c r="I29" s="159">
        <v>3099764.2</v>
      </c>
      <c r="J29" s="159">
        <v>494519.36</v>
      </c>
      <c r="K29" s="159">
        <v>14546560.289999999</v>
      </c>
      <c r="L29" s="154"/>
      <c r="M29" s="154"/>
    </row>
    <row r="30" spans="1:13" x14ac:dyDescent="0.2">
      <c r="A30" s="2" t="s">
        <v>38</v>
      </c>
      <c r="B30" s="157">
        <v>3842587.26</v>
      </c>
      <c r="C30" s="157">
        <v>759144</v>
      </c>
      <c r="D30" s="157">
        <v>45659.12</v>
      </c>
      <c r="E30" s="157"/>
      <c r="F30" s="157">
        <v>10316967.630000001</v>
      </c>
      <c r="G30" s="157">
        <v>505489.59</v>
      </c>
      <c r="H30" s="159"/>
      <c r="I30" s="159"/>
      <c r="J30" s="159">
        <v>734925.18</v>
      </c>
      <c r="K30" s="159">
        <v>16204772.779999999</v>
      </c>
      <c r="L30" s="154"/>
      <c r="M30" s="154"/>
    </row>
    <row r="31" spans="1:13" x14ac:dyDescent="0.2">
      <c r="A31" s="2" t="s">
        <v>39</v>
      </c>
      <c r="B31" s="157">
        <v>104439243.12</v>
      </c>
      <c r="C31" s="157">
        <v>20633083.91</v>
      </c>
      <c r="D31" s="157">
        <v>1240987.76</v>
      </c>
      <c r="E31" s="157"/>
      <c r="F31" s="157">
        <v>450129477.58999997</v>
      </c>
      <c r="G31" s="157">
        <v>22054519.600000001</v>
      </c>
      <c r="H31" s="159"/>
      <c r="I31" s="159">
        <v>423465767</v>
      </c>
      <c r="J31" s="159">
        <v>32064798.600000001</v>
      </c>
      <c r="K31" s="159">
        <v>1054027877.58</v>
      </c>
      <c r="L31" s="154"/>
      <c r="M31" s="154"/>
    </row>
    <row r="32" spans="1:13" x14ac:dyDescent="0.2">
      <c r="A32" s="2" t="s">
        <v>40</v>
      </c>
      <c r="B32" s="157">
        <v>3267125.67</v>
      </c>
      <c r="C32" s="157">
        <v>645455.43999999994</v>
      </c>
      <c r="D32" s="157">
        <v>38821.26</v>
      </c>
      <c r="E32" s="157"/>
      <c r="F32" s="157">
        <v>8839417.6199999992</v>
      </c>
      <c r="G32" s="157">
        <v>433095.63</v>
      </c>
      <c r="H32" s="159"/>
      <c r="I32" s="159"/>
      <c r="J32" s="159">
        <v>629672.48</v>
      </c>
      <c r="K32" s="159">
        <v>13853588.1</v>
      </c>
      <c r="L32" s="154"/>
      <c r="M32" s="154"/>
    </row>
    <row r="33" spans="1:13" x14ac:dyDescent="0.2">
      <c r="A33" s="2" t="s">
        <v>41</v>
      </c>
      <c r="B33" s="157">
        <v>5235430.7699999996</v>
      </c>
      <c r="C33" s="157">
        <v>1034315.06</v>
      </c>
      <c r="D33" s="157">
        <v>62209.43</v>
      </c>
      <c r="E33" s="157"/>
      <c r="F33" s="157">
        <v>14225216.82</v>
      </c>
      <c r="G33" s="157">
        <v>696977.96</v>
      </c>
      <c r="H33" s="159"/>
      <c r="I33" s="159"/>
      <c r="J33" s="159">
        <v>1013327.8</v>
      </c>
      <c r="K33" s="159">
        <v>22267477.84</v>
      </c>
      <c r="L33" s="154"/>
      <c r="M33" s="154"/>
    </row>
    <row r="34" spans="1:13" x14ac:dyDescent="0.2">
      <c r="A34" s="2" t="s">
        <v>42</v>
      </c>
      <c r="B34" s="157">
        <v>3822684.59</v>
      </c>
      <c r="C34" s="157">
        <v>755212.02</v>
      </c>
      <c r="D34" s="157">
        <v>45422.63</v>
      </c>
      <c r="E34" s="157"/>
      <c r="F34" s="157">
        <v>12919841.33</v>
      </c>
      <c r="G34" s="157">
        <v>633019.85</v>
      </c>
      <c r="H34" s="159"/>
      <c r="I34" s="159"/>
      <c r="J34" s="159">
        <v>920339.88</v>
      </c>
      <c r="K34" s="159">
        <v>19096520.300000001</v>
      </c>
      <c r="L34" s="154"/>
      <c r="M34" s="154"/>
    </row>
    <row r="35" spans="1:13" x14ac:dyDescent="0.2">
      <c r="A35" s="2" t="s">
        <v>43</v>
      </c>
      <c r="B35" s="157">
        <v>5421074.6100000003</v>
      </c>
      <c r="C35" s="157">
        <v>1070990.98</v>
      </c>
      <c r="D35" s="157">
        <v>64415.32</v>
      </c>
      <c r="E35" s="157"/>
      <c r="F35" s="157">
        <v>18259502.260000002</v>
      </c>
      <c r="G35" s="157">
        <v>894641.59</v>
      </c>
      <c r="H35" s="159"/>
      <c r="I35" s="159"/>
      <c r="J35" s="159">
        <v>1300708.56</v>
      </c>
      <c r="K35" s="159">
        <v>27011333.32</v>
      </c>
      <c r="L35" s="154"/>
      <c r="M35" s="154"/>
    </row>
    <row r="36" spans="1:13" x14ac:dyDescent="0.2">
      <c r="A36" s="2" t="s">
        <v>44</v>
      </c>
      <c r="B36" s="157">
        <v>3215653.26</v>
      </c>
      <c r="C36" s="157">
        <v>635286.52</v>
      </c>
      <c r="D36" s="157">
        <v>38209.64</v>
      </c>
      <c r="E36" s="157"/>
      <c r="F36" s="157">
        <v>8582843.8100000005</v>
      </c>
      <c r="G36" s="157">
        <v>420524.55</v>
      </c>
      <c r="H36" s="159"/>
      <c r="I36" s="159"/>
      <c r="J36" s="159">
        <v>611395.55000000005</v>
      </c>
      <c r="K36" s="159">
        <v>13503913.33</v>
      </c>
      <c r="L36" s="154"/>
      <c r="M36" s="154"/>
    </row>
    <row r="37" spans="1:13" x14ac:dyDescent="0.2">
      <c r="A37" s="2" t="s">
        <v>45</v>
      </c>
      <c r="B37" s="157">
        <v>20608524.989999998</v>
      </c>
      <c r="C37" s="157">
        <v>4071433.42</v>
      </c>
      <c r="D37" s="157">
        <v>244878.52</v>
      </c>
      <c r="E37" s="157"/>
      <c r="F37" s="157">
        <v>49944116.18</v>
      </c>
      <c r="G37" s="157">
        <v>2447059.2200000002</v>
      </c>
      <c r="H37" s="158"/>
      <c r="I37" s="158"/>
      <c r="J37" s="158">
        <v>3557749.73</v>
      </c>
      <c r="K37" s="159">
        <v>80873762.060000002</v>
      </c>
      <c r="L37" s="154"/>
      <c r="M37" s="154"/>
    </row>
    <row r="38" spans="1:13" x14ac:dyDescent="0.2">
      <c r="A38" s="2" t="s">
        <v>46</v>
      </c>
      <c r="B38" s="157">
        <v>6732248.5599999996</v>
      </c>
      <c r="C38" s="157">
        <v>1330027.3500000001</v>
      </c>
      <c r="D38" s="157">
        <v>79995.199999999997</v>
      </c>
      <c r="E38" s="157"/>
      <c r="F38" s="157">
        <v>18518326.710000001</v>
      </c>
      <c r="G38" s="157">
        <v>907322.94</v>
      </c>
      <c r="H38" s="158"/>
      <c r="I38" s="158"/>
      <c r="J38" s="158">
        <v>1319145.81</v>
      </c>
      <c r="K38" s="159">
        <v>28887066.57</v>
      </c>
      <c r="L38" s="154"/>
      <c r="M38" s="154"/>
    </row>
    <row r="39" spans="1:13" x14ac:dyDescent="0.2">
      <c r="A39" s="2" t="s">
        <v>47</v>
      </c>
      <c r="B39" s="157">
        <v>4147647.1</v>
      </c>
      <c r="C39" s="157">
        <v>819411.82</v>
      </c>
      <c r="D39" s="157">
        <v>49283.96</v>
      </c>
      <c r="E39" s="157"/>
      <c r="F39" s="157">
        <v>10845869.76</v>
      </c>
      <c r="G39" s="160">
        <v>531403.65</v>
      </c>
      <c r="H39" s="158"/>
      <c r="I39" s="158">
        <v>5678475.4299999997</v>
      </c>
      <c r="J39" s="158">
        <v>772601.32</v>
      </c>
      <c r="K39" s="159">
        <v>22844693.039999999</v>
      </c>
      <c r="L39" s="154"/>
      <c r="M39" s="154"/>
    </row>
    <row r="40" spans="1:13" x14ac:dyDescent="0.2">
      <c r="A40" s="2" t="s">
        <v>48</v>
      </c>
      <c r="B40" s="157">
        <v>2928437.19</v>
      </c>
      <c r="C40" s="157">
        <v>578543.93000000005</v>
      </c>
      <c r="D40" s="157">
        <v>34796.83</v>
      </c>
      <c r="E40" s="157"/>
      <c r="F40" s="157">
        <v>11993699.93</v>
      </c>
      <c r="G40" s="161">
        <v>587642.67000000004</v>
      </c>
      <c r="H40" s="158"/>
      <c r="I40" s="158"/>
      <c r="J40" s="158">
        <v>854366.56</v>
      </c>
      <c r="K40" s="159">
        <v>16977487.109999999</v>
      </c>
      <c r="L40" s="154"/>
      <c r="M40" s="154"/>
    </row>
    <row r="41" spans="1:13" x14ac:dyDescent="0.2">
      <c r="A41" s="2" t="s">
        <v>49</v>
      </c>
      <c r="B41" s="157">
        <v>3782879.26</v>
      </c>
      <c r="C41" s="157">
        <v>747348.05</v>
      </c>
      <c r="D41" s="157">
        <v>44949.64</v>
      </c>
      <c r="E41" s="157"/>
      <c r="F41" s="157">
        <v>8086576.0599999996</v>
      </c>
      <c r="G41" s="157">
        <v>396209.44</v>
      </c>
      <c r="H41" s="158"/>
      <c r="I41" s="158">
        <v>3855792.03</v>
      </c>
      <c r="J41" s="158">
        <v>576044.11</v>
      </c>
      <c r="K41" s="159">
        <v>17489798.59</v>
      </c>
      <c r="L41" s="154"/>
      <c r="M41" s="154"/>
    </row>
    <row r="42" spans="1:13" x14ac:dyDescent="0.2">
      <c r="A42" s="2" t="s">
        <v>50</v>
      </c>
      <c r="B42" s="157">
        <v>5389161.71</v>
      </c>
      <c r="C42" s="157">
        <v>1064686.25</v>
      </c>
      <c r="D42" s="157">
        <v>64036.12</v>
      </c>
      <c r="E42" s="157"/>
      <c r="F42" s="157">
        <v>24110060.140000001</v>
      </c>
      <c r="G42" s="157">
        <v>1181295.21</v>
      </c>
      <c r="H42" s="158"/>
      <c r="I42" s="158"/>
      <c r="J42" s="158">
        <v>1717470.78</v>
      </c>
      <c r="K42" s="159">
        <v>33526710.210000001</v>
      </c>
      <c r="L42" s="154"/>
      <c r="M42" s="154"/>
    </row>
    <row r="43" spans="1:13" x14ac:dyDescent="0.2">
      <c r="A43" s="2" t="s">
        <v>51</v>
      </c>
      <c r="B43" s="157">
        <v>3021773.83</v>
      </c>
      <c r="C43" s="157">
        <v>596983.57999999996</v>
      </c>
      <c r="D43" s="157">
        <v>35905.89</v>
      </c>
      <c r="E43" s="157"/>
      <c r="F43" s="157">
        <v>12747666.800000001</v>
      </c>
      <c r="G43" s="157">
        <v>624583.99</v>
      </c>
      <c r="H43" s="158"/>
      <c r="I43" s="158"/>
      <c r="J43" s="158">
        <v>908075.1</v>
      </c>
      <c r="K43" s="159">
        <v>17934989.190000001</v>
      </c>
      <c r="L43" s="154"/>
      <c r="M43" s="154"/>
    </row>
    <row r="44" spans="1:13" x14ac:dyDescent="0.2">
      <c r="A44" s="2" t="s">
        <v>52</v>
      </c>
      <c r="B44" s="157">
        <v>43881948.420000002</v>
      </c>
      <c r="C44" s="157">
        <v>8669345.9000000004</v>
      </c>
      <c r="D44" s="157">
        <v>521422.4</v>
      </c>
      <c r="E44" s="157"/>
      <c r="F44" s="157">
        <v>109155272.98999999</v>
      </c>
      <c r="G44" s="157">
        <v>5348165.87</v>
      </c>
      <c r="H44" s="158"/>
      <c r="I44" s="158"/>
      <c r="J44" s="158">
        <v>7775633.5</v>
      </c>
      <c r="K44" s="159">
        <v>175351789.08000001</v>
      </c>
      <c r="L44" s="154"/>
      <c r="M44" s="154"/>
    </row>
    <row r="45" spans="1:13" x14ac:dyDescent="0.2">
      <c r="A45" s="2" t="s">
        <v>53</v>
      </c>
      <c r="B45" s="157">
        <v>6940883.4100000001</v>
      </c>
      <c r="C45" s="157">
        <v>1371245.38</v>
      </c>
      <c r="D45" s="157">
        <v>82474.28</v>
      </c>
      <c r="E45" s="157"/>
      <c r="F45" s="157">
        <v>21493682.550000001</v>
      </c>
      <c r="G45" s="157">
        <v>1053103.31</v>
      </c>
      <c r="H45" s="158"/>
      <c r="I45" s="158">
        <v>21766487.129999999</v>
      </c>
      <c r="J45" s="158">
        <v>1531094.13</v>
      </c>
      <c r="K45" s="159">
        <v>54238970.189999998</v>
      </c>
      <c r="L45" s="154"/>
      <c r="M45" s="154"/>
    </row>
    <row r="46" spans="1:13" x14ac:dyDescent="0.2">
      <c r="A46" s="2" t="s">
        <v>54</v>
      </c>
      <c r="B46" s="157">
        <v>18437761.73</v>
      </c>
      <c r="C46" s="157">
        <v>3642576.04</v>
      </c>
      <c r="D46" s="157">
        <v>219084.67</v>
      </c>
      <c r="E46" s="157"/>
      <c r="F46" s="157">
        <v>48776030.189999998</v>
      </c>
      <c r="G46" s="157">
        <v>2389827.7400000002</v>
      </c>
      <c r="H46" s="158"/>
      <c r="I46" s="158"/>
      <c r="J46" s="158">
        <v>3474541.58</v>
      </c>
      <c r="K46" s="159">
        <v>76939821.950000003</v>
      </c>
      <c r="L46" s="154"/>
      <c r="M46" s="154"/>
    </row>
    <row r="47" spans="1:13" x14ac:dyDescent="0.2">
      <c r="A47" s="2" t="s">
        <v>55</v>
      </c>
      <c r="B47" s="157">
        <v>4242013.1900000004</v>
      </c>
      <c r="C47" s="157">
        <v>838054.85</v>
      </c>
      <c r="D47" s="157">
        <v>50405.25</v>
      </c>
      <c r="E47" s="157"/>
      <c r="F47" s="157">
        <v>12353803.51</v>
      </c>
      <c r="G47" s="157">
        <v>605286.29</v>
      </c>
      <c r="H47" s="158"/>
      <c r="I47" s="158">
        <v>6675991.2800000003</v>
      </c>
      <c r="J47" s="158">
        <v>880018.4</v>
      </c>
      <c r="K47" s="159">
        <v>25645572.77</v>
      </c>
      <c r="L47" s="154"/>
      <c r="M47" s="154"/>
    </row>
    <row r="48" spans="1:13" x14ac:dyDescent="0.2">
      <c r="A48" s="2" t="s">
        <v>56</v>
      </c>
      <c r="B48" s="157">
        <v>3304872.11</v>
      </c>
      <c r="C48" s="157">
        <v>652912.65</v>
      </c>
      <c r="D48" s="157">
        <v>39269.78</v>
      </c>
      <c r="E48" s="157"/>
      <c r="F48" s="157">
        <v>6953375.0999999996</v>
      </c>
      <c r="G48" s="157">
        <v>340687.19</v>
      </c>
      <c r="H48" s="158"/>
      <c r="I48" s="158">
        <v>3107279.39</v>
      </c>
      <c r="J48" s="158">
        <v>495320.98</v>
      </c>
      <c r="K48" s="159">
        <v>14893717.199999999</v>
      </c>
      <c r="L48" s="154"/>
      <c r="M48" s="154"/>
    </row>
    <row r="49" spans="1:13" x14ac:dyDescent="0.2">
      <c r="A49" s="2" t="s">
        <v>57</v>
      </c>
      <c r="B49" s="157">
        <v>3854940.64</v>
      </c>
      <c r="C49" s="157">
        <v>761584.55</v>
      </c>
      <c r="D49" s="157">
        <v>45805.91</v>
      </c>
      <c r="E49" s="157"/>
      <c r="F49" s="157">
        <v>8380285.5499999998</v>
      </c>
      <c r="G49" s="157">
        <v>410600.02</v>
      </c>
      <c r="H49" s="158"/>
      <c r="I49" s="158">
        <v>4049683.86</v>
      </c>
      <c r="J49" s="158">
        <v>596966.39</v>
      </c>
      <c r="K49" s="159">
        <v>18099866.920000002</v>
      </c>
      <c r="L49" s="154"/>
      <c r="M49" s="154"/>
    </row>
    <row r="50" spans="1:13" x14ac:dyDescent="0.2">
      <c r="A50" s="2" t="s">
        <v>58</v>
      </c>
      <c r="B50" s="157">
        <v>9691226.0500000007</v>
      </c>
      <c r="C50" s="157">
        <v>1914604.84</v>
      </c>
      <c r="D50" s="157">
        <v>115154.92</v>
      </c>
      <c r="E50" s="157"/>
      <c r="F50" s="157">
        <v>23927757.699999999</v>
      </c>
      <c r="G50" s="157">
        <v>1172363.1200000001</v>
      </c>
      <c r="H50" s="158"/>
      <c r="I50" s="158">
        <v>26607770.710000001</v>
      </c>
      <c r="J50" s="158">
        <v>1704484.53</v>
      </c>
      <c r="K50" s="159">
        <v>65133361.869999997</v>
      </c>
      <c r="L50" s="154"/>
      <c r="M50" s="154"/>
    </row>
    <row r="51" spans="1:13" x14ac:dyDescent="0.2">
      <c r="A51" s="2" t="s">
        <v>59</v>
      </c>
      <c r="B51" s="157">
        <v>3411591.58</v>
      </c>
      <c r="C51" s="157">
        <v>673996.22</v>
      </c>
      <c r="D51" s="157">
        <v>40537.86</v>
      </c>
      <c r="E51" s="157"/>
      <c r="F51" s="157">
        <v>6729435.6900000004</v>
      </c>
      <c r="G51" s="157">
        <v>329715.07</v>
      </c>
      <c r="H51" s="158"/>
      <c r="I51" s="158"/>
      <c r="J51" s="158">
        <v>479368.74</v>
      </c>
      <c r="K51" s="159">
        <v>11664645.16</v>
      </c>
      <c r="L51" s="154"/>
      <c r="M51" s="154"/>
    </row>
    <row r="52" spans="1:13" x14ac:dyDescent="0.2">
      <c r="A52" s="2" t="s">
        <v>60</v>
      </c>
      <c r="B52" s="157">
        <v>58776006.039999999</v>
      </c>
      <c r="C52" s="157">
        <v>11611825.49</v>
      </c>
      <c r="D52" s="157">
        <v>698399.4</v>
      </c>
      <c r="E52" s="157"/>
      <c r="F52" s="157">
        <v>130121178.73999999</v>
      </c>
      <c r="G52" s="157">
        <v>6375410.2599999998</v>
      </c>
      <c r="H52" s="158"/>
      <c r="I52" s="158"/>
      <c r="J52" s="158">
        <v>9269131.6500000004</v>
      </c>
      <c r="K52" s="159">
        <v>216851951.58000001</v>
      </c>
      <c r="L52" s="154"/>
      <c r="M52" s="154"/>
    </row>
    <row r="53" spans="1:13" ht="13.5" thickBot="1" x14ac:dyDescent="0.25">
      <c r="A53" s="4" t="s">
        <v>61</v>
      </c>
      <c r="B53" s="157">
        <v>6336597.2699999996</v>
      </c>
      <c r="C53" s="157">
        <v>1251862.22</v>
      </c>
      <c r="D53" s="157">
        <v>75293.919999999998</v>
      </c>
      <c r="E53" s="157"/>
      <c r="F53" s="157">
        <v>20060020.170000002</v>
      </c>
      <c r="G53" s="157">
        <v>982859.67</v>
      </c>
      <c r="H53" s="158"/>
      <c r="I53" s="158"/>
      <c r="J53" s="158">
        <v>1428967.75</v>
      </c>
      <c r="K53" s="159">
        <v>30135601</v>
      </c>
      <c r="L53" s="154"/>
      <c r="M53" s="154"/>
    </row>
    <row r="54" spans="1:13" s="163" customFormat="1" ht="13.5" thickBot="1" x14ac:dyDescent="0.25">
      <c r="A54" s="5" t="s">
        <v>13</v>
      </c>
      <c r="B54" s="162">
        <v>343149424.58999997</v>
      </c>
      <c r="C54" s="162">
        <v>67792820.560000002</v>
      </c>
      <c r="D54" s="162">
        <v>4077435.12</v>
      </c>
      <c r="E54" s="162">
        <v>0</v>
      </c>
      <c r="F54" s="162">
        <v>1125323693.9400001</v>
      </c>
      <c r="G54" s="162">
        <v>55136298.969999999</v>
      </c>
      <c r="H54" s="162">
        <v>0</v>
      </c>
      <c r="I54" s="162">
        <v>501012478.39999998</v>
      </c>
      <c r="J54" s="162">
        <v>80161996.530000001</v>
      </c>
      <c r="K54" s="162">
        <v>2176654148.1100001</v>
      </c>
      <c r="L54" s="154"/>
      <c r="M54" s="154"/>
    </row>
    <row r="55" spans="1:13" x14ac:dyDescent="0.2">
      <c r="F55" s="154"/>
      <c r="G55" s="154"/>
      <c r="H55" s="154"/>
      <c r="I55" s="154"/>
      <c r="J55" s="154"/>
    </row>
    <row r="56" spans="1:13" x14ac:dyDescent="0.2">
      <c r="F56" s="154"/>
      <c r="G56" s="154"/>
      <c r="H56" s="154"/>
      <c r="I56" s="154"/>
      <c r="J56" s="154"/>
      <c r="K56" s="154"/>
    </row>
    <row r="57" spans="1:13" x14ac:dyDescent="0.2">
      <c r="F57" s="154"/>
      <c r="G57" s="154"/>
      <c r="H57" s="154"/>
      <c r="I57" s="154"/>
      <c r="J57" s="154"/>
    </row>
    <row r="58" spans="1:13" x14ac:dyDescent="0.2">
      <c r="F58" s="154"/>
      <c r="G58" s="154"/>
      <c r="H58" s="154"/>
      <c r="I58" s="154"/>
      <c r="J58" s="154"/>
    </row>
    <row r="59" spans="1:13" x14ac:dyDescent="0.2">
      <c r="F59" s="154"/>
      <c r="G59" s="154"/>
      <c r="H59" s="154"/>
      <c r="I59" s="154"/>
      <c r="J59" s="154"/>
    </row>
    <row r="60" spans="1:13" x14ac:dyDescent="0.2">
      <c r="G60" s="154"/>
      <c r="H60" s="154"/>
      <c r="I60" s="154"/>
      <c r="J60" s="154"/>
    </row>
    <row r="61" spans="1:13" x14ac:dyDescent="0.2">
      <c r="G61" s="154"/>
      <c r="H61" s="154"/>
      <c r="I61" s="154"/>
      <c r="J61" s="154"/>
    </row>
    <row r="62" spans="1:13" x14ac:dyDescent="0.2">
      <c r="G62" s="154"/>
      <c r="H62" s="154"/>
      <c r="I62" s="154"/>
      <c r="J62" s="154"/>
    </row>
    <row r="63" spans="1:13" x14ac:dyDescent="0.2">
      <c r="G63" s="154"/>
      <c r="H63" s="154"/>
      <c r="I63" s="154"/>
      <c r="J63" s="154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4.28515625" style="6" customWidth="1"/>
    <col min="9" max="10" width="17.140625" style="6" customWidth="1"/>
    <col min="11" max="11" width="17" style="6" customWidth="1"/>
    <col min="12" max="16384" width="11.42578125" style="6"/>
  </cols>
  <sheetData>
    <row r="1" spans="1:11" x14ac:dyDescent="0.2">
      <c r="A1" s="298" t="s">
        <v>14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x14ac:dyDescent="0.2">
      <c r="A2" s="300" t="s">
        <v>63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301"/>
      <c r="C4" s="301"/>
      <c r="D4" s="301"/>
      <c r="E4" s="301"/>
      <c r="F4" s="301"/>
      <c r="G4" s="301"/>
      <c r="H4" s="301"/>
      <c r="I4" s="301"/>
      <c r="J4" s="301"/>
      <c r="K4" s="301"/>
    </row>
    <row r="5" spans="1:11" ht="12.75" customHeight="1" x14ac:dyDescent="0.2">
      <c r="A5" s="302" t="s">
        <v>0</v>
      </c>
      <c r="B5" s="304" t="s">
        <v>9</v>
      </c>
      <c r="C5" s="9" t="s">
        <v>10</v>
      </c>
      <c r="D5" s="9" t="s">
        <v>10</v>
      </c>
      <c r="E5" s="304" t="s">
        <v>1</v>
      </c>
      <c r="F5" s="296" t="s">
        <v>7</v>
      </c>
      <c r="G5" s="296" t="s">
        <v>8</v>
      </c>
      <c r="H5" s="296" t="s">
        <v>2</v>
      </c>
      <c r="I5" s="296" t="s">
        <v>3</v>
      </c>
      <c r="J5" s="296" t="s">
        <v>4</v>
      </c>
      <c r="K5" s="296" t="s">
        <v>5</v>
      </c>
    </row>
    <row r="6" spans="1:11" ht="23.25" customHeight="1" thickBot="1" x14ac:dyDescent="0.25">
      <c r="A6" s="303"/>
      <c r="B6" s="305"/>
      <c r="C6" s="10" t="s">
        <v>11</v>
      </c>
      <c r="D6" s="10" t="s">
        <v>12</v>
      </c>
      <c r="E6" s="305" t="s">
        <v>6</v>
      </c>
      <c r="F6" s="297" t="s">
        <v>6</v>
      </c>
      <c r="G6" s="297" t="s">
        <v>6</v>
      </c>
      <c r="H6" s="297"/>
      <c r="I6" s="297"/>
      <c r="J6" s="297"/>
      <c r="K6" s="297" t="s">
        <v>6</v>
      </c>
    </row>
    <row r="7" spans="1:11" x14ac:dyDescent="0.2">
      <c r="A7" s="1" t="s">
        <v>15</v>
      </c>
      <c r="B7" s="11">
        <f>+'03-04'!B7+'10-04'!B7+'17-04'!B7+'24-4'!B7+'28-4'!B7+'08-05'!B7+'15-05'!B7+'23-05'!B7+'01-06'!B7+'08-06'!B7+'15-06'!B7+'23-06'!B7</f>
        <v>28358855.680000003</v>
      </c>
      <c r="C7" s="11">
        <f>+'03-04'!C7+'10-04'!C7+'17-04'!C7+'24-4'!C7+'28-4'!C7+'08-05'!C7+'15-05'!C7+'23-05'!C7+'01-06'!C7+'08-06'!C7+'15-06'!C7+'23-06'!C7</f>
        <v>4560309.2500000009</v>
      </c>
      <c r="D7" s="11">
        <f>+'03-04'!D7+'10-04'!D7+'17-04'!D7+'24-4'!D7+'28-4'!D7+'08-05'!D7+'15-05'!D7+'23-05'!D7+'01-06'!D7+'08-06'!D7+'15-06'!D7+'23-06'!D7</f>
        <v>465600.65999999992</v>
      </c>
      <c r="E7" s="11">
        <f>+'03-04'!E7+'10-04'!E7+'17-04'!E7+'24-4'!E7+'28-4'!E7+'08-05'!E7+'15-05'!E7+'23-05'!E7+'01-06'!E7+'08-06'!E7+'15-06'!E7+'23-06'!E7</f>
        <v>111754.33</v>
      </c>
      <c r="F7" s="11">
        <f>+'03-04'!F7+'10-04'!F7+'17-04'!F7+'24-4'!F7+'28-4'!F7+'08-05'!F7+'15-05'!F7+'23-05'!F7+'01-06'!F7+'08-06'!F7+'15-06'!F7+'23-06'!F7</f>
        <v>30210317.810000002</v>
      </c>
      <c r="G7" s="11">
        <f>+'03-04'!G7+'10-04'!G7+'17-04'!G7+'24-4'!G7+'28-4'!G7+'08-05'!G7+'15-05'!G7+'23-05'!G7+'01-06'!G7+'08-06'!G7+'15-06'!G7+'23-06'!G7</f>
        <v>1019287.36</v>
      </c>
      <c r="H7" s="11">
        <f>+'03-04'!H7+'10-04'!H7+'17-04'!H7+'24-4'!H7+'28-4'!H7+'08-05'!H7+'15-05'!H7+'23-05'!H7+'01-06'!H7+'08-06'!H7+'15-06'!H7+'23-06'!H7</f>
        <v>2020281.9000000001</v>
      </c>
      <c r="I7" s="11">
        <f>+'03-04'!I7+'10-04'!I7+'17-04'!I7+'24-4'!I7+'28-4'!I7+'08-05'!I7+'15-05'!I7+'23-05'!I7+'01-06'!I7+'08-06'!I7+'15-06'!I7+'23-06'!I7</f>
        <v>0</v>
      </c>
      <c r="J7" s="11">
        <f>+'03-04'!J7+'10-04'!J7+'17-04'!J7+'24-4'!J7+'28-4'!J7+'08-05'!J7+'15-05'!J7+'23-05'!J7+'01-06'!J7+'08-06'!J7+'15-06'!J7+'23-06'!J7</f>
        <v>1880341.27</v>
      </c>
      <c r="K7" s="12">
        <f>SUM(B7:J7)</f>
        <v>68626748.260000005</v>
      </c>
    </row>
    <row r="8" spans="1:11" x14ac:dyDescent="0.2">
      <c r="A8" s="2" t="s">
        <v>16</v>
      </c>
      <c r="B8" s="11">
        <f>+'03-04'!B8+'10-04'!B8+'17-04'!B8+'24-4'!B8+'28-4'!B8+'08-05'!B8+'15-05'!B8+'23-05'!B8+'01-06'!B8+'08-06'!B8+'15-06'!B8+'23-06'!B8</f>
        <v>26804464.02</v>
      </c>
      <c r="C8" s="11">
        <f>+'03-04'!C8+'10-04'!C8+'17-04'!C8+'24-4'!C8+'28-4'!C8+'08-05'!C8+'15-05'!C8+'23-05'!C8+'01-06'!C8+'08-06'!C8+'15-06'!C8+'23-06'!C8</f>
        <v>4310351.8499999996</v>
      </c>
      <c r="D8" s="11">
        <f>+'03-04'!D8+'10-04'!D8+'17-04'!D8+'24-4'!D8+'28-4'!D8+'08-05'!D8+'15-05'!D8+'23-05'!D8+'01-06'!D8+'08-06'!D8+'15-06'!D8+'23-06'!D8</f>
        <v>440080.33000000007</v>
      </c>
      <c r="E8" s="11">
        <f>+'03-04'!E8+'10-04'!E8+'17-04'!E8+'24-4'!E8+'28-4'!E8+'08-05'!E8+'15-05'!E8+'23-05'!E8+'01-06'!E8+'08-06'!E8+'15-06'!E8+'23-06'!E8</f>
        <v>105281.20999999999</v>
      </c>
      <c r="F8" s="11">
        <f>+'03-04'!F8+'10-04'!F8+'17-04'!F8+'24-4'!F8+'28-4'!F8+'08-05'!F8+'15-05'!F8+'23-05'!F8+'01-06'!F8+'08-06'!F8+'15-06'!F8+'23-06'!F8</f>
        <v>22449349.469999999</v>
      </c>
      <c r="G8" s="11">
        <f>+'03-04'!G8+'10-04'!G8+'17-04'!G8+'24-4'!G8+'28-4'!G8+'08-05'!G8+'15-05'!G8+'23-05'!G8+'01-06'!G8+'08-06'!G8+'15-06'!G8+'23-06'!G8</f>
        <v>757434.55</v>
      </c>
      <c r="H8" s="11">
        <f>+'03-04'!H8+'10-04'!H8+'17-04'!H8+'24-4'!H8+'28-4'!H8+'08-05'!H8+'15-05'!H8+'23-05'!H8+'01-06'!H8+'08-06'!H8+'15-06'!H8+'23-06'!H8</f>
        <v>1972449.7800000003</v>
      </c>
      <c r="I8" s="11">
        <f>+'03-04'!I8+'10-04'!I8+'17-04'!I8+'24-4'!I8+'28-4'!I8+'08-05'!I8+'15-05'!I8+'23-05'!I8+'01-06'!I8+'08-06'!I8+'15-06'!I8+'23-06'!I8</f>
        <v>0</v>
      </c>
      <c r="J8" s="11">
        <f>+'03-04'!J8+'10-04'!J8+'17-04'!J8+'24-4'!J8+'28-4'!J8+'08-05'!J8+'15-05'!J8+'23-05'!J8+'01-06'!J8+'08-06'!J8+'15-06'!J8+'23-06'!J8</f>
        <v>1397285.48</v>
      </c>
      <c r="K8" s="12">
        <f t="shared" ref="K8:K53" si="0">SUM(B8:J8)</f>
        <v>58236696.68999999</v>
      </c>
    </row>
    <row r="9" spans="1:11" x14ac:dyDescent="0.2">
      <c r="A9" s="2" t="s">
        <v>17</v>
      </c>
      <c r="B9" s="11">
        <f>+'03-04'!B9+'10-04'!B9+'17-04'!B9+'24-4'!B9+'28-4'!B9+'08-05'!B9+'15-05'!B9+'23-05'!B9+'01-06'!B9+'08-06'!B9+'15-06'!B9+'23-06'!B9</f>
        <v>0</v>
      </c>
      <c r="C9" s="11">
        <f>+'03-04'!C9+'10-04'!C9+'17-04'!C9+'24-4'!C9+'28-4'!C9+'08-05'!C9+'15-05'!C9+'23-05'!C9+'01-06'!C9+'08-06'!C9+'15-06'!C9+'23-06'!C9</f>
        <v>0</v>
      </c>
      <c r="D9" s="11">
        <f>+'03-04'!D9+'10-04'!D9+'17-04'!D9+'24-4'!D9+'28-4'!D9+'08-05'!D9+'15-05'!D9+'23-05'!D9+'01-06'!D9+'08-06'!D9+'15-06'!D9+'23-06'!D9</f>
        <v>0</v>
      </c>
      <c r="E9" s="11">
        <f>+'03-04'!E9+'10-04'!E9+'17-04'!E9+'24-4'!E9+'28-4'!E9+'08-05'!E9+'15-05'!E9+'23-05'!E9+'01-06'!E9+'08-06'!E9+'15-06'!E9+'23-06'!E9</f>
        <v>0</v>
      </c>
      <c r="F9" s="11">
        <f>+'03-04'!F9+'10-04'!F9+'17-04'!F9+'24-4'!F9+'28-4'!F9+'08-05'!F9+'15-05'!F9+'23-05'!F9+'01-06'!F9+'08-06'!F9+'15-06'!F9+'23-06'!F9</f>
        <v>8606662.9900000002</v>
      </c>
      <c r="G9" s="11">
        <f>+'03-04'!G9+'10-04'!G9+'17-04'!G9+'24-4'!G9+'28-4'!G9+'08-05'!G9+'15-05'!G9+'23-05'!G9+'01-06'!G9+'08-06'!G9+'15-06'!G9+'23-06'!G9</f>
        <v>290386.32</v>
      </c>
      <c r="H9" s="11">
        <f>+'03-04'!H9+'10-04'!H9+'17-04'!H9+'24-4'!H9+'28-4'!H9+'08-05'!H9+'15-05'!H9+'23-05'!H9+'01-06'!H9+'08-06'!H9+'15-06'!H9+'23-06'!H9</f>
        <v>0</v>
      </c>
      <c r="I9" s="11">
        <f>+'03-04'!I9+'10-04'!I9+'17-04'!I9+'24-4'!I9+'28-4'!I9+'08-05'!I9+'15-05'!I9+'23-05'!I9+'01-06'!I9+'08-06'!I9+'15-06'!I9+'23-06'!I9</f>
        <v>947600.32000000007</v>
      </c>
      <c r="J9" s="11">
        <f>+'03-04'!J9+'10-04'!J9+'17-04'!J9+'24-4'!J9+'28-4'!J9+'08-05'!J9+'15-05'!J9+'23-05'!J9+'01-06'!J9+'08-06'!J9+'15-06'!J9+'23-06'!J9</f>
        <v>535693.26</v>
      </c>
      <c r="K9" s="12">
        <f t="shared" si="0"/>
        <v>10380342.890000001</v>
      </c>
    </row>
    <row r="10" spans="1:11" x14ac:dyDescent="0.2">
      <c r="A10" s="2" t="s">
        <v>18</v>
      </c>
      <c r="B10" s="11">
        <f>+'03-04'!B10+'10-04'!B10+'17-04'!B10+'24-4'!B10+'28-4'!B10+'08-05'!B10+'15-05'!B10+'23-05'!B10+'01-06'!B10+'08-06'!B10+'15-06'!B10+'23-06'!B10</f>
        <v>0</v>
      </c>
      <c r="C10" s="11">
        <f>+'03-04'!C10+'10-04'!C10+'17-04'!C10+'24-4'!C10+'28-4'!C10+'08-05'!C10+'15-05'!C10+'23-05'!C10+'01-06'!C10+'08-06'!C10+'15-06'!C10+'23-06'!C10</f>
        <v>0</v>
      </c>
      <c r="D10" s="11">
        <f>+'03-04'!D10+'10-04'!D10+'17-04'!D10+'24-4'!D10+'28-4'!D10+'08-05'!D10+'15-05'!D10+'23-05'!D10+'01-06'!D10+'08-06'!D10+'15-06'!D10+'23-06'!D10</f>
        <v>0</v>
      </c>
      <c r="E10" s="11">
        <f>+'03-04'!E10+'10-04'!E10+'17-04'!E10+'24-4'!E10+'28-4'!E10+'08-05'!E10+'15-05'!E10+'23-05'!E10+'01-06'!E10+'08-06'!E10+'15-06'!E10+'23-06'!E10</f>
        <v>0</v>
      </c>
      <c r="F10" s="11">
        <f>+'03-04'!F10+'10-04'!F10+'17-04'!F10+'24-4'!F10+'28-4'!F10+'08-05'!F10+'15-05'!F10+'23-05'!F10+'01-06'!F10+'08-06'!F10+'15-06'!F10+'23-06'!F10</f>
        <v>9674908.9000000004</v>
      </c>
      <c r="G10" s="11">
        <f>+'03-04'!G10+'10-04'!G10+'17-04'!G10+'24-4'!G10+'28-4'!G10+'08-05'!G10+'15-05'!G10+'23-05'!G10+'01-06'!G10+'08-06'!G10+'15-06'!G10+'23-06'!G10</f>
        <v>326428.62</v>
      </c>
      <c r="H10" s="11">
        <f>+'03-04'!H10+'10-04'!H10+'17-04'!H10+'24-4'!H10+'28-4'!H10+'08-05'!H10+'15-05'!H10+'23-05'!H10+'01-06'!H10+'08-06'!H10+'15-06'!H10+'23-06'!H10</f>
        <v>0</v>
      </c>
      <c r="I10" s="11">
        <f>+'03-04'!I10+'10-04'!I10+'17-04'!I10+'24-4'!I10+'28-4'!I10+'08-05'!I10+'15-05'!I10+'23-05'!I10+'01-06'!I10+'08-06'!I10+'15-06'!I10+'23-06'!I10</f>
        <v>1939275.08</v>
      </c>
      <c r="J10" s="11">
        <f>+'03-04'!J10+'10-04'!J10+'17-04'!J10+'24-4'!J10+'28-4'!J10+'08-05'!J10+'15-05'!J10+'23-05'!J10+'01-06'!J10+'08-06'!J10+'15-06'!J10+'23-06'!J10</f>
        <v>602182.68999999994</v>
      </c>
      <c r="K10" s="12">
        <f t="shared" si="0"/>
        <v>12542795.289999999</v>
      </c>
    </row>
    <row r="11" spans="1:11" x14ac:dyDescent="0.2">
      <c r="A11" s="2" t="s">
        <v>19</v>
      </c>
      <c r="B11" s="11">
        <f>+'03-04'!B11+'10-04'!B11+'17-04'!B11+'24-4'!B11+'28-4'!B11+'08-05'!B11+'15-05'!B11+'23-05'!B11+'01-06'!B11+'08-06'!B11+'15-06'!B11+'23-06'!B11</f>
        <v>0</v>
      </c>
      <c r="C11" s="11">
        <f>+'03-04'!C11+'10-04'!C11+'17-04'!C11+'24-4'!C11+'28-4'!C11+'08-05'!C11+'15-05'!C11+'23-05'!C11+'01-06'!C11+'08-06'!C11+'15-06'!C11+'23-06'!C11</f>
        <v>0</v>
      </c>
      <c r="D11" s="11">
        <f>+'03-04'!D11+'10-04'!D11+'17-04'!D11+'24-4'!D11+'28-4'!D11+'08-05'!D11+'15-05'!D11+'23-05'!D11+'01-06'!D11+'08-06'!D11+'15-06'!D11+'23-06'!D11</f>
        <v>0</v>
      </c>
      <c r="E11" s="11">
        <f>+'03-04'!E11+'10-04'!E11+'17-04'!E11+'24-4'!E11+'28-4'!E11+'08-05'!E11+'15-05'!E11+'23-05'!E11+'01-06'!E11+'08-06'!E11+'15-06'!E11+'23-06'!E11</f>
        <v>0</v>
      </c>
      <c r="F11" s="11">
        <f>+'03-04'!F11+'10-04'!F11+'17-04'!F11+'24-4'!F11+'28-4'!F11+'08-05'!F11+'15-05'!F11+'23-05'!F11+'01-06'!F11+'08-06'!F11+'15-06'!F11+'23-06'!F11</f>
        <v>9618259.5100000016</v>
      </c>
      <c r="G11" s="11">
        <f>+'03-04'!G11+'10-04'!G11+'17-04'!G11+'24-4'!G11+'28-4'!G11+'08-05'!G11+'15-05'!G11+'23-05'!G11+'01-06'!G11+'08-06'!G11+'15-06'!G11+'23-06'!G11</f>
        <v>324517.3</v>
      </c>
      <c r="H11" s="11">
        <f>+'03-04'!H11+'10-04'!H11+'17-04'!H11+'24-4'!H11+'28-4'!H11+'08-05'!H11+'15-05'!H11+'23-05'!H11+'01-06'!H11+'08-06'!H11+'15-06'!H11+'23-06'!H11</f>
        <v>0</v>
      </c>
      <c r="I11" s="11">
        <f>+'03-04'!I11+'10-04'!I11+'17-04'!I11+'24-4'!I11+'28-4'!I11+'08-05'!I11+'15-05'!I11+'23-05'!I11+'01-06'!I11+'08-06'!I11+'15-06'!I11+'23-06'!I11</f>
        <v>0</v>
      </c>
      <c r="J11" s="11">
        <f>+'03-04'!J11+'10-04'!J11+'17-04'!J11+'24-4'!J11+'28-4'!J11+'08-05'!J11+'15-05'!J11+'23-05'!J11+'01-06'!J11+'08-06'!J11+'15-06'!J11+'23-06'!J11</f>
        <v>598656.75</v>
      </c>
      <c r="K11" s="12">
        <f t="shared" si="0"/>
        <v>10541433.560000002</v>
      </c>
    </row>
    <row r="12" spans="1:11" x14ac:dyDescent="0.2">
      <c r="A12" s="2" t="s">
        <v>20</v>
      </c>
      <c r="B12" s="11">
        <f>+'03-04'!B12+'10-04'!B12+'17-04'!B12+'24-4'!B12+'28-4'!B12+'08-05'!B12+'15-05'!B12+'23-05'!B12+'01-06'!B12+'08-06'!B12+'15-06'!B12+'23-06'!B12</f>
        <v>0</v>
      </c>
      <c r="C12" s="11">
        <f>+'03-04'!C12+'10-04'!C12+'17-04'!C12+'24-4'!C12+'28-4'!C12+'08-05'!C12+'15-05'!C12+'23-05'!C12+'01-06'!C12+'08-06'!C12+'15-06'!C12+'23-06'!C12</f>
        <v>0</v>
      </c>
      <c r="D12" s="11">
        <f>+'03-04'!D12+'10-04'!D12+'17-04'!D12+'24-4'!D12+'28-4'!D12+'08-05'!D12+'15-05'!D12+'23-05'!D12+'01-06'!D12+'08-06'!D12+'15-06'!D12+'23-06'!D12</f>
        <v>0</v>
      </c>
      <c r="E12" s="11">
        <f>+'03-04'!E12+'10-04'!E12+'17-04'!E12+'24-4'!E12+'28-4'!E12+'08-05'!E12+'15-05'!E12+'23-05'!E12+'01-06'!E12+'08-06'!E12+'15-06'!E12+'23-06'!E12</f>
        <v>0</v>
      </c>
      <c r="F12" s="11">
        <f>+'03-04'!F12+'10-04'!F12+'17-04'!F12+'24-4'!F12+'28-4'!F12+'08-05'!F12+'15-05'!F12+'23-05'!F12+'01-06'!F12+'08-06'!F12+'15-06'!F12+'23-06'!F12</f>
        <v>8436714.7899999991</v>
      </c>
      <c r="G12" s="11">
        <f>+'03-04'!G12+'10-04'!G12+'17-04'!G12+'24-4'!G12+'28-4'!G12+'08-05'!G12+'15-05'!G12+'23-05'!G12+'01-06'!G12+'08-06'!G12+'15-06'!G12+'23-06'!G12</f>
        <v>284652.3</v>
      </c>
      <c r="H12" s="11">
        <f>+'03-04'!H12+'10-04'!H12+'17-04'!H12+'24-4'!H12+'28-4'!H12+'08-05'!H12+'15-05'!H12+'23-05'!H12+'01-06'!H12+'08-06'!H12+'15-06'!H12+'23-06'!H12</f>
        <v>0</v>
      </c>
      <c r="I12" s="11">
        <f>+'03-04'!I12+'10-04'!I12+'17-04'!I12+'24-4'!I12+'28-4'!I12+'08-05'!I12+'15-05'!I12+'23-05'!I12+'01-06'!I12+'08-06'!I12+'15-06'!I12+'23-06'!I12</f>
        <v>788617.54</v>
      </c>
      <c r="J12" s="11">
        <f>+'03-04'!J12+'10-04'!J12+'17-04'!J12+'24-4'!J12+'28-4'!J12+'08-05'!J12+'15-05'!J12+'23-05'!J12+'01-06'!J12+'08-06'!J12+'15-06'!J12+'23-06'!J12</f>
        <v>525115.4</v>
      </c>
      <c r="K12" s="12">
        <f t="shared" si="0"/>
        <v>10035100.029999999</v>
      </c>
    </row>
    <row r="13" spans="1:11" x14ac:dyDescent="0.2">
      <c r="A13" s="2" t="s">
        <v>21</v>
      </c>
      <c r="B13" s="11">
        <f>+'03-04'!B13+'10-04'!B13+'17-04'!B13+'24-4'!B13+'28-4'!B13+'08-05'!B13+'15-05'!B13+'23-05'!B13+'01-06'!B13+'08-06'!B13+'15-06'!B13+'23-06'!B13</f>
        <v>0</v>
      </c>
      <c r="C13" s="11">
        <f>+'03-04'!C13+'10-04'!C13+'17-04'!C13+'24-4'!C13+'28-4'!C13+'08-05'!C13+'15-05'!C13+'23-05'!C13+'01-06'!C13+'08-06'!C13+'15-06'!C13+'23-06'!C13</f>
        <v>0</v>
      </c>
      <c r="D13" s="11">
        <f>+'03-04'!D13+'10-04'!D13+'17-04'!D13+'24-4'!D13+'28-4'!D13+'08-05'!D13+'15-05'!D13+'23-05'!D13+'01-06'!D13+'08-06'!D13+'15-06'!D13+'23-06'!D13</f>
        <v>0</v>
      </c>
      <c r="E13" s="11">
        <f>+'03-04'!E13+'10-04'!E13+'17-04'!E13+'24-4'!E13+'28-4'!E13+'08-05'!E13+'15-05'!E13+'23-05'!E13+'01-06'!E13+'08-06'!E13+'15-06'!E13+'23-06'!E13</f>
        <v>0</v>
      </c>
      <c r="F13" s="11">
        <f>+'03-04'!F13+'10-04'!F13+'17-04'!F13+'24-4'!F13+'28-4'!F13+'08-05'!F13+'15-05'!F13+'23-05'!F13+'01-06'!F13+'08-06'!F13+'15-06'!F13+'23-06'!F13</f>
        <v>10152382.440000001</v>
      </c>
      <c r="G13" s="11">
        <f>+'03-04'!G13+'10-04'!G13+'17-04'!G13+'24-4'!G13+'28-4'!G13+'08-05'!G13+'15-05'!G13+'23-05'!G13+'01-06'!G13+'08-06'!G13+'15-06'!G13+'23-06'!G13</f>
        <v>342538.45000000007</v>
      </c>
      <c r="H13" s="11">
        <f>+'03-04'!H13+'10-04'!H13+'17-04'!H13+'24-4'!H13+'28-4'!H13+'08-05'!H13+'15-05'!H13+'23-05'!H13+'01-06'!H13+'08-06'!H13+'15-06'!H13+'23-06'!H13</f>
        <v>0</v>
      </c>
      <c r="I13" s="11">
        <f>+'03-04'!I13+'10-04'!I13+'17-04'!I13+'24-4'!I13+'28-4'!I13+'08-05'!I13+'15-05'!I13+'23-05'!I13+'01-06'!I13+'08-06'!I13+'15-06'!I13+'23-06'!I13</f>
        <v>0</v>
      </c>
      <c r="J13" s="11">
        <f>+'03-04'!J13+'10-04'!J13+'17-04'!J13+'24-4'!J13+'28-4'!J13+'08-05'!J13+'15-05'!J13+'23-05'!J13+'01-06'!J13+'08-06'!J13+'15-06'!J13+'23-06'!J13</f>
        <v>631901.46</v>
      </c>
      <c r="K13" s="12">
        <f t="shared" si="0"/>
        <v>11126822.350000001</v>
      </c>
    </row>
    <row r="14" spans="1:11" x14ac:dyDescent="0.2">
      <c r="A14" s="2" t="s">
        <v>22</v>
      </c>
      <c r="B14" s="11">
        <f>+'03-04'!B14+'10-04'!B14+'17-04'!B14+'24-4'!B14+'28-4'!B14+'08-05'!B14+'15-05'!B14+'23-05'!B14+'01-06'!B14+'08-06'!B14+'15-06'!B14+'23-06'!B14</f>
        <v>0</v>
      </c>
      <c r="C14" s="11">
        <f>+'03-04'!C14+'10-04'!C14+'17-04'!C14+'24-4'!C14+'28-4'!C14+'08-05'!C14+'15-05'!C14+'23-05'!C14+'01-06'!C14+'08-06'!C14+'15-06'!C14+'23-06'!C14</f>
        <v>0</v>
      </c>
      <c r="D14" s="11">
        <f>+'03-04'!D14+'10-04'!D14+'17-04'!D14+'24-4'!D14+'28-4'!D14+'08-05'!D14+'15-05'!D14+'23-05'!D14+'01-06'!D14+'08-06'!D14+'15-06'!D14+'23-06'!D14</f>
        <v>0</v>
      </c>
      <c r="E14" s="11">
        <f>+'03-04'!E14+'10-04'!E14+'17-04'!E14+'24-4'!E14+'28-4'!E14+'08-05'!E14+'15-05'!E14+'23-05'!E14+'01-06'!E14+'08-06'!E14+'15-06'!E14+'23-06'!E14</f>
        <v>0</v>
      </c>
      <c r="F14" s="11">
        <f>+'03-04'!F14+'10-04'!F14+'17-04'!F14+'24-4'!F14+'28-4'!F14+'08-05'!F14+'15-05'!F14+'23-05'!F14+'01-06'!F14+'08-06'!F14+'15-06'!F14+'23-06'!F14</f>
        <v>9747743.8499999996</v>
      </c>
      <c r="G14" s="11">
        <f>+'03-04'!G14+'10-04'!G14+'17-04'!G14+'24-4'!G14+'28-4'!G14+'08-05'!G14+'15-05'!G14+'23-05'!G14+'01-06'!G14+'08-06'!G14+'15-06'!G14+'23-06'!G14</f>
        <v>328886.04000000004</v>
      </c>
      <c r="H14" s="11">
        <f>+'03-04'!H14+'10-04'!H14+'17-04'!H14+'24-4'!H14+'28-4'!H14+'08-05'!H14+'15-05'!H14+'23-05'!H14+'01-06'!H14+'08-06'!H14+'15-06'!H14+'23-06'!H14</f>
        <v>0</v>
      </c>
      <c r="I14" s="11">
        <f>+'03-04'!I14+'10-04'!I14+'17-04'!I14+'24-4'!I14+'28-4'!I14+'08-05'!I14+'15-05'!I14+'23-05'!I14+'01-06'!I14+'08-06'!I14+'15-06'!I14+'23-06'!I14</f>
        <v>0</v>
      </c>
      <c r="J14" s="11">
        <f>+'03-04'!J14+'10-04'!J14+'17-04'!J14+'24-4'!J14+'28-4'!J14+'08-05'!J14+'15-05'!J14+'23-05'!J14+'01-06'!J14+'08-06'!J14+'15-06'!J14+'23-06'!J14</f>
        <v>606716.06000000006</v>
      </c>
      <c r="K14" s="12">
        <f t="shared" si="0"/>
        <v>10683345.950000001</v>
      </c>
    </row>
    <row r="15" spans="1:11" x14ac:dyDescent="0.2">
      <c r="A15" s="2" t="s">
        <v>23</v>
      </c>
      <c r="B15" s="11">
        <f>+'03-04'!B15+'10-04'!B15+'17-04'!B15+'24-4'!B15+'28-4'!B15+'08-05'!B15+'15-05'!B15+'23-05'!B15+'01-06'!B15+'08-06'!B15+'15-06'!B15+'23-06'!B15</f>
        <v>0</v>
      </c>
      <c r="C15" s="11">
        <f>+'03-04'!C15+'10-04'!C15+'17-04'!C15+'24-4'!C15+'28-4'!C15+'08-05'!C15+'15-05'!C15+'23-05'!C15+'01-06'!C15+'08-06'!C15+'15-06'!C15+'23-06'!C15</f>
        <v>0</v>
      </c>
      <c r="D15" s="11">
        <f>+'03-04'!D15+'10-04'!D15+'17-04'!D15+'24-4'!D15+'28-4'!D15+'08-05'!D15+'15-05'!D15+'23-05'!D15+'01-06'!D15+'08-06'!D15+'15-06'!D15+'23-06'!D15</f>
        <v>0</v>
      </c>
      <c r="E15" s="11">
        <f>+'03-04'!E15+'10-04'!E15+'17-04'!E15+'24-4'!E15+'28-4'!E15+'08-05'!E15+'15-05'!E15+'23-05'!E15+'01-06'!E15+'08-06'!E15+'15-06'!E15+'23-06'!E15</f>
        <v>0</v>
      </c>
      <c r="F15" s="11">
        <f>+'03-04'!F15+'10-04'!F15+'17-04'!F15+'24-4'!F15+'28-4'!F15+'08-05'!F15+'15-05'!F15+'23-05'!F15+'01-06'!F15+'08-06'!F15+'15-06'!F15+'23-06'!F15</f>
        <v>9751790.2300000004</v>
      </c>
      <c r="G15" s="11">
        <f>+'03-04'!G15+'10-04'!G15+'17-04'!G15+'24-4'!G15+'28-4'!G15+'08-05'!G15+'15-05'!G15+'23-05'!G15+'01-06'!G15+'08-06'!G15+'15-06'!G15+'23-06'!G15</f>
        <v>329022.59000000003</v>
      </c>
      <c r="H15" s="11">
        <f>+'03-04'!H15+'10-04'!H15+'17-04'!H15+'24-4'!H15+'28-4'!H15+'08-05'!H15+'15-05'!H15+'23-05'!H15+'01-06'!H15+'08-06'!H15+'15-06'!H15+'23-06'!H15</f>
        <v>0</v>
      </c>
      <c r="I15" s="11">
        <f>+'03-04'!I15+'10-04'!I15+'17-04'!I15+'24-4'!I15+'28-4'!I15+'08-05'!I15+'15-05'!I15+'23-05'!I15+'01-06'!I15+'08-06'!I15+'15-06'!I15+'23-06'!I15</f>
        <v>0</v>
      </c>
      <c r="J15" s="11">
        <f>+'03-04'!J15+'10-04'!J15+'17-04'!J15+'24-4'!J15+'28-4'!J15+'08-05'!J15+'15-05'!J15+'23-05'!J15+'01-06'!J15+'08-06'!J15+'15-06'!J15+'23-06'!J15</f>
        <v>606967.91</v>
      </c>
      <c r="K15" s="12">
        <f t="shared" si="0"/>
        <v>10687780.73</v>
      </c>
    </row>
    <row r="16" spans="1:11" x14ac:dyDescent="0.2">
      <c r="A16" s="2" t="s">
        <v>24</v>
      </c>
      <c r="B16" s="11">
        <f>+'03-04'!B16+'10-04'!B16+'17-04'!B16+'24-4'!B16+'28-4'!B16+'08-05'!B16+'15-05'!B16+'23-05'!B16+'01-06'!B16+'08-06'!B16+'15-06'!B16+'23-06'!B16</f>
        <v>0</v>
      </c>
      <c r="C16" s="11">
        <f>+'03-04'!C16+'10-04'!C16+'17-04'!C16+'24-4'!C16+'28-4'!C16+'08-05'!C16+'15-05'!C16+'23-05'!C16+'01-06'!C16+'08-06'!C16+'15-06'!C16+'23-06'!C16</f>
        <v>0</v>
      </c>
      <c r="D16" s="11">
        <f>+'03-04'!D16+'10-04'!D16+'17-04'!D16+'24-4'!D16+'28-4'!D16+'08-05'!D16+'15-05'!D16+'23-05'!D16+'01-06'!D16+'08-06'!D16+'15-06'!D16+'23-06'!D16</f>
        <v>0</v>
      </c>
      <c r="E16" s="11">
        <f>+'03-04'!E16+'10-04'!E16+'17-04'!E16+'24-4'!E16+'28-4'!E16+'08-05'!E16+'15-05'!E16+'23-05'!E16+'01-06'!E16+'08-06'!E16+'15-06'!E16+'23-06'!E16</f>
        <v>0</v>
      </c>
      <c r="F16" s="11">
        <f>+'03-04'!F16+'10-04'!F16+'17-04'!F16+'24-4'!F16+'28-4'!F16+'08-05'!F16+'15-05'!F16+'23-05'!F16+'01-06'!F16+'08-06'!F16+'15-06'!F16+'23-06'!F16</f>
        <v>13575625.01</v>
      </c>
      <c r="G16" s="11">
        <f>+'03-04'!G16+'10-04'!G16+'17-04'!G16+'24-4'!G16+'28-4'!G16+'08-05'!G16+'15-05'!G16+'23-05'!G16+'01-06'!G16+'08-06'!G16+'15-06'!G16+'23-06'!G16</f>
        <v>458037.66000000003</v>
      </c>
      <c r="H16" s="11">
        <f>+'03-04'!H16+'10-04'!H16+'17-04'!H16+'24-4'!H16+'28-4'!H16+'08-05'!H16+'15-05'!H16+'23-05'!H16+'01-06'!H16+'08-06'!H16+'15-06'!H16+'23-06'!H16</f>
        <v>0</v>
      </c>
      <c r="I16" s="11">
        <f>+'03-04'!I16+'10-04'!I16+'17-04'!I16+'24-4'!I16+'28-4'!I16+'08-05'!I16+'15-05'!I16+'23-05'!I16+'01-06'!I16+'08-06'!I16+'15-06'!I16+'23-06'!I16</f>
        <v>0</v>
      </c>
      <c r="J16" s="11">
        <f>+'03-04'!J16+'10-04'!J16+'17-04'!J16+'24-4'!J16+'28-4'!J16+'08-05'!J16+'15-05'!J16+'23-05'!J16+'01-06'!J16+'08-06'!J16+'15-06'!J16+'23-06'!J16</f>
        <v>844969.86</v>
      </c>
      <c r="K16" s="12">
        <f t="shared" si="0"/>
        <v>14878632.529999999</v>
      </c>
    </row>
    <row r="17" spans="1:11" x14ac:dyDescent="0.2">
      <c r="A17" s="2" t="s">
        <v>25</v>
      </c>
      <c r="B17" s="11">
        <f>+'03-04'!B17+'10-04'!B17+'17-04'!B17+'24-4'!B17+'28-4'!B17+'08-05'!B17+'15-05'!B17+'23-05'!B17+'01-06'!B17+'08-06'!B17+'15-06'!B17+'23-06'!B17</f>
        <v>0</v>
      </c>
      <c r="C17" s="11">
        <f>+'03-04'!C17+'10-04'!C17+'17-04'!C17+'24-4'!C17+'28-4'!C17+'08-05'!C17+'15-05'!C17+'23-05'!C17+'01-06'!C17+'08-06'!C17+'15-06'!C17+'23-06'!C17</f>
        <v>0</v>
      </c>
      <c r="D17" s="11">
        <f>+'03-04'!D17+'10-04'!D17+'17-04'!D17+'24-4'!D17+'28-4'!D17+'08-05'!D17+'15-05'!D17+'23-05'!D17+'01-06'!D17+'08-06'!D17+'15-06'!D17+'23-06'!D17</f>
        <v>0</v>
      </c>
      <c r="E17" s="11">
        <f>+'03-04'!E17+'10-04'!E17+'17-04'!E17+'24-4'!E17+'28-4'!E17+'08-05'!E17+'15-05'!E17+'23-05'!E17+'01-06'!E17+'08-06'!E17+'15-06'!E17+'23-06'!E17</f>
        <v>0</v>
      </c>
      <c r="F17" s="11">
        <f>+'03-04'!F17+'10-04'!F17+'17-04'!F17+'24-4'!F17+'28-4'!F17+'08-05'!F17+'15-05'!F17+'23-05'!F17+'01-06'!F17+'08-06'!F17+'15-06'!F17+'23-06'!F17</f>
        <v>8853492.5500000007</v>
      </c>
      <c r="G17" s="11">
        <f>+'03-04'!G17+'10-04'!G17+'17-04'!G17+'24-4'!G17+'28-4'!G17+'08-05'!G17+'15-05'!G17+'23-05'!G17+'01-06'!G17+'08-06'!G17+'15-06'!G17+'23-06'!G17</f>
        <v>298714.26</v>
      </c>
      <c r="H17" s="11">
        <f>+'03-04'!H17+'10-04'!H17+'17-04'!H17+'24-4'!H17+'28-4'!H17+'08-05'!H17+'15-05'!H17+'23-05'!H17+'01-06'!H17+'08-06'!H17+'15-06'!H17+'23-06'!H17</f>
        <v>0</v>
      </c>
      <c r="I17" s="11">
        <f>+'03-04'!I17+'10-04'!I17+'17-04'!I17+'24-4'!I17+'28-4'!I17+'08-05'!I17+'15-05'!I17+'23-05'!I17+'01-06'!I17+'08-06'!I17+'15-06'!I17+'23-06'!I17</f>
        <v>0</v>
      </c>
      <c r="J17" s="11">
        <f>+'03-04'!J17+'10-04'!J17+'17-04'!J17+'24-4'!J17+'28-4'!J17+'08-05'!J17+'15-05'!J17+'23-05'!J17+'01-06'!J17+'08-06'!J17+'15-06'!J17+'23-06'!J17</f>
        <v>551056.34000000008</v>
      </c>
      <c r="K17" s="12">
        <f t="shared" si="0"/>
        <v>9703263.1500000004</v>
      </c>
    </row>
    <row r="18" spans="1:11" x14ac:dyDescent="0.2">
      <c r="A18" s="2" t="s">
        <v>26</v>
      </c>
      <c r="B18" s="11">
        <f>+'03-04'!B18+'10-04'!B18+'17-04'!B18+'24-4'!B18+'28-4'!B18+'08-05'!B18+'15-05'!B18+'23-05'!B18+'01-06'!B18+'08-06'!B18+'15-06'!B18+'23-06'!B18</f>
        <v>0</v>
      </c>
      <c r="C18" s="11">
        <f>+'03-04'!C18+'10-04'!C18+'17-04'!C18+'24-4'!C18+'28-4'!C18+'08-05'!C18+'15-05'!C18+'23-05'!C18+'01-06'!C18+'08-06'!C18+'15-06'!C18+'23-06'!C18</f>
        <v>0</v>
      </c>
      <c r="D18" s="11">
        <f>+'03-04'!D18+'10-04'!D18+'17-04'!D18+'24-4'!D18+'28-4'!D18+'08-05'!D18+'15-05'!D18+'23-05'!D18+'01-06'!D18+'08-06'!D18+'15-06'!D18+'23-06'!D18</f>
        <v>0</v>
      </c>
      <c r="E18" s="11">
        <f>+'03-04'!E18+'10-04'!E18+'17-04'!E18+'24-4'!E18+'28-4'!E18+'08-05'!E18+'15-05'!E18+'23-05'!E18+'01-06'!E18+'08-06'!E18+'15-06'!E18+'23-06'!E18</f>
        <v>0</v>
      </c>
      <c r="F18" s="11">
        <f>+'03-04'!F18+'10-04'!F18+'17-04'!F18+'24-4'!F18+'28-4'!F18+'08-05'!F18+'15-05'!F18+'23-05'!F18+'01-06'!F18+'08-06'!F18+'15-06'!F18+'23-06'!F18</f>
        <v>7943055.7000000002</v>
      </c>
      <c r="G18" s="11">
        <f>+'03-04'!G18+'10-04'!G18+'17-04'!G18+'24-4'!G18+'28-4'!G18+'08-05'!G18+'15-05'!G18+'23-05'!G18+'01-06'!G18+'08-06'!G18+'15-06'!G18+'23-06'!G18</f>
        <v>267996.38</v>
      </c>
      <c r="H18" s="11">
        <f>+'03-04'!H18+'10-04'!H18+'17-04'!H18+'24-4'!H18+'28-4'!H18+'08-05'!H18+'15-05'!H18+'23-05'!H18+'01-06'!H18+'08-06'!H18+'15-06'!H18+'23-06'!H18</f>
        <v>0</v>
      </c>
      <c r="I18" s="11">
        <f>+'03-04'!I18+'10-04'!I18+'17-04'!I18+'24-4'!I18+'28-4'!I18+'08-05'!I18+'15-05'!I18+'23-05'!I18+'01-06'!I18+'08-06'!I18+'15-06'!I18+'23-06'!I18</f>
        <v>330558.26</v>
      </c>
      <c r="J18" s="11">
        <f>+'03-04'!J18+'10-04'!J18+'17-04'!J18+'24-4'!J18+'28-4'!J18+'08-05'!J18+'15-05'!J18+'23-05'!J18+'01-06'!J18+'08-06'!J18+'15-06'!J18+'23-06'!J18</f>
        <v>494389.22000000003</v>
      </c>
      <c r="K18" s="12">
        <f t="shared" si="0"/>
        <v>9035999.5600000005</v>
      </c>
    </row>
    <row r="19" spans="1:11" x14ac:dyDescent="0.2">
      <c r="A19" s="2" t="s">
        <v>27</v>
      </c>
      <c r="B19" s="11">
        <f>+'03-04'!B19+'10-04'!B19+'17-04'!B19+'24-4'!B19+'28-4'!B19+'08-05'!B19+'15-05'!B19+'23-05'!B19+'01-06'!B19+'08-06'!B19+'15-06'!B19+'23-06'!B19</f>
        <v>0</v>
      </c>
      <c r="C19" s="11">
        <f>+'03-04'!C19+'10-04'!C19+'17-04'!C19+'24-4'!C19+'28-4'!C19+'08-05'!C19+'15-05'!C19+'23-05'!C19+'01-06'!C19+'08-06'!C19+'15-06'!C19+'23-06'!C19</f>
        <v>0</v>
      </c>
      <c r="D19" s="11">
        <f>+'03-04'!D19+'10-04'!D19+'17-04'!D19+'24-4'!D19+'28-4'!D19+'08-05'!D19+'15-05'!D19+'23-05'!D19+'01-06'!D19+'08-06'!D19+'15-06'!D19+'23-06'!D19</f>
        <v>0</v>
      </c>
      <c r="E19" s="11">
        <f>+'03-04'!E19+'10-04'!E19+'17-04'!E19+'24-4'!E19+'28-4'!E19+'08-05'!E19+'15-05'!E19+'23-05'!E19+'01-06'!E19+'08-06'!E19+'15-06'!E19+'23-06'!E19</f>
        <v>0</v>
      </c>
      <c r="F19" s="11">
        <f>+'03-04'!F19+'10-04'!F19+'17-04'!F19+'24-4'!F19+'28-4'!F19+'08-05'!F19+'15-05'!F19+'23-05'!F19+'01-06'!F19+'08-06'!F19+'15-06'!F19+'23-06'!F19</f>
        <v>9084136.5399999991</v>
      </c>
      <c r="G19" s="11">
        <f>+'03-04'!G19+'10-04'!G19+'17-04'!G19+'24-4'!G19+'28-4'!G19+'08-05'!G19+'15-05'!G19+'23-05'!G19+'01-06'!G19+'08-06'!G19+'15-06'!G19+'23-06'!G19</f>
        <v>306496.12</v>
      </c>
      <c r="H19" s="11">
        <f>+'03-04'!H19+'10-04'!H19+'17-04'!H19+'24-4'!H19+'28-4'!H19+'08-05'!H19+'15-05'!H19+'23-05'!H19+'01-06'!H19+'08-06'!H19+'15-06'!H19+'23-06'!H19</f>
        <v>0</v>
      </c>
      <c r="I19" s="11">
        <f>+'03-04'!I19+'10-04'!I19+'17-04'!I19+'24-4'!I19+'28-4'!I19+'08-05'!I19+'15-05'!I19+'23-05'!I19+'01-06'!I19+'08-06'!I19+'15-06'!I19+'23-06'!I19</f>
        <v>1389918.75</v>
      </c>
      <c r="J19" s="11">
        <f>+'03-04'!J19+'10-04'!J19+'17-04'!J19+'24-4'!J19+'28-4'!J19+'08-05'!J19+'15-05'!J19+'23-05'!J19+'01-06'!J19+'08-06'!J19+'15-06'!J19+'23-06'!J19</f>
        <v>565412.02</v>
      </c>
      <c r="K19" s="12">
        <f t="shared" si="0"/>
        <v>11345963.429999998</v>
      </c>
    </row>
    <row r="20" spans="1:11" x14ac:dyDescent="0.2">
      <c r="A20" s="2" t="s">
        <v>28</v>
      </c>
      <c r="B20" s="11">
        <f>+'03-04'!B20+'10-04'!B20+'17-04'!B20+'24-4'!B20+'28-4'!B20+'08-05'!B20+'15-05'!B20+'23-05'!B20+'01-06'!B20+'08-06'!B20+'15-06'!B20+'23-06'!B20</f>
        <v>0</v>
      </c>
      <c r="C20" s="11">
        <f>+'03-04'!C20+'10-04'!C20+'17-04'!C20+'24-4'!C20+'28-4'!C20+'08-05'!C20+'15-05'!C20+'23-05'!C20+'01-06'!C20+'08-06'!C20+'15-06'!C20+'23-06'!C20</f>
        <v>0</v>
      </c>
      <c r="D20" s="11">
        <f>+'03-04'!D20+'10-04'!D20+'17-04'!D20+'24-4'!D20+'28-4'!D20+'08-05'!D20+'15-05'!D20+'23-05'!D20+'01-06'!D20+'08-06'!D20+'15-06'!D20+'23-06'!D20</f>
        <v>0</v>
      </c>
      <c r="E20" s="11">
        <f>+'03-04'!E20+'10-04'!E20+'17-04'!E20+'24-4'!E20+'28-4'!E20+'08-05'!E20+'15-05'!E20+'23-05'!E20+'01-06'!E20+'08-06'!E20+'15-06'!E20+'23-06'!E20</f>
        <v>0</v>
      </c>
      <c r="F20" s="11">
        <f>+'03-04'!F20+'10-04'!F20+'17-04'!F20+'24-4'!F20+'28-4'!F20+'08-05'!F20+'15-05'!F20+'23-05'!F20+'01-06'!F20+'08-06'!F20+'15-06'!F20+'23-06'!F20</f>
        <v>12940342.4</v>
      </c>
      <c r="G20" s="11">
        <f>+'03-04'!G20+'10-04'!G20+'17-04'!G20+'24-4'!G20+'28-4'!G20+'08-05'!G20+'15-05'!G20+'23-05'!G20+'01-06'!G20+'08-06'!G20+'15-06'!G20+'23-06'!G20</f>
        <v>436603.38</v>
      </c>
      <c r="H20" s="11">
        <f>+'03-04'!H20+'10-04'!H20+'17-04'!H20+'24-4'!H20+'28-4'!H20+'08-05'!H20+'15-05'!H20+'23-05'!H20+'01-06'!H20+'08-06'!H20+'15-06'!H20+'23-06'!H20</f>
        <v>0</v>
      </c>
      <c r="I20" s="11">
        <f>+'03-04'!I20+'10-04'!I20+'17-04'!I20+'24-4'!I20+'28-4'!I20+'08-05'!I20+'15-05'!I20+'23-05'!I20+'01-06'!I20+'08-06'!I20+'15-06'!I20+'23-06'!I20</f>
        <v>0</v>
      </c>
      <c r="J20" s="11">
        <f>+'03-04'!J20+'10-04'!J20+'17-04'!J20+'24-4'!J20+'28-4'!J20+'08-05'!J20+'15-05'!J20+'23-05'!J20+'01-06'!J20+'08-06'!J20+'15-06'!J20+'23-06'!J20</f>
        <v>805428.79</v>
      </c>
      <c r="K20" s="12">
        <f t="shared" si="0"/>
        <v>14182374.57</v>
      </c>
    </row>
    <row r="21" spans="1:11" x14ac:dyDescent="0.2">
      <c r="A21" s="2" t="s">
        <v>29</v>
      </c>
      <c r="B21" s="11">
        <f>+'03-04'!B21+'10-04'!B21+'17-04'!B21+'24-4'!B21+'28-4'!B21+'08-05'!B21+'15-05'!B21+'23-05'!B21+'01-06'!B21+'08-06'!B21+'15-06'!B21+'23-06'!B21</f>
        <v>0</v>
      </c>
      <c r="C21" s="11">
        <f>+'03-04'!C21+'10-04'!C21+'17-04'!C21+'24-4'!C21+'28-4'!C21+'08-05'!C21+'15-05'!C21+'23-05'!C21+'01-06'!C21+'08-06'!C21+'15-06'!C21+'23-06'!C21</f>
        <v>0</v>
      </c>
      <c r="D21" s="11">
        <f>+'03-04'!D21+'10-04'!D21+'17-04'!D21+'24-4'!D21+'28-4'!D21+'08-05'!D21+'15-05'!D21+'23-05'!D21+'01-06'!D21+'08-06'!D21+'15-06'!D21+'23-06'!D21</f>
        <v>0</v>
      </c>
      <c r="E21" s="11">
        <f>+'03-04'!E21+'10-04'!E21+'17-04'!E21+'24-4'!E21+'28-4'!E21+'08-05'!E21+'15-05'!E21+'23-05'!E21+'01-06'!E21+'08-06'!E21+'15-06'!E21+'23-06'!E21</f>
        <v>0</v>
      </c>
      <c r="F21" s="11">
        <f>+'03-04'!F21+'10-04'!F21+'17-04'!F21+'24-4'!F21+'28-4'!F21+'08-05'!F21+'15-05'!F21+'23-05'!F21+'01-06'!F21+'08-06'!F21+'15-06'!F21+'23-06'!F21</f>
        <v>12458822.470000001</v>
      </c>
      <c r="G21" s="11">
        <f>+'03-04'!G21+'10-04'!G21+'17-04'!G21+'24-4'!G21+'28-4'!G21+'08-05'!G21+'15-05'!G21+'23-05'!G21+'01-06'!G21+'08-06'!G21+'15-06'!G21+'23-06'!G21</f>
        <v>420357.05</v>
      </c>
      <c r="H21" s="11">
        <f>+'03-04'!H21+'10-04'!H21+'17-04'!H21+'24-4'!H21+'28-4'!H21+'08-05'!H21+'15-05'!H21+'23-05'!H21+'01-06'!H21+'08-06'!H21+'15-06'!H21+'23-06'!H21</f>
        <v>0</v>
      </c>
      <c r="I21" s="11">
        <f>+'03-04'!I21+'10-04'!I21+'17-04'!I21+'24-4'!I21+'28-4'!I21+'08-05'!I21+'15-05'!I21+'23-05'!I21+'01-06'!I21+'08-06'!I21+'15-06'!I21+'23-06'!I21</f>
        <v>0</v>
      </c>
      <c r="J21" s="11">
        <f>+'03-04'!J21+'10-04'!J21+'17-04'!J21+'24-4'!J21+'28-4'!J21+'08-05'!J21+'15-05'!J21+'23-05'!J21+'01-06'!J21+'08-06'!J21+'15-06'!J21+'23-06'!J21</f>
        <v>775458.18</v>
      </c>
      <c r="K21" s="12">
        <f t="shared" si="0"/>
        <v>13654637.700000001</v>
      </c>
    </row>
    <row r="22" spans="1:11" x14ac:dyDescent="0.2">
      <c r="A22" s="2" t="s">
        <v>30</v>
      </c>
      <c r="B22" s="11">
        <f>+'03-04'!B22+'10-04'!B22+'17-04'!B22+'24-4'!B22+'28-4'!B22+'08-05'!B22+'15-05'!B22+'23-05'!B22+'01-06'!B22+'08-06'!B22+'15-06'!B22+'23-06'!B22</f>
        <v>0</v>
      </c>
      <c r="C22" s="11">
        <f>+'03-04'!C22+'10-04'!C22+'17-04'!C22+'24-4'!C22+'28-4'!C22+'08-05'!C22+'15-05'!C22+'23-05'!C22+'01-06'!C22+'08-06'!C22+'15-06'!C22+'23-06'!C22</f>
        <v>0</v>
      </c>
      <c r="D22" s="11">
        <f>+'03-04'!D22+'10-04'!D22+'17-04'!D22+'24-4'!D22+'28-4'!D22+'08-05'!D22+'15-05'!D22+'23-05'!D22+'01-06'!D22+'08-06'!D22+'15-06'!D22+'23-06'!D22</f>
        <v>0</v>
      </c>
      <c r="E22" s="11">
        <f>+'03-04'!E22+'10-04'!E22+'17-04'!E22+'24-4'!E22+'28-4'!E22+'08-05'!E22+'15-05'!E22+'23-05'!E22+'01-06'!E22+'08-06'!E22+'15-06'!E22+'23-06'!E22</f>
        <v>0</v>
      </c>
      <c r="F22" s="11">
        <f>+'03-04'!F22+'10-04'!F22+'17-04'!F22+'24-4'!F22+'28-4'!F22+'08-05'!F22+'15-05'!F22+'23-05'!F22+'01-06'!F22+'08-06'!F22+'15-06'!F22+'23-06'!F22</f>
        <v>9156971.4899999984</v>
      </c>
      <c r="G22" s="11">
        <f>+'03-04'!G22+'10-04'!G22+'17-04'!G22+'24-4'!G22+'28-4'!G22+'08-05'!G22+'15-05'!G22+'23-05'!G22+'01-06'!G22+'08-06'!G22+'15-06'!G22+'23-06'!G22</f>
        <v>308953.56999999995</v>
      </c>
      <c r="H22" s="11">
        <f>+'03-04'!H22+'10-04'!H22+'17-04'!H22+'24-4'!H22+'28-4'!H22+'08-05'!H22+'15-05'!H22+'23-05'!H22+'01-06'!H22+'08-06'!H22+'15-06'!H22+'23-06'!H22</f>
        <v>0</v>
      </c>
      <c r="I22" s="11">
        <f>+'03-04'!I22+'10-04'!I22+'17-04'!I22+'24-4'!I22+'28-4'!I22+'08-05'!I22+'15-05'!I22+'23-05'!I22+'01-06'!I22+'08-06'!I22+'15-06'!I22+'23-06'!I22</f>
        <v>1457604.48</v>
      </c>
      <c r="J22" s="11">
        <f>+'03-04'!J22+'10-04'!J22+'17-04'!J22+'24-4'!J22+'28-4'!J22+'08-05'!J22+'15-05'!J22+'23-05'!J22+'01-06'!J22+'08-06'!J22+'15-06'!J22+'23-06'!J22</f>
        <v>569945.39</v>
      </c>
      <c r="K22" s="12">
        <f t="shared" si="0"/>
        <v>11493474.93</v>
      </c>
    </row>
    <row r="23" spans="1:11" x14ac:dyDescent="0.2">
      <c r="A23" s="2" t="s">
        <v>31</v>
      </c>
      <c r="B23" s="11">
        <f>+'03-04'!B23+'10-04'!B23+'17-04'!B23+'24-4'!B23+'28-4'!B23+'08-05'!B23+'15-05'!B23+'23-05'!B23+'01-06'!B23+'08-06'!B23+'15-06'!B23+'23-06'!B23</f>
        <v>0</v>
      </c>
      <c r="C23" s="11">
        <f>+'03-04'!C23+'10-04'!C23+'17-04'!C23+'24-4'!C23+'28-4'!C23+'08-05'!C23+'15-05'!C23+'23-05'!C23+'01-06'!C23+'08-06'!C23+'15-06'!C23+'23-06'!C23</f>
        <v>0</v>
      </c>
      <c r="D23" s="11">
        <f>+'03-04'!D23+'10-04'!D23+'17-04'!D23+'24-4'!D23+'28-4'!D23+'08-05'!D23+'15-05'!D23+'23-05'!D23+'01-06'!D23+'08-06'!D23+'15-06'!D23+'23-06'!D23</f>
        <v>0</v>
      </c>
      <c r="E23" s="11">
        <f>+'03-04'!E23+'10-04'!E23+'17-04'!E23+'24-4'!E23+'28-4'!E23+'08-05'!E23+'15-05'!E23+'23-05'!E23+'01-06'!E23+'08-06'!E23+'15-06'!E23+'23-06'!E23</f>
        <v>0</v>
      </c>
      <c r="F23" s="11">
        <f>+'03-04'!F23+'10-04'!F23+'17-04'!F23+'24-4'!F23+'28-4'!F23+'08-05'!F23+'15-05'!F23+'23-05'!F23+'01-06'!F23+'08-06'!F23+'15-06'!F23+'23-06'!F23</f>
        <v>8630941.3200000003</v>
      </c>
      <c r="G23" s="11">
        <f>+'03-04'!G23+'10-04'!G23+'17-04'!G23+'24-4'!G23+'28-4'!G23+'08-05'!G23+'15-05'!G23+'23-05'!G23+'01-06'!G23+'08-06'!G23+'15-06'!G23+'23-06'!G23</f>
        <v>291205.48</v>
      </c>
      <c r="H23" s="11">
        <f>+'03-04'!H23+'10-04'!H23+'17-04'!H23+'24-4'!H23+'28-4'!H23+'08-05'!H23+'15-05'!H23+'23-05'!H23+'01-06'!H23+'08-06'!H23+'15-06'!H23+'23-06'!H23</f>
        <v>0</v>
      </c>
      <c r="I23" s="11">
        <f>+'03-04'!I23+'10-04'!I23+'17-04'!I23+'24-4'!I23+'28-4'!I23+'08-05'!I23+'15-05'!I23+'23-05'!I23+'01-06'!I23+'08-06'!I23+'15-06'!I23+'23-06'!I23</f>
        <v>0</v>
      </c>
      <c r="J23" s="11">
        <f>+'03-04'!J23+'10-04'!J23+'17-04'!J23+'24-4'!J23+'28-4'!J23+'08-05'!J23+'15-05'!J23+'23-05'!J23+'01-06'!J23+'08-06'!J23+'15-06'!J23+'23-06'!J23</f>
        <v>537204.39</v>
      </c>
      <c r="K23" s="12">
        <f t="shared" si="0"/>
        <v>9459351.1900000013</v>
      </c>
    </row>
    <row r="24" spans="1:11" x14ac:dyDescent="0.2">
      <c r="A24" s="2" t="s">
        <v>32</v>
      </c>
      <c r="B24" s="11">
        <f>+'03-04'!B24+'10-04'!B24+'17-04'!B24+'24-4'!B24+'28-4'!B24+'08-05'!B24+'15-05'!B24+'23-05'!B24+'01-06'!B24+'08-06'!B24+'15-06'!B24+'23-06'!B24</f>
        <v>0</v>
      </c>
      <c r="C24" s="11">
        <f>+'03-04'!C24+'10-04'!C24+'17-04'!C24+'24-4'!C24+'28-4'!C24+'08-05'!C24+'15-05'!C24+'23-05'!C24+'01-06'!C24+'08-06'!C24+'15-06'!C24+'23-06'!C24</f>
        <v>0</v>
      </c>
      <c r="D24" s="11">
        <f>+'03-04'!D24+'10-04'!D24+'17-04'!D24+'24-4'!D24+'28-4'!D24+'08-05'!D24+'15-05'!D24+'23-05'!D24+'01-06'!D24+'08-06'!D24+'15-06'!D24+'23-06'!D24</f>
        <v>0</v>
      </c>
      <c r="E24" s="11">
        <f>+'03-04'!E24+'10-04'!E24+'17-04'!E24+'24-4'!E24+'28-4'!E24+'08-05'!E24+'15-05'!E24+'23-05'!E24+'01-06'!E24+'08-06'!E24+'15-06'!E24+'23-06'!E24</f>
        <v>0</v>
      </c>
      <c r="F24" s="11">
        <f>+'03-04'!F24+'10-04'!F24+'17-04'!F24+'24-4'!F24+'28-4'!F24+'08-05'!F24+'15-05'!F24+'23-05'!F24+'01-06'!F24+'08-06'!F24+'15-06'!F24+'23-06'!F24</f>
        <v>11475550.66</v>
      </c>
      <c r="G24" s="11">
        <f>+'03-04'!G24+'10-04'!G24+'17-04'!G24+'24-4'!G24+'28-4'!G24+'08-05'!G24+'15-05'!G24+'23-05'!G24+'01-06'!G24+'08-06'!G24+'15-06'!G24+'23-06'!G24</f>
        <v>387181.77</v>
      </c>
      <c r="H24" s="11">
        <f>+'03-04'!H24+'10-04'!H24+'17-04'!H24+'24-4'!H24+'28-4'!H24+'08-05'!H24+'15-05'!H24+'23-05'!H24+'01-06'!H24+'08-06'!H24+'15-06'!H24+'23-06'!H24</f>
        <v>0</v>
      </c>
      <c r="I24" s="11">
        <f>+'03-04'!I24+'10-04'!I24+'17-04'!I24+'24-4'!I24+'28-4'!I24+'08-05'!I24+'15-05'!I24+'23-05'!I24+'01-06'!I24+'08-06'!I24+'15-06'!I24+'23-06'!I24</f>
        <v>0</v>
      </c>
      <c r="J24" s="11">
        <f>+'03-04'!J24+'10-04'!J24+'17-04'!J24+'24-4'!J24+'28-4'!J24+'08-05'!J24+'15-05'!J24+'23-05'!J24+'01-06'!J24+'08-06'!J24+'15-06'!J24+'23-06'!J24</f>
        <v>714257.68</v>
      </c>
      <c r="K24" s="12">
        <f t="shared" si="0"/>
        <v>12576990.109999999</v>
      </c>
    </row>
    <row r="25" spans="1:11" x14ac:dyDescent="0.2">
      <c r="A25" s="2" t="s">
        <v>33</v>
      </c>
      <c r="B25" s="11">
        <f>+'03-04'!B25+'10-04'!B25+'17-04'!B25+'24-4'!B25+'28-4'!B25+'08-05'!B25+'15-05'!B25+'23-05'!B25+'01-06'!B25+'08-06'!B25+'15-06'!B25+'23-06'!B25</f>
        <v>0</v>
      </c>
      <c r="C25" s="11">
        <f>+'03-04'!C25+'10-04'!C25+'17-04'!C25+'24-4'!C25+'28-4'!C25+'08-05'!C25+'15-05'!C25+'23-05'!C25+'01-06'!C25+'08-06'!C25+'15-06'!C25+'23-06'!C25</f>
        <v>0</v>
      </c>
      <c r="D25" s="11">
        <f>+'03-04'!D25+'10-04'!D25+'17-04'!D25+'24-4'!D25+'28-4'!D25+'08-05'!D25+'15-05'!D25+'23-05'!D25+'01-06'!D25+'08-06'!D25+'15-06'!D25+'23-06'!D25</f>
        <v>0</v>
      </c>
      <c r="E25" s="11">
        <f>+'03-04'!E25+'10-04'!E25+'17-04'!E25+'24-4'!E25+'28-4'!E25+'08-05'!E25+'15-05'!E25+'23-05'!E25+'01-06'!E25+'08-06'!E25+'15-06'!E25+'23-06'!E25</f>
        <v>0</v>
      </c>
      <c r="F25" s="11">
        <f>+'03-04'!F25+'10-04'!F25+'17-04'!F25+'24-4'!F25+'28-4'!F25+'08-05'!F25+'15-05'!F25+'23-05'!F25+'01-06'!F25+'08-06'!F25+'15-06'!F25+'23-06'!F25</f>
        <v>9452357.6699999999</v>
      </c>
      <c r="G25" s="11">
        <f>+'03-04'!G25+'10-04'!G25+'17-04'!G25+'24-4'!G25+'28-4'!G25+'08-05'!G25+'15-05'!G25+'23-05'!G25+'01-06'!G25+'08-06'!G25+'15-06'!G25+'23-06'!G25</f>
        <v>318919.79000000004</v>
      </c>
      <c r="H25" s="11">
        <f>+'03-04'!H25+'10-04'!H25+'17-04'!H25+'24-4'!H25+'28-4'!H25+'08-05'!H25+'15-05'!H25+'23-05'!H25+'01-06'!H25+'08-06'!H25+'15-06'!H25+'23-06'!H25</f>
        <v>0</v>
      </c>
      <c r="I25" s="11">
        <f>+'03-04'!I25+'10-04'!I25+'17-04'!I25+'24-4'!I25+'28-4'!I25+'08-05'!I25+'15-05'!I25+'23-05'!I25+'01-06'!I25+'08-06'!I25+'15-06'!I25+'23-06'!I25</f>
        <v>0</v>
      </c>
      <c r="J25" s="11">
        <f>+'03-04'!J25+'10-04'!J25+'17-04'!J25+'24-4'!J25+'28-4'!J25+'08-05'!J25+'15-05'!J25+'23-05'!J25+'01-06'!J25+'08-06'!J25+'15-06'!J25+'23-06'!J25</f>
        <v>588330.72</v>
      </c>
      <c r="K25" s="12">
        <f t="shared" si="0"/>
        <v>10359608.180000002</v>
      </c>
    </row>
    <row r="26" spans="1:11" x14ac:dyDescent="0.2">
      <c r="A26" s="2" t="s">
        <v>34</v>
      </c>
      <c r="B26" s="11">
        <f>+'03-04'!B26+'10-04'!B26+'17-04'!B26+'24-4'!B26+'28-4'!B26+'08-05'!B26+'15-05'!B26+'23-05'!B26+'01-06'!B26+'08-06'!B26+'15-06'!B26+'23-06'!B26</f>
        <v>0</v>
      </c>
      <c r="C26" s="11">
        <f>+'03-04'!C26+'10-04'!C26+'17-04'!C26+'24-4'!C26+'28-4'!C26+'08-05'!C26+'15-05'!C26+'23-05'!C26+'01-06'!C26+'08-06'!C26+'15-06'!C26+'23-06'!C26</f>
        <v>0</v>
      </c>
      <c r="D26" s="11">
        <f>+'03-04'!D26+'10-04'!D26+'17-04'!D26+'24-4'!D26+'28-4'!D26+'08-05'!D26+'15-05'!D26+'23-05'!D26+'01-06'!D26+'08-06'!D26+'15-06'!D26+'23-06'!D26</f>
        <v>0</v>
      </c>
      <c r="E26" s="11">
        <f>+'03-04'!E26+'10-04'!E26+'17-04'!E26+'24-4'!E26+'28-4'!E26+'08-05'!E26+'15-05'!E26+'23-05'!E26+'01-06'!E26+'08-06'!E26+'15-06'!E26+'23-06'!E26</f>
        <v>0</v>
      </c>
      <c r="F26" s="11">
        <f>+'03-04'!F26+'10-04'!F26+'17-04'!F26+'24-4'!F26+'28-4'!F26+'08-05'!F26+'15-05'!F26+'23-05'!F26+'01-06'!F26+'08-06'!F26+'15-06'!F26+'23-06'!F26</f>
        <v>11406762.110000001</v>
      </c>
      <c r="G26" s="11">
        <f>+'03-04'!G26+'10-04'!G26+'17-04'!G26+'24-4'!G26+'28-4'!G26+'08-05'!G26+'15-05'!G26+'23-05'!G26+'01-06'!G26+'08-06'!G26+'15-06'!G26+'23-06'!G26</f>
        <v>384860.85</v>
      </c>
      <c r="H26" s="11">
        <f>+'03-04'!H26+'10-04'!H26+'17-04'!H26+'24-4'!H26+'28-4'!H26+'08-05'!H26+'15-05'!H26+'23-05'!H26+'01-06'!H26+'08-06'!H26+'15-06'!H26+'23-06'!H26</f>
        <v>0</v>
      </c>
      <c r="I26" s="11">
        <f>+'03-04'!I26+'10-04'!I26+'17-04'!I26+'24-4'!I26+'28-4'!I26+'08-05'!I26+'15-05'!I26+'23-05'!I26+'01-06'!I26+'08-06'!I26+'15-06'!I26+'23-06'!I26</f>
        <v>0</v>
      </c>
      <c r="J26" s="11">
        <f>+'03-04'!J26+'10-04'!J26+'17-04'!J26+'24-4'!J26+'28-4'!J26+'08-05'!J26+'15-05'!J26+'23-05'!J26+'01-06'!J26+'08-06'!J26+'15-06'!J26+'23-06'!J26</f>
        <v>709976.17</v>
      </c>
      <c r="K26" s="12">
        <f t="shared" si="0"/>
        <v>12501599.130000001</v>
      </c>
    </row>
    <row r="27" spans="1:11" x14ac:dyDescent="0.2">
      <c r="A27" s="2" t="s">
        <v>35</v>
      </c>
      <c r="B27" s="11">
        <f>+'03-04'!B27+'10-04'!B27+'17-04'!B27+'24-4'!B27+'28-4'!B27+'08-05'!B27+'15-05'!B27+'23-05'!B27+'01-06'!B27+'08-06'!B27+'15-06'!B27+'23-06'!B27</f>
        <v>0</v>
      </c>
      <c r="C27" s="11">
        <f>+'03-04'!C27+'10-04'!C27+'17-04'!C27+'24-4'!C27+'28-4'!C27+'08-05'!C27+'15-05'!C27+'23-05'!C27+'01-06'!C27+'08-06'!C27+'15-06'!C27+'23-06'!C27</f>
        <v>0</v>
      </c>
      <c r="D27" s="11">
        <f>+'03-04'!D27+'10-04'!D27+'17-04'!D27+'24-4'!D27+'28-4'!D27+'08-05'!D27+'15-05'!D27+'23-05'!D27+'01-06'!D27+'08-06'!D27+'15-06'!D27+'23-06'!D27</f>
        <v>0</v>
      </c>
      <c r="E27" s="11">
        <f>+'03-04'!E27+'10-04'!E27+'17-04'!E27+'24-4'!E27+'28-4'!E27+'08-05'!E27+'15-05'!E27+'23-05'!E27+'01-06'!E27+'08-06'!E27+'15-06'!E27+'23-06'!E27</f>
        <v>0</v>
      </c>
      <c r="F27" s="11">
        <f>+'03-04'!F27+'10-04'!F27+'17-04'!F27+'24-4'!F27+'28-4'!F27+'08-05'!F27+'15-05'!F27+'23-05'!F27+'01-06'!F27+'08-06'!F27+'15-06'!F27+'23-06'!F27</f>
        <v>9363337.1799999978</v>
      </c>
      <c r="G27" s="11">
        <f>+'03-04'!G27+'10-04'!G27+'17-04'!G27+'24-4'!G27+'28-4'!G27+'08-05'!G27+'15-05'!G27+'23-05'!G27+'01-06'!G27+'08-06'!G27+'15-06'!G27+'23-06'!G27</f>
        <v>315916.29000000004</v>
      </c>
      <c r="H27" s="11">
        <f>+'03-04'!H27+'10-04'!H27+'17-04'!H27+'24-4'!H27+'28-4'!H27+'08-05'!H27+'15-05'!H27+'23-05'!H27+'01-06'!H27+'08-06'!H27+'15-06'!H27+'23-06'!H27</f>
        <v>0</v>
      </c>
      <c r="I27" s="11">
        <f>+'03-04'!I27+'10-04'!I27+'17-04'!I27+'24-4'!I27+'28-4'!I27+'08-05'!I27+'15-05'!I27+'23-05'!I27+'01-06'!I27+'08-06'!I27+'15-06'!I27+'23-06'!I27</f>
        <v>1646494.92</v>
      </c>
      <c r="J27" s="11">
        <f>+'03-04'!J27+'10-04'!J27+'17-04'!J27+'24-4'!J27+'28-4'!J27+'08-05'!J27+'15-05'!J27+'23-05'!J27+'01-06'!J27+'08-06'!J27+'15-06'!J27+'23-06'!J27</f>
        <v>582789.94999999995</v>
      </c>
      <c r="K27" s="12">
        <f t="shared" si="0"/>
        <v>11908538.339999998</v>
      </c>
    </row>
    <row r="28" spans="1:11" x14ac:dyDescent="0.2">
      <c r="A28" s="2" t="s">
        <v>36</v>
      </c>
      <c r="B28" s="11">
        <f>+'03-04'!B28+'10-04'!B28+'17-04'!B28+'24-4'!B28+'28-4'!B28+'08-05'!B28+'15-05'!B28+'23-05'!B28+'01-06'!B28+'08-06'!B28+'15-06'!B28+'23-06'!B28</f>
        <v>0</v>
      </c>
      <c r="C28" s="11">
        <f>+'03-04'!C28+'10-04'!C28+'17-04'!C28+'24-4'!C28+'28-4'!C28+'08-05'!C28+'15-05'!C28+'23-05'!C28+'01-06'!C28+'08-06'!C28+'15-06'!C28+'23-06'!C28</f>
        <v>0</v>
      </c>
      <c r="D28" s="11">
        <f>+'03-04'!D28+'10-04'!D28+'17-04'!D28+'24-4'!D28+'28-4'!D28+'08-05'!D28+'15-05'!D28+'23-05'!D28+'01-06'!D28+'08-06'!D28+'15-06'!D28+'23-06'!D28</f>
        <v>0</v>
      </c>
      <c r="E28" s="11">
        <f>+'03-04'!E28+'10-04'!E28+'17-04'!E28+'24-4'!E28+'28-4'!E28+'08-05'!E28+'15-05'!E28+'23-05'!E28+'01-06'!E28+'08-06'!E28+'15-06'!E28+'23-06'!E28</f>
        <v>0</v>
      </c>
      <c r="F28" s="11">
        <f>+'03-04'!F28+'10-04'!F28+'17-04'!F28+'24-4'!F28+'28-4'!F28+'08-05'!F28+'15-05'!F28+'23-05'!F28+'01-06'!F28+'08-06'!F28+'15-06'!F28+'23-06'!F28</f>
        <v>11989441.709999999</v>
      </c>
      <c r="G28" s="11">
        <f>+'03-04'!G28+'10-04'!G28+'17-04'!G28+'24-4'!G28+'28-4'!G28+'08-05'!G28+'15-05'!G28+'23-05'!G28+'01-06'!G28+'08-06'!G28+'15-06'!G28+'23-06'!G28</f>
        <v>404520.30000000005</v>
      </c>
      <c r="H28" s="11">
        <f>+'03-04'!H28+'10-04'!H28+'17-04'!H28+'24-4'!H28+'28-4'!H28+'08-05'!H28+'15-05'!H28+'23-05'!H28+'01-06'!H28+'08-06'!H28+'15-06'!H28+'23-06'!H28</f>
        <v>0</v>
      </c>
      <c r="I28" s="11">
        <f>+'03-04'!I28+'10-04'!I28+'17-04'!I28+'24-4'!I28+'28-4'!I28+'08-05'!I28+'15-05'!I28+'23-05'!I28+'01-06'!I28+'08-06'!I28+'15-06'!I28+'23-06'!I28</f>
        <v>0</v>
      </c>
      <c r="J28" s="11">
        <f>+'03-04'!J28+'10-04'!J28+'17-04'!J28+'24-4'!J28+'28-4'!J28+'08-05'!J28+'15-05'!J28+'23-05'!J28+'01-06'!J28+'08-06'!J28+'15-06'!J28+'23-06'!J28</f>
        <v>746243.13</v>
      </c>
      <c r="K28" s="12">
        <f t="shared" si="0"/>
        <v>13140205.140000001</v>
      </c>
    </row>
    <row r="29" spans="1:11" x14ac:dyDescent="0.2">
      <c r="A29" s="2" t="s">
        <v>37</v>
      </c>
      <c r="B29" s="11">
        <f>+'03-04'!B29+'10-04'!B29+'17-04'!B29+'24-4'!B29+'28-4'!B29+'08-05'!B29+'15-05'!B29+'23-05'!B29+'01-06'!B29+'08-06'!B29+'15-06'!B29+'23-06'!B29</f>
        <v>31098383.039999999</v>
      </c>
      <c r="C29" s="11">
        <f>+'03-04'!C29+'10-04'!C29+'17-04'!C29+'24-4'!C29+'28-4'!C29+'08-05'!C29+'15-05'!C29+'23-05'!C29+'01-06'!C29+'08-06'!C29+'15-06'!C29+'23-06'!C29</f>
        <v>5000845.08</v>
      </c>
      <c r="D29" s="11">
        <f>+'03-04'!D29+'10-04'!D29+'17-04'!D29+'24-4'!D29+'28-4'!D29+'08-05'!D29+'15-05'!D29+'23-05'!D29+'01-06'!D29+'08-06'!D29+'15-06'!D29+'23-06'!D29</f>
        <v>510578.6700000001</v>
      </c>
      <c r="E29" s="11">
        <f>+'03-04'!E29+'10-04'!E29+'17-04'!E29+'24-4'!E29+'28-4'!E29+'08-05'!E29+'15-05'!E29+'23-05'!E29+'01-06'!E29+'08-06'!E29+'15-06'!E29+'23-06'!E29</f>
        <v>122595.28</v>
      </c>
      <c r="F29" s="11">
        <f>+'03-04'!F29+'10-04'!F29+'17-04'!F29+'24-4'!F29+'28-4'!F29+'08-05'!F29+'15-05'!F29+'23-05'!F29+'01-06'!F29+'08-06'!F29+'15-06'!F29+'23-06'!F29</f>
        <v>24962155.18</v>
      </c>
      <c r="G29" s="11">
        <f>+'03-04'!G29+'10-04'!G29+'17-04'!G29+'24-4'!G29+'28-4'!G29+'08-05'!G29+'15-05'!G29+'23-05'!G29+'01-06'!G29+'08-06'!G29+'15-06'!G29+'23-06'!G29</f>
        <v>842215.88</v>
      </c>
      <c r="H29" s="11">
        <f>+'03-04'!H29+'10-04'!H29+'17-04'!H29+'24-4'!H29+'28-4'!H29+'08-05'!H29+'15-05'!H29+'23-05'!H29+'01-06'!H29+'08-06'!H29+'15-06'!H29+'23-06'!H29</f>
        <v>2207610.46</v>
      </c>
      <c r="I29" s="11">
        <f>+'03-04'!I29+'10-04'!I29+'17-04'!I29+'24-4'!I29+'28-4'!I29+'08-05'!I29+'15-05'!I29+'23-05'!I29+'01-06'!I29+'08-06'!I29+'15-06'!I29+'23-06'!I29</f>
        <v>9738875.7800000012</v>
      </c>
      <c r="J29" s="11">
        <f>+'03-04'!J29+'10-04'!J29+'17-04'!J29+'24-4'!J29+'28-4'!J29+'08-05'!J29+'15-05'!J29+'23-05'!J29+'01-06'!J29+'08-06'!J29+'15-06'!J29+'23-06'!J29</f>
        <v>1553686.7600000002</v>
      </c>
      <c r="K29" s="12">
        <f t="shared" si="0"/>
        <v>76036946.13000001</v>
      </c>
    </row>
    <row r="30" spans="1:11" x14ac:dyDescent="0.2">
      <c r="A30" s="2" t="s">
        <v>38</v>
      </c>
      <c r="B30" s="11">
        <f>+'03-04'!B30+'10-04'!B30+'17-04'!B30+'24-4'!B30+'28-4'!B30+'08-05'!B30+'15-05'!B30+'23-05'!B30+'01-06'!B30+'08-06'!B30+'15-06'!B30+'23-06'!B30</f>
        <v>39380266.109999992</v>
      </c>
      <c r="C30" s="11">
        <f>+'03-04'!C30+'10-04'!C30+'17-04'!C30+'24-4'!C30+'28-4'!C30+'08-05'!C30+'15-05'!C30+'23-05'!C30+'01-06'!C30+'08-06'!C30+'15-06'!C30+'23-06'!C30</f>
        <v>6332631.8399999999</v>
      </c>
      <c r="D30" s="11">
        <f>+'03-04'!D30+'10-04'!D30+'17-04'!D30+'24-4'!D30+'28-4'!D30+'08-05'!D30+'15-05'!D30+'23-05'!D30+'01-06'!D30+'08-06'!D30+'15-06'!D30+'23-06'!D30</f>
        <v>646552.06000000006</v>
      </c>
      <c r="E30" s="11">
        <f>+'03-04'!E30+'10-04'!E30+'17-04'!E30+'24-4'!E30+'28-4'!E30+'08-05'!E30+'15-05'!E30+'23-05'!E30+'01-06'!E30+'08-06'!E30+'15-06'!E30+'23-06'!E30</f>
        <v>148645.03999999998</v>
      </c>
      <c r="F30" s="11">
        <f>+'03-04'!F30+'10-04'!F30+'17-04'!F30+'24-4'!F30+'28-4'!F30+'08-05'!F30+'15-05'!F30+'23-05'!F30+'01-06'!F30+'08-06'!F30+'15-06'!F30+'23-06'!F30</f>
        <v>37097266.770000003</v>
      </c>
      <c r="G30" s="11">
        <f>+'03-04'!G30+'10-04'!G30+'17-04'!G30+'24-4'!G30+'28-4'!G30+'08-05'!G30+'15-05'!G30+'23-05'!G30+'01-06'!G30+'08-06'!G30+'15-06'!G30+'23-06'!G30</f>
        <v>1251651.02</v>
      </c>
      <c r="H30" s="11">
        <f>+'03-04'!H30+'10-04'!H30+'17-04'!H30+'24-4'!H30+'28-4'!H30+'08-05'!H30+'15-05'!H30+'23-05'!H30+'01-06'!H30+'08-06'!H30+'15-06'!H30+'23-06'!H30</f>
        <v>3096087.84</v>
      </c>
      <c r="I30" s="11">
        <f>+'03-04'!I30+'10-04'!I30+'17-04'!I30+'24-4'!I30+'28-4'!I30+'08-05'!I30+'15-05'!I30+'23-05'!I30+'01-06'!I30+'08-06'!I30+'15-06'!I30+'23-06'!I30</f>
        <v>0</v>
      </c>
      <c r="J30" s="11">
        <f>+'03-04'!J30+'10-04'!J30+'17-04'!J30+'24-4'!J30+'28-4'!J30+'08-05'!J30+'15-05'!J30+'23-05'!J30+'01-06'!J30+'08-06'!J30+'15-06'!J30+'23-06'!J30</f>
        <v>2308996.62</v>
      </c>
      <c r="K30" s="12">
        <f t="shared" si="0"/>
        <v>90262097.299999997</v>
      </c>
    </row>
    <row r="31" spans="1:11" x14ac:dyDescent="0.2">
      <c r="A31" s="2" t="s">
        <v>39</v>
      </c>
      <c r="B31" s="11">
        <f>+'03-04'!B31+'10-04'!B31+'17-04'!B31+'24-4'!B31+'28-4'!B31+'08-05'!B31+'15-05'!B31+'23-05'!B31+'01-06'!B31+'08-06'!B31+'15-06'!B31+'23-06'!B31</f>
        <v>1070332281.4400002</v>
      </c>
      <c r="C31" s="11">
        <f>+'03-04'!C31+'10-04'!C31+'17-04'!C31+'24-4'!C31+'28-4'!C31+'08-05'!C31+'15-05'!C31+'23-05'!C31+'01-06'!C31+'08-06'!C31+'15-06'!C31+'23-06'!C31</f>
        <v>172117178.24000001</v>
      </c>
      <c r="D31" s="11">
        <f>+'03-04'!D31+'10-04'!D31+'17-04'!D31+'24-4'!D31+'28-4'!D31+'08-05'!D31+'15-05'!D31+'23-05'!D31+'01-06'!D31+'08-06'!D31+'15-06'!D31+'23-06'!D31</f>
        <v>17572901.190000005</v>
      </c>
      <c r="E31" s="11">
        <f>+'03-04'!E31+'10-04'!E31+'17-04'!E31+'24-4'!E31+'28-4'!E31+'08-05'!E31+'15-05'!E31+'23-05'!E31+'01-06'!E31+'08-06'!E31+'15-06'!E31+'23-06'!E31</f>
        <v>4017449.6299999994</v>
      </c>
      <c r="F31" s="11">
        <f>+'03-04'!F31+'10-04'!F31+'17-04'!F31+'24-4'!F31+'28-4'!F31+'08-05'!F31+'15-05'!F31+'23-05'!F31+'01-06'!F31+'08-06'!F31+'15-06'!F31+'23-06'!F31</f>
        <v>1618554396.4100001</v>
      </c>
      <c r="G31" s="11">
        <f>+'03-04'!G31+'10-04'!G31+'17-04'!G31+'24-4'!G31+'28-4'!G31+'08-05'!G31+'15-05'!G31+'23-05'!G31+'01-06'!G31+'08-06'!G31+'15-06'!G31+'23-06'!G31</f>
        <v>54609555.909999996</v>
      </c>
      <c r="H31" s="11">
        <f>+'03-04'!H31+'10-04'!H31+'17-04'!H31+'24-4'!H31+'28-4'!H31+'08-05'!H31+'15-05'!H31+'23-05'!H31+'01-06'!H31+'08-06'!H31+'15-06'!H31+'23-06'!H31</f>
        <v>36921559.890000001</v>
      </c>
      <c r="I31" s="11">
        <f>+'03-04'!I31+'10-04'!I31+'17-04'!I31+'24-4'!I31+'28-4'!I31+'08-05'!I31+'15-05'!I31+'23-05'!I31+'01-06'!I31+'08-06'!I31+'15-06'!I31+'23-06'!I31</f>
        <v>1330449747.95</v>
      </c>
      <c r="J31" s="11">
        <f>+'03-04'!J31+'10-04'!J31+'17-04'!J31+'24-4'!J31+'28-4'!J31+'08-05'!J31+'15-05'!J31+'23-05'!J31+'01-06'!J31+'08-06'!J31+'15-06'!J31+'23-06'!J31</f>
        <v>100741562.94</v>
      </c>
      <c r="K31" s="12">
        <f t="shared" si="0"/>
        <v>4405316633.6000004</v>
      </c>
    </row>
    <row r="32" spans="1:11" x14ac:dyDescent="0.2">
      <c r="A32" s="2" t="s">
        <v>40</v>
      </c>
      <c r="B32" s="11">
        <f>+'03-04'!B32+'10-04'!B32+'17-04'!B32+'24-4'!B32+'28-4'!B32+'08-05'!B32+'15-05'!B32+'23-05'!B32+'01-06'!B32+'08-06'!B32+'15-06'!B32+'23-06'!B32</f>
        <v>33482721.32</v>
      </c>
      <c r="C32" s="11">
        <f>+'03-04'!C32+'10-04'!C32+'17-04'!C32+'24-4'!C32+'28-4'!C32+'08-05'!C32+'15-05'!C32+'23-05'!C32+'01-06'!C32+'08-06'!C32+'15-06'!C32+'23-06'!C32</f>
        <v>5384263.9399999995</v>
      </c>
      <c r="D32" s="11">
        <f>+'03-04'!D32+'10-04'!D32+'17-04'!D32+'24-4'!D32+'28-4'!D32+'08-05'!D32+'15-05'!D32+'23-05'!D32+'01-06'!D32+'08-06'!D32+'15-06'!D32+'23-06'!D32</f>
        <v>549725.09000000008</v>
      </c>
      <c r="E32" s="11">
        <f>+'03-04'!E32+'10-04'!E32+'17-04'!E32+'24-4'!E32+'28-4'!E32+'08-05'!E32+'15-05'!E32+'23-05'!E32+'01-06'!E32+'08-06'!E32+'15-06'!E32+'23-06'!E32</f>
        <v>133416.56</v>
      </c>
      <c r="F32" s="11">
        <f>+'03-04'!F32+'10-04'!F32+'17-04'!F32+'24-4'!F32+'28-4'!F32+'08-05'!F32+'15-05'!F32+'23-05'!F32+'01-06'!F32+'08-06'!F32+'15-06'!F32+'23-06'!F32</f>
        <v>31784361.950000003</v>
      </c>
      <c r="G32" s="11">
        <f>+'03-04'!G32+'10-04'!G32+'17-04'!G32+'24-4'!G32+'28-4'!G32+'08-05'!G32+'15-05'!G32+'23-05'!G32+'01-06'!G32+'08-06'!G32+'15-06'!G32+'23-06'!G32</f>
        <v>1072395.1599999999</v>
      </c>
      <c r="H32" s="11">
        <f>+'03-04'!H32+'10-04'!H32+'17-04'!H32+'24-4'!H32+'28-4'!H32+'08-05'!H32+'15-05'!H32+'23-05'!H32+'01-06'!H32+'08-06'!H32+'15-06'!H32+'23-06'!H32</f>
        <v>2814428.34</v>
      </c>
      <c r="I32" s="11">
        <f>+'03-04'!I32+'10-04'!I32+'17-04'!I32+'24-4'!I32+'28-4'!I32+'08-05'!I32+'15-05'!I32+'23-05'!I32+'01-06'!I32+'08-06'!I32+'15-06'!I32+'23-06'!I32</f>
        <v>0</v>
      </c>
      <c r="J32" s="11">
        <f>+'03-04'!J32+'10-04'!J32+'17-04'!J32+'24-4'!J32+'28-4'!J32+'08-05'!J32+'15-05'!J32+'23-05'!J32+'01-06'!J32+'08-06'!J32+'15-06'!J32+'23-06'!J32</f>
        <v>1978312.44</v>
      </c>
      <c r="K32" s="12">
        <f t="shared" si="0"/>
        <v>77199624.800000012</v>
      </c>
    </row>
    <row r="33" spans="1:11" x14ac:dyDescent="0.2">
      <c r="A33" s="2" t="s">
        <v>41</v>
      </c>
      <c r="B33" s="11">
        <f>+'03-04'!B33+'10-04'!B33+'17-04'!B33+'24-4'!B33+'28-4'!B33+'08-05'!B33+'15-05'!B33+'23-05'!B33+'01-06'!B33+'08-06'!B33+'15-06'!B33+'23-06'!B33</f>
        <v>53654645.439999998</v>
      </c>
      <c r="C33" s="11">
        <f>+'03-04'!C33+'10-04'!C33+'17-04'!C33+'24-4'!C33+'28-4'!C33+'08-05'!C33+'15-05'!C33+'23-05'!C33+'01-06'!C33+'08-06'!C33+'15-06'!C33+'23-06'!C33</f>
        <v>8628055.3599999994</v>
      </c>
      <c r="D33" s="11">
        <f>+'03-04'!D33+'10-04'!D33+'17-04'!D33+'24-4'!D33+'28-4'!D33+'08-05'!D33+'15-05'!D33+'23-05'!D33+'01-06'!D33+'08-06'!D33+'15-06'!D33+'23-06'!D33</f>
        <v>880911.25000000012</v>
      </c>
      <c r="E33" s="11">
        <f>+'03-04'!E33+'10-04'!E33+'17-04'!E33+'24-4'!E33+'28-4'!E33+'08-05'!E33+'15-05'!E33+'23-05'!E33+'01-06'!E33+'08-06'!E33+'15-06'!E33+'23-06'!E33</f>
        <v>192795.88</v>
      </c>
      <c r="F33" s="11">
        <f>+'03-04'!F33+'10-04'!F33+'17-04'!F33+'24-4'!F33+'28-4'!F33+'08-05'!F33+'15-05'!F33+'23-05'!F33+'01-06'!F33+'08-06'!F33+'15-06'!F33+'23-06'!F33</f>
        <v>51150365.32</v>
      </c>
      <c r="G33" s="11">
        <f>+'03-04'!G33+'10-04'!G33+'17-04'!G33+'24-4'!G33+'28-4'!G33+'08-05'!G33+'15-05'!G33+'23-05'!G33+'01-06'!G33+'08-06'!G33+'15-06'!G33+'23-06'!G33</f>
        <v>1725798.5</v>
      </c>
      <c r="H33" s="11">
        <f>+'03-04'!H33+'10-04'!H33+'17-04'!H33+'24-4'!H33+'28-4'!H33+'08-05'!H33+'15-05'!H33+'23-05'!H33+'01-06'!H33+'08-06'!H33+'15-06'!H33+'23-06'!H33</f>
        <v>2898092.88</v>
      </c>
      <c r="I33" s="11">
        <f>+'03-04'!I33+'10-04'!I33+'17-04'!I33+'24-4'!I33+'28-4'!I33+'08-05'!I33+'15-05'!I33+'23-05'!I33+'01-06'!I33+'08-06'!I33+'15-06'!I33+'23-06'!I33</f>
        <v>0</v>
      </c>
      <c r="J33" s="11">
        <f>+'03-04'!J33+'10-04'!J33+'17-04'!J33+'24-4'!J33+'28-4'!J33+'08-05'!J33+'15-05'!J33+'23-05'!J33+'01-06'!J33+'08-06'!J33+'15-06'!J33+'23-06'!J33</f>
        <v>3183685.25</v>
      </c>
      <c r="K33" s="12">
        <f t="shared" si="0"/>
        <v>122314349.88</v>
      </c>
    </row>
    <row r="34" spans="1:11" x14ac:dyDescent="0.2">
      <c r="A34" s="2" t="s">
        <v>42</v>
      </c>
      <c r="B34" s="11">
        <f>+'03-04'!B34+'10-04'!B34+'17-04'!B34+'24-4'!B34+'28-4'!B34+'08-05'!B34+'15-05'!B34+'23-05'!B34+'01-06'!B34+'08-06'!B34+'15-06'!B34+'23-06'!B34</f>
        <v>39176296.149999991</v>
      </c>
      <c r="C34" s="11">
        <f>+'03-04'!C34+'10-04'!C34+'17-04'!C34+'24-4'!C34+'28-4'!C34+'08-05'!C34+'15-05'!C34+'23-05'!C34+'01-06'!C34+'08-06'!C34+'15-06'!C34+'23-06'!C34</f>
        <v>6299831.9800000004</v>
      </c>
      <c r="D34" s="11">
        <f>+'03-04'!D34+'10-04'!D34+'17-04'!D34+'24-4'!D34+'28-4'!D34+'08-05'!D34+'15-05'!D34+'23-05'!D34+'01-06'!D34+'08-06'!D34+'15-06'!D34+'23-06'!D34</f>
        <v>643203.21000000008</v>
      </c>
      <c r="E34" s="11">
        <f>+'03-04'!E34+'10-04'!E34+'17-04'!E34+'24-4'!E34+'28-4'!E34+'08-05'!E34+'15-05'!E34+'23-05'!E34+'01-06'!E34+'08-06'!E34+'15-06'!E34+'23-06'!E34</f>
        <v>153878.6</v>
      </c>
      <c r="F34" s="11">
        <f>+'03-04'!F34+'10-04'!F34+'17-04'!F34+'24-4'!F34+'28-4'!F34+'08-05'!F34+'15-05'!F34+'23-05'!F34+'01-06'!F34+'08-06'!F34+'15-06'!F34+'23-06'!F34</f>
        <v>46456557.559999995</v>
      </c>
      <c r="G34" s="11">
        <f>+'03-04'!G34+'10-04'!G34+'17-04'!G34+'24-4'!G34+'28-4'!G34+'08-05'!G34+'15-05'!G34+'23-05'!G34+'01-06'!G34+'08-06'!G34+'15-06'!G34+'23-06'!G34</f>
        <v>1567430.78</v>
      </c>
      <c r="H34" s="11">
        <f>+'03-04'!H34+'10-04'!H34+'17-04'!H34+'24-4'!H34+'28-4'!H34+'08-05'!H34+'15-05'!H34+'23-05'!H34+'01-06'!H34+'08-06'!H34+'15-06'!H34+'23-06'!H34</f>
        <v>2852094.05</v>
      </c>
      <c r="I34" s="11">
        <f>+'03-04'!I34+'10-04'!I34+'17-04'!I34+'24-4'!I34+'28-4'!I34+'08-05'!I34+'15-05'!I34+'23-05'!I34+'01-06'!I34+'08-06'!I34+'15-06'!I34+'23-06'!I34</f>
        <v>0</v>
      </c>
      <c r="J34" s="11">
        <f>+'03-04'!J34+'10-04'!J34+'17-04'!J34+'24-4'!J34+'28-4'!J34+'08-05'!J34+'15-05'!J34+'23-05'!J34+'01-06'!J34+'08-06'!J34+'15-06'!J34+'23-06'!J34</f>
        <v>2891534.71</v>
      </c>
      <c r="K34" s="12">
        <f t="shared" si="0"/>
        <v>100040827.03999999</v>
      </c>
    </row>
    <row r="35" spans="1:11" x14ac:dyDescent="0.2">
      <c r="A35" s="2" t="s">
        <v>43</v>
      </c>
      <c r="B35" s="11">
        <f>+'03-04'!B35+'10-04'!B35+'17-04'!B35+'24-4'!B35+'28-4'!B35+'08-05'!B35+'15-05'!B35+'23-05'!B35+'01-06'!B35+'08-06'!B35+'15-06'!B35+'23-06'!B35</f>
        <v>55557192.689999998</v>
      </c>
      <c r="C35" s="11">
        <f>+'03-04'!C35+'10-04'!C35+'17-04'!C35+'24-4'!C35+'28-4'!C35+'08-05'!C35+'15-05'!C35+'23-05'!C35+'01-06'!C35+'08-06'!C35+'15-06'!C35+'23-06'!C35</f>
        <v>8933998.7200000007</v>
      </c>
      <c r="D35" s="11">
        <f>+'03-04'!D35+'10-04'!D35+'17-04'!D35+'24-4'!D35+'28-4'!D35+'08-05'!D35+'15-05'!D35+'23-05'!D35+'01-06'!D35+'08-06'!D35+'15-06'!D35+'23-06'!D35</f>
        <v>912147.63</v>
      </c>
      <c r="E35" s="11">
        <f>+'03-04'!E35+'10-04'!E35+'17-04'!E35+'24-4'!E35+'28-4'!E35+'08-05'!E35+'15-05'!E35+'23-05'!E35+'01-06'!E35+'08-06'!E35+'15-06'!E35+'23-06'!E35</f>
        <v>203558.11999999997</v>
      </c>
      <c r="F35" s="11">
        <f>+'03-04'!F35+'10-04'!F35+'17-04'!F35+'24-4'!F35+'28-4'!F35+'08-05'!F35+'15-05'!F35+'23-05'!F35+'01-06'!F35+'08-06'!F35+'15-06'!F35+'23-06'!F35</f>
        <v>65656659.099999994</v>
      </c>
      <c r="G35" s="11">
        <f>+'03-04'!G35+'10-04'!G35+'17-04'!G35+'24-4'!G35+'28-4'!G35+'08-05'!G35+'15-05'!G35+'23-05'!G35+'01-06'!G35+'08-06'!G35+'15-06'!G35+'23-06'!G35</f>
        <v>2215236.64</v>
      </c>
      <c r="H35" s="11">
        <f>+'03-04'!H35+'10-04'!H35+'17-04'!H35+'24-4'!H35+'28-4'!H35+'08-05'!H35+'15-05'!H35+'23-05'!H35+'01-06'!H35+'08-06'!H35+'15-06'!H35+'23-06'!H35</f>
        <v>3873734.7</v>
      </c>
      <c r="I35" s="11">
        <f>+'03-04'!I35+'10-04'!I35+'17-04'!I35+'24-4'!I35+'28-4'!I35+'08-05'!I35+'15-05'!I35+'23-05'!I35+'01-06'!I35+'08-06'!I35+'15-06'!I35+'23-06'!I35</f>
        <v>0</v>
      </c>
      <c r="J35" s="11">
        <f>+'03-04'!J35+'10-04'!J35+'17-04'!J35+'24-4'!J35+'28-4'!J35+'08-05'!J35+'15-05'!J35+'23-05'!J35+'01-06'!J35+'08-06'!J35+'15-06'!J35+'23-06'!J35</f>
        <v>4086581.5100000002</v>
      </c>
      <c r="K35" s="12">
        <f t="shared" si="0"/>
        <v>141439109.10999998</v>
      </c>
    </row>
    <row r="36" spans="1:11" x14ac:dyDescent="0.2">
      <c r="A36" s="2" t="s">
        <v>44</v>
      </c>
      <c r="B36" s="11">
        <f>+'03-04'!B36+'10-04'!B36+'17-04'!B36+'24-4'!B36+'28-4'!B36+'08-05'!B36+'15-05'!B36+'23-05'!B36+'01-06'!B36+'08-06'!B36+'15-06'!B36+'23-06'!B36</f>
        <v>32955212.850000001</v>
      </c>
      <c r="C36" s="11">
        <f>+'03-04'!C36+'10-04'!C36+'17-04'!C36+'24-4'!C36+'28-4'!C36+'08-05'!C36+'15-05'!C36+'23-05'!C36+'01-06'!C36+'08-06'!C36+'15-06'!C36+'23-06'!C36</f>
        <v>5299436.7699999996</v>
      </c>
      <c r="D36" s="11">
        <f>+'03-04'!D36+'10-04'!D36+'17-04'!D36+'24-4'!D36+'28-4'!D36+'08-05'!D36+'15-05'!D36+'23-05'!D36+'01-06'!D36+'08-06'!D36+'15-06'!D36+'23-06'!D36</f>
        <v>541064.42999999993</v>
      </c>
      <c r="E36" s="11">
        <f>+'03-04'!E36+'10-04'!E36+'17-04'!E36+'24-4'!E36+'28-4'!E36+'08-05'!E36+'15-05'!E36+'23-05'!E36+'01-06'!E36+'08-06'!E36+'15-06'!E36+'23-06'!E36</f>
        <v>129442.18999999999</v>
      </c>
      <c r="F36" s="11">
        <f>+'03-04'!F36+'10-04'!F36+'17-04'!F36+'24-4'!F36+'28-4'!F36+'08-05'!F36+'15-05'!F36+'23-05'!F36+'01-06'!F36+'08-06'!F36+'15-06'!F36+'23-06'!F36</f>
        <v>30861785.950000003</v>
      </c>
      <c r="G36" s="11">
        <f>+'03-04'!G36+'10-04'!G36+'17-04'!G36+'24-4'!G36+'28-4'!G36+'08-05'!G36+'15-05'!G36+'23-05'!G36+'01-06'!G36+'08-06'!G36+'15-06'!G36+'23-06'!G36</f>
        <v>1041267.71</v>
      </c>
      <c r="H36" s="11">
        <f>+'03-04'!H36+'10-04'!H36+'17-04'!H36+'24-4'!H36+'28-4'!H36+'08-05'!H36+'15-05'!H36+'23-05'!H36+'01-06'!H36+'08-06'!H36+'15-06'!H36+'23-06'!H36</f>
        <v>2566767.9700000002</v>
      </c>
      <c r="I36" s="11">
        <f>+'03-04'!I36+'10-04'!I36+'17-04'!I36+'24-4'!I36+'28-4'!I36+'08-05'!I36+'15-05'!I36+'23-05'!I36+'01-06'!I36+'08-06'!I36+'15-06'!I36+'23-06'!I36</f>
        <v>0</v>
      </c>
      <c r="J36" s="11">
        <f>+'03-04'!J36+'10-04'!J36+'17-04'!J36+'24-4'!J36+'28-4'!J36+'08-05'!J36+'15-05'!J36+'23-05'!J36+'01-06'!J36+'08-06'!J36+'15-06'!J36+'23-06'!J36</f>
        <v>1920889.76</v>
      </c>
      <c r="K36" s="12">
        <f t="shared" si="0"/>
        <v>75315867.629999995</v>
      </c>
    </row>
    <row r="37" spans="1:11" x14ac:dyDescent="0.2">
      <c r="A37" s="2" t="s">
        <v>45</v>
      </c>
      <c r="B37" s="11">
        <f>+'03-04'!B37+'10-04'!B37+'17-04'!B37+'24-4'!B37+'28-4'!B37+'08-05'!B37+'15-05'!B37+'23-05'!B37+'01-06'!B37+'08-06'!B37+'15-06'!B37+'23-06'!B37</f>
        <v>211203843.62</v>
      </c>
      <c r="C37" s="11">
        <f>+'03-04'!C37+'10-04'!C37+'17-04'!C37+'24-4'!C37+'28-4'!C37+'08-05'!C37+'15-05'!C37+'23-05'!C37+'01-06'!C37+'08-06'!C37+'15-06'!C37+'23-06'!C37</f>
        <v>33963106.82</v>
      </c>
      <c r="D37" s="11">
        <f>+'03-04'!D37+'10-04'!D37+'17-04'!D37+'24-4'!D37+'28-4'!D37+'08-05'!D37+'15-05'!D37+'23-05'!D37+'01-06'!D37+'08-06'!D37+'15-06'!D37+'23-06'!D37</f>
        <v>3467581.3499999996</v>
      </c>
      <c r="E37" s="11">
        <f>+'03-04'!E37+'10-04'!E37+'17-04'!E37+'24-4'!E37+'28-4'!E37+'08-05'!E37+'15-05'!E37+'23-05'!E37+'01-06'!E37+'08-06'!E37+'15-06'!E37+'23-06'!E37</f>
        <v>811045.14</v>
      </c>
      <c r="F37" s="11">
        <f>+'03-04'!F37+'10-04'!F37+'17-04'!F37+'24-4'!F37+'28-4'!F37+'08-05'!F37+'15-05'!F37+'23-05'!F37+'01-06'!F37+'08-06'!F37+'15-06'!F37+'23-06'!F37</f>
        <v>179586703.05000001</v>
      </c>
      <c r="G37" s="11">
        <f>+'03-04'!G37+'10-04'!G37+'17-04'!G37+'24-4'!G37+'28-4'!G37+'08-05'!G37+'15-05'!G37+'23-05'!G37+'01-06'!G37+'08-06'!G37+'15-06'!G37+'23-06'!G37</f>
        <v>6059203.2699999996</v>
      </c>
      <c r="H37" s="11">
        <f>+'03-04'!H37+'10-04'!H37+'17-04'!H37+'24-4'!H37+'28-4'!H37+'08-05'!H37+'15-05'!H37+'23-05'!H37+'01-06'!H37+'08-06'!H37+'15-06'!H37+'23-06'!H37</f>
        <v>11870864.41</v>
      </c>
      <c r="I37" s="11">
        <f>+'03-04'!I37+'10-04'!I37+'17-04'!I37+'24-4'!I37+'28-4'!I37+'08-05'!I37+'15-05'!I37+'23-05'!I37+'01-06'!I37+'08-06'!I37+'15-06'!I37+'23-06'!I37</f>
        <v>0</v>
      </c>
      <c r="J37" s="11">
        <f>+'03-04'!J37+'10-04'!J37+'17-04'!J37+'24-4'!J37+'28-4'!J37+'08-05'!J37+'15-05'!J37+'23-05'!J37+'01-06'!J37+'08-06'!J37+'15-06'!J37+'23-06'!J37</f>
        <v>11177780.130000001</v>
      </c>
      <c r="K37" s="12">
        <f t="shared" si="0"/>
        <v>458140127.79000002</v>
      </c>
    </row>
    <row r="38" spans="1:11" x14ac:dyDescent="0.2">
      <c r="A38" s="2" t="s">
        <v>46</v>
      </c>
      <c r="B38" s="11">
        <f>+'03-04'!B38+'10-04'!B38+'17-04'!B38+'24-4'!B38+'28-4'!B38+'08-05'!B38+'15-05'!B38+'23-05'!B38+'01-06'!B38+'08-06'!B38+'15-06'!B38+'23-06'!B38</f>
        <v>68994591.929999992</v>
      </c>
      <c r="C38" s="11">
        <f>+'03-04'!C38+'10-04'!C38+'17-04'!C38+'24-4'!C38+'28-4'!C38+'08-05'!C38+'15-05'!C38+'23-05'!C38+'01-06'!C38+'08-06'!C38+'15-06'!C38+'23-06'!C38</f>
        <v>11094829.790000001</v>
      </c>
      <c r="D38" s="11">
        <f>+'03-04'!D38+'10-04'!D38+'17-04'!D38+'24-4'!D38+'28-4'!D38+'08-05'!D38+'15-05'!D38+'23-05'!D38+'01-06'!D38+'08-06'!D38+'15-06'!D38+'23-06'!D38</f>
        <v>1132765.19</v>
      </c>
      <c r="E38" s="11">
        <f>+'03-04'!E38+'10-04'!E38+'17-04'!E38+'24-4'!E38+'28-4'!E38+'08-05'!E38+'15-05'!E38+'23-05'!E38+'01-06'!E38+'08-06'!E38+'15-06'!E38+'23-06'!E38</f>
        <v>253040.88</v>
      </c>
      <c r="F38" s="11">
        <f>+'03-04'!F38+'10-04'!F38+'17-04'!F38+'24-4'!F38+'28-4'!F38+'08-05'!F38+'15-05'!F38+'23-05'!F38+'01-06'!F38+'08-06'!F38+'15-06'!F38+'23-06'!F38</f>
        <v>66587327.870000005</v>
      </c>
      <c r="G38" s="11">
        <f>+'03-04'!G38+'10-04'!G38+'17-04'!G38+'24-4'!G38+'28-4'!G38+'08-05'!G38+'15-05'!G38+'23-05'!G38+'01-06'!G38+'08-06'!G38+'15-06'!G38+'23-06'!G38</f>
        <v>2246637.13</v>
      </c>
      <c r="H38" s="11">
        <f>+'03-04'!H38+'10-04'!H38+'17-04'!H38+'24-4'!H38+'28-4'!H38+'08-05'!H38+'15-05'!H38+'23-05'!H38+'01-06'!H38+'08-06'!H38+'15-06'!H38+'23-06'!H38</f>
        <v>3904567.25</v>
      </c>
      <c r="I38" s="11">
        <f>+'03-04'!I38+'10-04'!I38+'17-04'!I38+'24-4'!I38+'28-4'!I38+'08-05'!I38+'15-05'!I38+'23-05'!I38+'01-06'!I38+'08-06'!I38+'15-06'!I38+'23-06'!I38</f>
        <v>0</v>
      </c>
      <c r="J38" s="11">
        <f>+'03-04'!J38+'10-04'!J38+'17-04'!J38+'24-4'!J38+'28-4'!J38+'08-05'!J38+'15-05'!J38+'23-05'!J38+'01-06'!J38+'08-06'!J38+'15-06'!J38+'23-06'!J38</f>
        <v>4144507.9</v>
      </c>
      <c r="K38" s="12">
        <f t="shared" si="0"/>
        <v>158358267.94</v>
      </c>
    </row>
    <row r="39" spans="1:11" x14ac:dyDescent="0.2">
      <c r="A39" s="2" t="s">
        <v>47</v>
      </c>
      <c r="B39" s="11">
        <f>+'03-04'!B39+'10-04'!B39+'17-04'!B39+'24-4'!B39+'28-4'!B39+'08-05'!B39+'15-05'!B39+'23-05'!B39+'01-06'!B39+'08-06'!B39+'15-06'!B39+'23-06'!B39</f>
        <v>42506632.979999997</v>
      </c>
      <c r="C39" s="11">
        <f>+'03-04'!C39+'10-04'!C39+'17-04'!C39+'24-4'!C39+'28-4'!C39+'08-05'!C39+'15-05'!C39+'23-05'!C39+'01-06'!C39+'08-06'!C39+'15-06'!C39+'23-06'!C39</f>
        <v>6835374.25</v>
      </c>
      <c r="D39" s="11">
        <f>+'03-04'!D39+'10-04'!D39+'17-04'!D39+'24-4'!D39+'28-4'!D39+'08-05'!D39+'15-05'!D39+'23-05'!D39+'01-06'!D39+'08-06'!D39+'15-06'!D39+'23-06'!D39</f>
        <v>697881.29999999993</v>
      </c>
      <c r="E39" s="11">
        <f>+'03-04'!E39+'10-04'!E39+'17-04'!E39+'24-4'!E39+'28-4'!E39+'08-05'!E39+'15-05'!E39+'23-05'!E39+'01-06'!E39+'08-06'!E39+'15-06'!E39+'23-06'!E39</f>
        <v>160509.10999999999</v>
      </c>
      <c r="F39" s="11">
        <f>+'03-04'!F39+'10-04'!F39+'17-04'!F39+'24-4'!F39+'28-4'!F39+'08-05'!F39+'15-05'!F39+'23-05'!F39+'01-06'!F39+'08-06'!F39+'15-06'!F39+'23-06'!F39</f>
        <v>38999068.159999996</v>
      </c>
      <c r="G39" s="11">
        <f>+'03-04'!G39+'10-04'!G39+'17-04'!G39+'24-4'!G39+'28-4'!G39+'08-05'!G39+'15-05'!G39+'23-05'!G39+'01-06'!G39+'08-06'!G39+'15-06'!G39+'23-06'!G39</f>
        <v>1315817.2600000002</v>
      </c>
      <c r="H39" s="11">
        <f>+'03-04'!H39+'10-04'!H39+'17-04'!H39+'24-4'!H39+'28-4'!H39+'08-05'!H39+'15-05'!H39+'23-05'!H39+'01-06'!H39+'08-06'!H39+'15-06'!H39+'23-06'!H39</f>
        <v>2786095.72</v>
      </c>
      <c r="I39" s="11">
        <f>+'03-04'!I39+'10-04'!I39+'17-04'!I39+'24-4'!I39+'28-4'!I39+'08-05'!I39+'15-05'!I39+'23-05'!I39+'01-06'!I39+'08-06'!I39+'15-06'!I39+'23-06'!I39</f>
        <v>17840701.18</v>
      </c>
      <c r="J39" s="11">
        <f>+'03-04'!J39+'10-04'!J39+'17-04'!J39+'24-4'!J39+'28-4'!J39+'08-05'!J39+'15-05'!J39+'23-05'!J39+'01-06'!J39+'08-06'!J39+'15-06'!J39+'23-06'!J39</f>
        <v>2427367.9499999997</v>
      </c>
      <c r="K39" s="12">
        <f t="shared" si="0"/>
        <v>113569447.90999998</v>
      </c>
    </row>
    <row r="40" spans="1:11" x14ac:dyDescent="0.2">
      <c r="A40" s="2" t="s">
        <v>48</v>
      </c>
      <c r="B40" s="11">
        <f>+'03-04'!B40+'10-04'!B40+'17-04'!B40+'24-4'!B40+'28-4'!B40+'08-05'!B40+'15-05'!B40+'23-05'!B40+'01-06'!B40+'08-06'!B40+'15-06'!B40+'23-06'!B40</f>
        <v>30011715.559999999</v>
      </c>
      <c r="C40" s="11">
        <f>+'03-04'!C40+'10-04'!C40+'17-04'!C40+'24-4'!C40+'28-4'!C40+'08-05'!C40+'15-05'!C40+'23-05'!C40+'01-06'!C40+'08-06'!C40+'15-06'!C40+'23-06'!C40</f>
        <v>4826101.09</v>
      </c>
      <c r="D40" s="11">
        <f>+'03-04'!D40+'10-04'!D40+'17-04'!D40+'24-4'!D40+'28-4'!D40+'08-05'!D40+'15-05'!D40+'23-05'!D40+'01-06'!D40+'08-06'!D40+'15-06'!D40+'23-06'!D40</f>
        <v>492737.56</v>
      </c>
      <c r="E40" s="11">
        <f>+'03-04'!E40+'10-04'!E40+'17-04'!E40+'24-4'!E40+'28-4'!E40+'08-05'!E40+'15-05'!E40+'23-05'!E40+'01-06'!E40+'08-06'!E40+'15-06'!E40+'23-06'!E40</f>
        <v>117892.93000000001</v>
      </c>
      <c r="F40" s="11">
        <f>+'03-04'!F40+'10-04'!F40+'17-04'!F40+'24-4'!F40+'28-4'!F40+'08-05'!F40+'15-05'!F40+'23-05'!F40+'01-06'!F40+'08-06'!F40+'15-06'!F40+'23-06'!F40</f>
        <v>43126381.899999999</v>
      </c>
      <c r="G40" s="11">
        <f>+'03-04'!G40+'10-04'!G40+'17-04'!G40+'24-4'!G40+'28-4'!G40+'08-05'!G40+'15-05'!G40+'23-05'!G40+'01-06'!G40+'08-06'!G40+'15-06'!G40+'23-06'!G40</f>
        <v>1455071.63</v>
      </c>
      <c r="H40" s="11">
        <f>+'03-04'!H40+'10-04'!H40+'17-04'!H40+'24-4'!H40+'28-4'!H40+'08-05'!H40+'15-05'!H40+'23-05'!H40+'01-06'!H40+'08-06'!H40+'15-06'!H40+'23-06'!H40</f>
        <v>2422771.6399999997</v>
      </c>
      <c r="I40" s="11">
        <f>+'03-04'!I40+'10-04'!I40+'17-04'!I40+'24-4'!I40+'28-4'!I40+'08-05'!I40+'15-05'!I40+'23-05'!I40+'01-06'!I40+'08-06'!I40+'15-06'!I40+'23-06'!I40</f>
        <v>0</v>
      </c>
      <c r="J40" s="11">
        <f>+'03-04'!J40+'10-04'!J40+'17-04'!J40+'24-4'!J40+'28-4'!J40+'08-05'!J40+'15-05'!J40+'23-05'!J40+'01-06'!J40+'08-06'!J40+'15-06'!J40+'23-06'!J40</f>
        <v>2684258.94</v>
      </c>
      <c r="K40" s="12">
        <f t="shared" si="0"/>
        <v>85136931.249999985</v>
      </c>
    </row>
    <row r="41" spans="1:11" x14ac:dyDescent="0.2">
      <c r="A41" s="2" t="s">
        <v>49</v>
      </c>
      <c r="B41" s="11">
        <f>+'03-04'!B41+'10-04'!B41+'17-04'!B41+'24-4'!B41+'28-4'!B41+'08-05'!B41+'15-05'!B41+'23-05'!B41+'01-06'!B41+'08-06'!B41+'15-06'!B41+'23-06'!B41</f>
        <v>38768356.25</v>
      </c>
      <c r="C41" s="11">
        <f>+'03-04'!C41+'10-04'!C41+'17-04'!C41+'24-4'!C41+'28-4'!C41+'08-05'!C41+'15-05'!C41+'23-05'!C41+'01-06'!C41+'08-06'!C41+'15-06'!C41+'23-06'!C41</f>
        <v>6234232.2999999998</v>
      </c>
      <c r="D41" s="11">
        <f>+'03-04'!D41+'10-04'!D41+'17-04'!D41+'24-4'!D41+'28-4'!D41+'08-05'!D41+'15-05'!D41+'23-05'!D41+'01-06'!D41+'08-06'!D41+'15-06'!D41+'23-06'!D41</f>
        <v>636505.62</v>
      </c>
      <c r="E41" s="11">
        <f>+'03-04'!E41+'10-04'!E41+'17-04'!E41+'24-4'!E41+'28-4'!E41+'08-05'!E41+'15-05'!E41+'23-05'!E41+'01-06'!E41+'08-06'!E41+'15-06'!E41+'23-06'!E41</f>
        <v>145595.41</v>
      </c>
      <c r="F41" s="11">
        <f>+'03-04'!F41+'10-04'!F41+'17-04'!F41+'24-4'!F41+'28-4'!F41+'08-05'!F41+'15-05'!F41+'23-05'!F41+'01-06'!F41+'08-06'!F41+'15-06'!F41+'23-06'!F41</f>
        <v>29077329.729999997</v>
      </c>
      <c r="G41" s="11">
        <f>+'03-04'!G41+'10-04'!G41+'17-04'!G41+'24-4'!G41+'28-4'!G41+'08-05'!G41+'15-05'!G41+'23-05'!G41+'01-06'!G41+'08-06'!G41+'15-06'!G41+'23-06'!G41</f>
        <v>981060.68000000017</v>
      </c>
      <c r="H41" s="11">
        <f>+'03-04'!H41+'10-04'!H41+'17-04'!H41+'24-4'!H41+'28-4'!H41+'08-05'!H41+'15-05'!H41+'23-05'!H41+'01-06'!H41+'08-06'!H41+'15-06'!H41+'23-06'!H41</f>
        <v>2692098.12</v>
      </c>
      <c r="I41" s="11">
        <f>+'03-04'!I41+'10-04'!I41+'17-04'!I41+'24-4'!I41+'28-4'!I41+'08-05'!I41+'15-05'!I41+'23-05'!I41+'01-06'!I41+'08-06'!I41+'15-06'!I41+'23-06'!I41</f>
        <v>12114172.939999999</v>
      </c>
      <c r="J41" s="11">
        <f>+'03-04'!J41+'10-04'!J41+'17-04'!J41+'24-4'!J41+'28-4'!J41+'08-05'!J41+'15-05'!J41+'23-05'!J41+'01-06'!J41+'08-06'!J41+'15-06'!J41+'23-06'!J41</f>
        <v>1809822.19</v>
      </c>
      <c r="K41" s="12">
        <f t="shared" si="0"/>
        <v>92459173.239999995</v>
      </c>
    </row>
    <row r="42" spans="1:11" x14ac:dyDescent="0.2">
      <c r="A42" s="2" t="s">
        <v>50</v>
      </c>
      <c r="B42" s="11">
        <f>+'03-04'!B42+'10-04'!B42+'17-04'!B42+'24-4'!B42+'28-4'!B42+'08-05'!B42+'15-05'!B42+'23-05'!B42+'01-06'!B42+'08-06'!B42+'15-06'!B42+'23-06'!B42</f>
        <v>55230137.430000007</v>
      </c>
      <c r="C42" s="11">
        <f>+'03-04'!C42+'10-04'!C42+'17-04'!C42+'24-4'!C42+'28-4'!C42+'08-05'!C42+'15-05'!C42+'23-05'!C42+'01-06'!C42+'08-06'!C42+'15-06'!C42+'23-06'!C42</f>
        <v>8881405.8900000006</v>
      </c>
      <c r="D42" s="11">
        <f>+'03-04'!D42+'10-04'!D42+'17-04'!D42+'24-4'!D42+'28-4'!D42+'08-05'!D42+'15-05'!D42+'23-05'!D42+'01-06'!D42+'08-06'!D42+'15-06'!D42+'23-06'!D42</f>
        <v>906778</v>
      </c>
      <c r="E42" s="11">
        <f>+'03-04'!E42+'10-04'!E42+'17-04'!E42+'24-4'!E42+'28-4'!E42+'08-05'!E42+'15-05'!E42+'23-05'!E42+'01-06'!E42+'08-06'!E42+'15-06'!E42+'23-06'!E42</f>
        <v>216937.16</v>
      </c>
      <c r="F42" s="11">
        <f>+'03-04'!F42+'10-04'!F42+'17-04'!F42+'24-4'!F42+'28-4'!F42+'08-05'!F42+'15-05'!F42+'23-05'!F42+'01-06'!F42+'08-06'!F42+'15-06'!F42+'23-06'!F42</f>
        <v>86693819.859999985</v>
      </c>
      <c r="G42" s="11">
        <f>+'03-04'!G42+'10-04'!G42+'17-04'!G42+'24-4'!G42+'28-4'!G42+'08-05'!G42+'15-05'!G42+'23-05'!G42+'01-06'!G42+'08-06'!G42+'15-06'!G42+'23-06'!G42</f>
        <v>2925024.34</v>
      </c>
      <c r="H42" s="11">
        <f>+'03-04'!H42+'10-04'!H42+'17-04'!H42+'24-4'!H42+'28-4'!H42+'08-05'!H42+'15-05'!H42+'23-05'!H42+'01-06'!H42+'08-06'!H42+'15-06'!H42+'23-06'!H42</f>
        <v>3290082.9</v>
      </c>
      <c r="I42" s="11">
        <f>+'03-04'!I42+'10-04'!I42+'17-04'!I42+'24-4'!I42+'28-4'!I42+'08-05'!I42+'15-05'!I42+'23-05'!I42+'01-06'!I42+'08-06'!I42+'15-06'!I42+'23-06'!I42</f>
        <v>0</v>
      </c>
      <c r="J42" s="11">
        <f>+'03-04'!J42+'10-04'!J42+'17-04'!J42+'24-4'!J42+'28-4'!J42+'08-05'!J42+'15-05'!J42+'23-05'!J42+'01-06'!J42+'08-06'!J42+'15-06'!J42+'23-06'!J42</f>
        <v>5395969.9699999997</v>
      </c>
      <c r="K42" s="12">
        <f t="shared" si="0"/>
        <v>163540155.54999998</v>
      </c>
    </row>
    <row r="43" spans="1:11" x14ac:dyDescent="0.2">
      <c r="A43" s="2" t="s">
        <v>51</v>
      </c>
      <c r="B43" s="11">
        <f>+'03-04'!B43+'10-04'!B43+'17-04'!B43+'24-4'!B43+'28-4'!B43+'08-05'!B43+'15-05'!B43+'23-05'!B43+'01-06'!B43+'08-06'!B43+'15-06'!B43+'23-06'!B43</f>
        <v>30968264.259999998</v>
      </c>
      <c r="C43" s="11">
        <f>+'03-04'!C43+'10-04'!C43+'17-04'!C43+'24-4'!C43+'28-4'!C43+'08-05'!C43+'15-05'!C43+'23-05'!C43+'01-06'!C43+'08-06'!C43+'15-06'!C43+'23-06'!C43</f>
        <v>4979921.0500000007</v>
      </c>
      <c r="D43" s="11">
        <f>+'03-04'!D43+'10-04'!D43+'17-04'!D43+'24-4'!D43+'28-4'!D43+'08-05'!D43+'15-05'!D43+'23-05'!D43+'01-06'!D43+'08-06'!D43+'15-06'!D43+'23-06'!D43</f>
        <v>508442.35</v>
      </c>
      <c r="E43" s="11">
        <f>+'03-04'!E43+'10-04'!E43+'17-04'!E43+'24-4'!E43+'28-4'!E43+'08-05'!E43+'15-05'!E43+'23-05'!E43+'01-06'!E43+'08-06'!E43+'15-06'!E43+'23-06'!E43</f>
        <v>122300.15</v>
      </c>
      <c r="F43" s="11">
        <f>+'03-04'!F43+'10-04'!F43+'17-04'!F43+'24-4'!F43+'28-4'!F43+'08-05'!F43+'15-05'!F43+'23-05'!F43+'01-06'!F43+'08-06'!F43+'15-06'!F43+'23-06'!F43</f>
        <v>45837460.510000005</v>
      </c>
      <c r="G43" s="11">
        <f>+'03-04'!G43+'10-04'!G43+'17-04'!G43+'24-4'!G43+'28-4'!G43+'08-05'!G43+'15-05'!G43+'23-05'!G43+'01-06'!G43+'08-06'!G43+'15-06'!G43+'23-06'!G43</f>
        <v>1546542.62</v>
      </c>
      <c r="H43" s="11">
        <f>+'03-04'!H43+'10-04'!H43+'17-04'!H43+'24-4'!H43+'28-4'!H43+'08-05'!H43+'15-05'!H43+'23-05'!H43+'01-06'!H43+'08-06'!H43+'15-06'!H43+'23-06'!H43</f>
        <v>2282108.5499999998</v>
      </c>
      <c r="I43" s="11">
        <f>+'03-04'!I43+'10-04'!I43+'17-04'!I43+'24-4'!I43+'28-4'!I43+'08-05'!I43+'15-05'!I43+'23-05'!I43+'01-06'!I43+'08-06'!I43+'15-06'!I43+'23-06'!I43</f>
        <v>0</v>
      </c>
      <c r="J43" s="11">
        <f>+'03-04'!J43+'10-04'!J43+'17-04'!J43+'24-4'!J43+'28-4'!J43+'08-05'!J43+'15-05'!J43+'23-05'!J43+'01-06'!J43+'08-06'!J43+'15-06'!J43+'23-06'!J43</f>
        <v>2853001.07</v>
      </c>
      <c r="K43" s="12">
        <f t="shared" si="0"/>
        <v>89098040.560000002</v>
      </c>
    </row>
    <row r="44" spans="1:11" x14ac:dyDescent="0.2">
      <c r="A44" s="2" t="s">
        <v>52</v>
      </c>
      <c r="B44" s="11">
        <f>+'03-04'!B44+'10-04'!B44+'17-04'!B44+'24-4'!B44+'28-4'!B44+'08-05'!B44+'15-05'!B44+'23-05'!B44+'01-06'!B44+'08-06'!B44+'15-06'!B44+'23-06'!B44</f>
        <v>449718559.40000004</v>
      </c>
      <c r="C44" s="11">
        <f>+'03-04'!C44+'10-04'!C44+'17-04'!C44+'24-4'!C44+'28-4'!C44+'08-05'!C44+'15-05'!C44+'23-05'!C44+'01-06'!C44+'08-06'!C44+'15-06'!C44+'23-06'!C44</f>
        <v>72317999.550000012</v>
      </c>
      <c r="D44" s="11">
        <f>+'03-04'!D44+'10-04'!D44+'17-04'!D44+'24-4'!D44+'28-4'!D44+'08-05'!D44+'15-05'!D44+'23-05'!D44+'01-06'!D44+'08-06'!D44+'15-06'!D44+'23-06'!D44</f>
        <v>7383557.3200000003</v>
      </c>
      <c r="E44" s="11">
        <f>+'03-04'!E44+'10-04'!E44+'17-04'!E44+'24-4'!E44+'28-4'!E44+'08-05'!E44+'15-05'!E44+'23-05'!E44+'01-06'!E44+'08-06'!E44+'15-06'!E44+'23-06'!E44</f>
        <v>1766426.49</v>
      </c>
      <c r="F44" s="11">
        <f>+'03-04'!F44+'10-04'!F44+'17-04'!F44+'24-4'!F44+'28-4'!F44+'08-05'!F44+'15-05'!F44+'23-05'!F44+'01-06'!F44+'08-06'!F44+'15-06'!F44+'23-06'!F44</f>
        <v>392495394.74000001</v>
      </c>
      <c r="G44" s="11">
        <f>+'03-04'!G44+'10-04'!G44+'17-04'!G44+'24-4'!G44+'28-4'!G44+'08-05'!G44+'15-05'!G44+'23-05'!G44+'01-06'!G44+'08-06'!G44+'15-06'!G44+'23-06'!G44</f>
        <v>13242680.789999999</v>
      </c>
      <c r="H44" s="11">
        <f>+'03-04'!H44+'10-04'!H44+'17-04'!H44+'24-4'!H44+'28-4'!H44+'08-05'!H44+'15-05'!H44+'23-05'!H44+'01-06'!H44+'08-06'!H44+'15-06'!H44+'23-06'!H44</f>
        <v>14853788.449999999</v>
      </c>
      <c r="I44" s="11">
        <f>+'03-04'!I44+'10-04'!I44+'17-04'!I44+'24-4'!I44+'28-4'!I44+'08-05'!I44+'15-05'!I44+'23-05'!I44+'01-06'!I44+'08-06'!I44+'15-06'!I44+'23-06'!I44</f>
        <v>0</v>
      </c>
      <c r="J44" s="11">
        <f>+'03-04'!J44+'10-04'!J44+'17-04'!J44+'24-4'!J44+'28-4'!J44+'08-05'!J44+'15-05'!J44+'23-05'!J44+'01-06'!J44+'08-06'!J44+'15-06'!J44+'23-06'!J44</f>
        <v>24429577.170000002</v>
      </c>
      <c r="K44" s="12">
        <f t="shared" si="0"/>
        <v>976207983.90999997</v>
      </c>
    </row>
    <row r="45" spans="1:11" x14ac:dyDescent="0.2">
      <c r="A45" s="2" t="s">
        <v>53</v>
      </c>
      <c r="B45" s="11">
        <f>+'03-04'!B45+'10-04'!B45+'17-04'!B45+'24-4'!B45+'28-4'!B45+'08-05'!B45+'15-05'!B45+'23-05'!B45+'01-06'!B45+'08-06'!B45+'15-06'!B45+'23-06'!B45</f>
        <v>71132759.620000005</v>
      </c>
      <c r="C45" s="11">
        <f>+'03-04'!C45+'10-04'!C45+'17-04'!C45+'24-4'!C45+'28-4'!C45+'08-05'!C45+'15-05'!C45+'23-05'!C45+'01-06'!C45+'08-06'!C45+'15-06'!C45+'23-06'!C45</f>
        <v>11438662.629999999</v>
      </c>
      <c r="D45" s="11">
        <f>+'03-04'!D45+'10-04'!D45+'17-04'!D45+'24-4'!D45+'28-4'!D45+'08-05'!D45+'15-05'!D45+'23-05'!D45+'01-06'!D45+'08-06'!D45+'15-06'!D45+'23-06'!D45</f>
        <v>1167869.99</v>
      </c>
      <c r="E45" s="11">
        <f>+'03-04'!E45+'10-04'!E45+'17-04'!E45+'24-4'!E45+'28-4'!E45+'08-05'!E45+'15-05'!E45+'23-05'!E45+'01-06'!E45+'08-06'!E45+'15-06'!E45+'23-06'!E45</f>
        <v>279385.79000000004</v>
      </c>
      <c r="F45" s="11">
        <f>+'03-04'!F45+'10-04'!F45+'17-04'!F45+'24-4'!F45+'28-4'!F45+'08-05'!F45+'15-05'!F45+'23-05'!F45+'01-06'!F45+'08-06'!F45+'15-06'!F45+'23-06'!F45</f>
        <v>77285972.429999992</v>
      </c>
      <c r="G45" s="11">
        <f>+'03-04'!G45+'10-04'!G45+'17-04'!G45+'24-4'!G45+'28-4'!G45+'08-05'!G45+'15-05'!G45+'23-05'!G45+'01-06'!G45+'08-06'!G45+'15-06'!G45+'23-06'!G45</f>
        <v>2607606.2799999998</v>
      </c>
      <c r="H45" s="11">
        <f>+'03-04'!H45+'10-04'!H45+'17-04'!H45+'24-4'!H45+'28-4'!H45+'08-05'!H45+'15-05'!H45+'23-05'!H45+'01-06'!H45+'08-06'!H45+'15-06'!H45+'23-06'!H45</f>
        <v>2109279.63</v>
      </c>
      <c r="I45" s="11">
        <f>+'03-04'!I45+'10-04'!I45+'17-04'!I45+'24-4'!I45+'28-4'!I45+'08-05'!I45+'15-05'!I45+'23-05'!I45+'01-06'!I45+'08-06'!I45+'15-06'!I45+'23-06'!I45</f>
        <v>68386206.329999998</v>
      </c>
      <c r="J45" s="11">
        <f>+'03-04'!J45+'10-04'!J45+'17-04'!J45+'24-4'!J45+'28-4'!J45+'08-05'!J45+'15-05'!J45+'23-05'!J45+'01-06'!J45+'08-06'!J45+'15-06'!J45+'23-06'!J45</f>
        <v>4810409.63</v>
      </c>
      <c r="K45" s="12">
        <f t="shared" si="0"/>
        <v>239218152.32999998</v>
      </c>
    </row>
    <row r="46" spans="1:11" x14ac:dyDescent="0.2">
      <c r="A46" s="2" t="s">
        <v>54</v>
      </c>
      <c r="B46" s="11">
        <f>+'03-04'!B46+'10-04'!B46+'17-04'!B46+'24-4'!B46+'28-4'!B46+'08-05'!B46+'15-05'!B46+'23-05'!B46+'01-06'!B46+'08-06'!B46+'15-06'!B46+'23-06'!B46</f>
        <v>188957052.83999997</v>
      </c>
      <c r="C46" s="11">
        <f>+'03-04'!C46+'10-04'!C46+'17-04'!C46+'24-4'!C46+'28-4'!C46+'08-05'!C46+'15-05'!C46+'23-05'!C46+'01-06'!C46+'08-06'!C46+'15-06'!C46+'23-06'!C46</f>
        <v>30385661.819999997</v>
      </c>
      <c r="D46" s="11">
        <f>+'03-04'!D46+'10-04'!D46+'17-04'!D46+'24-4'!D46+'28-4'!D46+'08-05'!D46+'15-05'!D46+'23-05'!D46+'01-06'!D46+'08-06'!D46+'15-06'!D46+'23-06'!D46</f>
        <v>3102329.68</v>
      </c>
      <c r="E46" s="11">
        <f>+'03-04'!E46+'10-04'!E46+'17-04'!E46+'24-4'!E46+'28-4'!E46+'08-05'!E46+'15-05'!E46+'23-05'!E46+'01-06'!E46+'08-06'!E46+'15-06'!E46+'23-06'!E46</f>
        <v>742202.13</v>
      </c>
      <c r="F46" s="11">
        <f>+'03-04'!F46+'10-04'!F46+'17-04'!F46+'24-4'!F46+'28-4'!F46+'08-05'!F46+'15-05'!F46+'23-05'!F46+'01-06'!F46+'08-06'!F46+'15-06'!F46+'23-06'!F46</f>
        <v>175386554.39999998</v>
      </c>
      <c r="G46" s="11">
        <f>+'03-04'!G46+'10-04'!G46+'17-04'!G46+'24-4'!G46+'28-4'!G46+'08-05'!G46+'15-05'!G46+'23-05'!G46+'01-06'!G46+'08-06'!G46+'15-06'!G46+'23-06'!G46</f>
        <v>5917491.4800000004</v>
      </c>
      <c r="H46" s="11">
        <f>+'03-04'!H46+'10-04'!H46+'17-04'!H46+'24-4'!H46+'28-4'!H46+'08-05'!H46+'15-05'!H46+'23-05'!H46+'01-06'!H46+'08-06'!H46+'15-06'!H46+'23-06'!H46</f>
        <v>11666369.619999999</v>
      </c>
      <c r="I46" s="11">
        <f>+'03-04'!I46+'10-04'!I46+'17-04'!I46+'24-4'!I46+'28-4'!I46+'08-05'!I46+'15-05'!I46+'23-05'!I46+'01-06'!I46+'08-06'!I46+'15-06'!I46+'23-06'!I46</f>
        <v>0</v>
      </c>
      <c r="J46" s="11">
        <f>+'03-04'!J46+'10-04'!J46+'17-04'!J46+'24-4'!J46+'28-4'!J46+'08-05'!J46+'15-05'!J46+'23-05'!J46+'01-06'!J46+'08-06'!J46+'15-06'!J46+'23-06'!J46</f>
        <v>10916355.76</v>
      </c>
      <c r="K46" s="12">
        <f t="shared" si="0"/>
        <v>427074017.72999996</v>
      </c>
    </row>
    <row r="47" spans="1:11" x14ac:dyDescent="0.2">
      <c r="A47" s="2" t="s">
        <v>55</v>
      </c>
      <c r="B47" s="11">
        <f>+'03-04'!B47+'10-04'!B47+'17-04'!B47+'24-4'!B47+'28-4'!B47+'08-05'!B47+'15-05'!B47+'23-05'!B47+'01-06'!B47+'08-06'!B47+'15-06'!B47+'23-06'!B47</f>
        <v>43473731.849999994</v>
      </c>
      <c r="C47" s="11">
        <f>+'03-04'!C47+'10-04'!C47+'17-04'!C47+'24-4'!C47+'28-4'!C47+'08-05'!C47+'15-05'!C47+'23-05'!C47+'01-06'!C47+'08-06'!C47+'15-06'!C47+'23-06'!C47</f>
        <v>6990890.7800000003</v>
      </c>
      <c r="D47" s="11">
        <f>+'03-04'!D47+'10-04'!D47+'17-04'!D47+'24-4'!D47+'28-4'!D47+'08-05'!D47+'15-05'!D47+'23-05'!D47+'01-06'!D47+'08-06'!D47+'15-06'!D47+'23-06'!D47</f>
        <v>713759.29999999993</v>
      </c>
      <c r="E47" s="11">
        <f>+'03-04'!E47+'10-04'!E47+'17-04'!E47+'24-4'!E47+'28-4'!E47+'08-05'!E47+'15-05'!E47+'23-05'!E47+'01-06'!E47+'08-06'!E47+'15-06'!E47+'23-06'!E47</f>
        <v>173376.59999999998</v>
      </c>
      <c r="F47" s="11">
        <f>+'03-04'!F47+'10-04'!F47+'17-04'!F47+'24-4'!F47+'28-4'!F47+'08-05'!F47+'15-05'!F47+'23-05'!F47+'01-06'!F47+'08-06'!F47+'15-06'!F47+'23-06'!F47</f>
        <v>44421225.410000004</v>
      </c>
      <c r="G47" s="11">
        <f>+'03-04'!G47+'10-04'!G47+'17-04'!G47+'24-4'!G47+'28-4'!G47+'08-05'!G47+'15-05'!G47+'23-05'!G47+'01-06'!G47+'08-06'!G47+'15-06'!G47+'23-06'!G47</f>
        <v>1498759.27</v>
      </c>
      <c r="H47" s="11">
        <f>+'03-04'!H47+'10-04'!H47+'17-04'!H47+'24-4'!H47+'28-4'!H47+'08-05'!H47+'15-05'!H47+'23-05'!H47+'01-06'!H47+'08-06'!H47+'15-06'!H47+'23-06'!H47</f>
        <v>2682598.37</v>
      </c>
      <c r="I47" s="11">
        <f>+'03-04'!I47+'10-04'!I47+'17-04'!I47+'24-4'!I47+'28-4'!I47+'08-05'!I47+'15-05'!I47+'23-05'!I47+'01-06'!I47+'08-06'!I47+'15-06'!I47+'23-06'!I47</f>
        <v>20974708.240000002</v>
      </c>
      <c r="J47" s="11">
        <f>+'03-04'!J47+'10-04'!J47+'17-04'!J47+'24-4'!J47+'28-4'!J47+'08-05'!J47+'15-05'!J47+'23-05'!J47+'01-06'!J47+'08-06'!J47+'15-06'!J47+'23-06'!J47</f>
        <v>2764852.1999999997</v>
      </c>
      <c r="K47" s="12">
        <f t="shared" si="0"/>
        <v>123693902.02</v>
      </c>
    </row>
    <row r="48" spans="1:11" x14ac:dyDescent="0.2">
      <c r="A48" s="2" t="s">
        <v>56</v>
      </c>
      <c r="B48" s="11">
        <f>+'03-04'!B48+'10-04'!B48+'17-04'!B48+'24-4'!B48+'28-4'!B48+'08-05'!B48+'15-05'!B48+'23-05'!B48+'01-06'!B48+'08-06'!B48+'15-06'!B48+'23-06'!B48</f>
        <v>33869560.900000006</v>
      </c>
      <c r="C48" s="11">
        <f>+'03-04'!C48+'10-04'!C48+'17-04'!C48+'24-4'!C48+'28-4'!C48+'08-05'!C48+'15-05'!C48+'23-05'!C48+'01-06'!C48+'08-06'!C48+'15-06'!C48+'23-06'!C48</f>
        <v>5446470.54</v>
      </c>
      <c r="D48" s="11">
        <f>+'03-04'!D48+'10-04'!D48+'17-04'!D48+'24-4'!D48+'28-4'!D48+'08-05'!D48+'15-05'!D48+'23-05'!D48+'01-06'!D48+'08-06'!D48+'15-06'!D48+'23-06'!D48</f>
        <v>556076.31999999995</v>
      </c>
      <c r="E48" s="11">
        <f>+'03-04'!E48+'10-04'!E48+'17-04'!E48+'24-4'!E48+'28-4'!E48+'08-05'!E48+'15-05'!E48+'23-05'!E48+'01-06'!E48+'08-06'!E48+'15-06'!E48+'23-06'!E48</f>
        <v>133436.23000000001</v>
      </c>
      <c r="F48" s="11">
        <f>+'03-04'!F48+'10-04'!F48+'17-04'!F48+'24-4'!F48+'28-4'!F48+'08-05'!F48+'15-05'!F48+'23-05'!F48+'01-06'!F48+'08-06'!F48+'15-06'!F48+'23-06'!F48</f>
        <v>25002619.030000001</v>
      </c>
      <c r="G48" s="11">
        <f>+'03-04'!G48+'10-04'!G48+'17-04'!G48+'24-4'!G48+'28-4'!G48+'08-05'!G48+'15-05'!G48+'23-05'!G48+'01-06'!G48+'08-06'!G48+'15-06'!G48+'23-06'!G48</f>
        <v>843581.12</v>
      </c>
      <c r="H48" s="11">
        <f>+'03-04'!H48+'10-04'!H48+'17-04'!H48+'24-4'!H48+'28-4'!H48+'08-05'!H48+'15-05'!H48+'23-05'!H48+'01-06'!H48+'08-06'!H48+'15-06'!H48+'23-06'!H48</f>
        <v>2559268.16</v>
      </c>
      <c r="I48" s="11">
        <f>+'03-04'!I48+'10-04'!I48+'17-04'!I48+'24-4'!I48+'28-4'!I48+'08-05'!I48+'15-05'!I48+'23-05'!I48+'01-06'!I48+'08-06'!I48+'15-06'!I48+'23-06'!I48</f>
        <v>9762487.0899999999</v>
      </c>
      <c r="J48" s="11">
        <f>+'03-04'!J48+'10-04'!J48+'17-04'!J48+'24-4'!J48+'28-4'!J48+'08-05'!J48+'15-05'!J48+'23-05'!J48+'01-06'!J48+'08-06'!J48+'15-06'!J48+'23-06'!J48</f>
        <v>1556205.3</v>
      </c>
      <c r="K48" s="12">
        <f t="shared" si="0"/>
        <v>79729704.689999998</v>
      </c>
    </row>
    <row r="49" spans="1:11" x14ac:dyDescent="0.2">
      <c r="A49" s="2" t="s">
        <v>57</v>
      </c>
      <c r="B49" s="11">
        <f>+'03-04'!B49+'10-04'!B49+'17-04'!B49+'24-4'!B49+'28-4'!B49+'08-05'!B49+'15-05'!B49+'23-05'!B49+'01-06'!B49+'08-06'!B49+'15-06'!B49+'23-06'!B49</f>
        <v>39506868.140000001</v>
      </c>
      <c r="C49" s="11">
        <f>+'03-04'!C49+'10-04'!C49+'17-04'!C49+'24-4'!C49+'28-4'!C49+'08-05'!C49+'15-05'!C49+'23-05'!C49+'01-06'!C49+'08-06'!C49+'15-06'!C49+'23-06'!C49</f>
        <v>6352990.3599999994</v>
      </c>
      <c r="D49" s="11">
        <f>+'03-04'!D49+'10-04'!D49+'17-04'!D49+'24-4'!D49+'28-4'!D49+'08-05'!D49+'15-05'!D49+'23-05'!D49+'01-06'!D49+'08-06'!D49+'15-06'!D49+'23-06'!D49</f>
        <v>648630.61</v>
      </c>
      <c r="E49" s="11">
        <f>+'03-04'!E49+'10-04'!E49+'17-04'!E49+'24-4'!E49+'28-4'!E49+'08-05'!E49+'15-05'!E49+'23-05'!E49+'01-06'!E49+'08-06'!E49+'15-06'!E49+'23-06'!E49</f>
        <v>152068.51</v>
      </c>
      <c r="F49" s="11">
        <f>+'03-04'!F49+'10-04'!F49+'17-04'!F49+'24-4'!F49+'28-4'!F49+'08-05'!F49+'15-05'!F49+'23-05'!F49+'01-06'!F49+'08-06'!F49+'15-06'!F49+'23-06'!F49</f>
        <v>30133436.470000003</v>
      </c>
      <c r="G49" s="11">
        <f>+'03-04'!G49+'10-04'!G49+'17-04'!G49+'24-4'!G49+'28-4'!G49+'08-05'!G49+'15-05'!G49+'23-05'!G49+'01-06'!G49+'08-06'!G49+'15-06'!G49+'23-06'!G49</f>
        <v>1016693.4</v>
      </c>
      <c r="H49" s="11">
        <f>+'03-04'!H49+'10-04'!H49+'17-04'!H49+'24-4'!H49+'28-4'!H49+'08-05'!H49+'15-05'!H49+'23-05'!H49+'01-06'!H49+'08-06'!H49+'15-06'!H49+'23-06'!H49</f>
        <v>2438437.91</v>
      </c>
      <c r="I49" s="11">
        <f>+'03-04'!I49+'10-04'!I49+'17-04'!I49+'24-4'!I49+'28-4'!I49+'08-05'!I49+'15-05'!I49+'23-05'!I49+'01-06'!I49+'08-06'!I49+'15-06'!I49+'23-06'!I49</f>
        <v>12723344.59</v>
      </c>
      <c r="J49" s="11">
        <f>+'03-04'!J49+'10-04'!J49+'17-04'!J49+'24-4'!J49+'28-4'!J49+'08-05'!J49+'15-05'!J49+'23-05'!J49+'01-06'!J49+'08-06'!J49+'15-06'!J49+'23-06'!J49</f>
        <v>1875556.06</v>
      </c>
      <c r="K49" s="12">
        <f t="shared" si="0"/>
        <v>94848026.050000012</v>
      </c>
    </row>
    <row r="50" spans="1:11" x14ac:dyDescent="0.2">
      <c r="A50" s="2" t="s">
        <v>58</v>
      </c>
      <c r="B50" s="11">
        <f>+'03-04'!B50+'10-04'!B50+'17-04'!B50+'24-4'!B50+'28-4'!B50+'08-05'!B50+'15-05'!B50+'23-05'!B50+'01-06'!B50+'08-06'!B50+'15-06'!B50+'23-06'!B50</f>
        <v>99319295.859999999</v>
      </c>
      <c r="C50" s="11">
        <f>+'03-04'!C50+'10-04'!C50+'17-04'!C50+'24-4'!C50+'28-4'!C50+'08-05'!C50+'15-05'!C50+'23-05'!C50+'01-06'!C50+'08-06'!C50+'15-06'!C50+'23-06'!C50</f>
        <v>15971261.669999998</v>
      </c>
      <c r="D50" s="11">
        <f>+'03-04'!D50+'10-04'!D50+'17-04'!D50+'24-4'!D50+'28-4'!D50+'08-05'!D50+'15-05'!D50+'23-05'!D50+'01-06'!D50+'08-06'!D50+'15-06'!D50+'23-06'!D50</f>
        <v>1630641.4</v>
      </c>
      <c r="E50" s="11">
        <f>+'03-04'!E50+'10-04'!E50+'17-04'!E50+'24-4'!E50+'28-4'!E50+'08-05'!E50+'15-05'!E50+'23-05'!E50+'01-06'!E50+'08-06'!E50+'15-06'!E50+'23-06'!E50</f>
        <v>350707.89</v>
      </c>
      <c r="F50" s="11">
        <f>+'03-04'!F50+'10-04'!F50+'17-04'!F50+'24-4'!F50+'28-4'!F50+'08-05'!F50+'15-05'!F50+'23-05'!F50+'01-06'!F50+'08-06'!F50+'15-06'!F50+'23-06'!F50</f>
        <v>86038305.320000008</v>
      </c>
      <c r="G50" s="11">
        <f>+'03-04'!G50+'10-04'!G50+'17-04'!G50+'24-4'!G50+'28-4'!G50+'08-05'!G50+'15-05'!G50+'23-05'!G50+'01-06'!G50+'08-06'!G50+'15-06'!G50+'23-06'!G50</f>
        <v>2902907.47</v>
      </c>
      <c r="H50" s="11">
        <f>+'03-04'!H50+'10-04'!H50+'17-04'!H50+'24-4'!H50+'28-4'!H50+'08-05'!H50+'15-05'!H50+'23-05'!H50+'01-06'!H50+'08-06'!H50+'15-06'!H50+'23-06'!H50</f>
        <v>6666496.919999999</v>
      </c>
      <c r="I50" s="11">
        <f>+'03-04'!I50+'10-04'!I50+'17-04'!I50+'24-4'!I50+'28-4'!I50+'08-05'!I50+'15-05'!I50+'23-05'!I50+'01-06'!I50+'08-06'!I50+'15-06'!I50+'23-06'!I50</f>
        <v>83596608.24000001</v>
      </c>
      <c r="J50" s="11">
        <f>+'03-04'!J50+'10-04'!J50+'17-04'!J50+'24-4'!J50+'28-4'!J50+'08-05'!J50+'15-05'!J50+'23-05'!J50+'01-06'!J50+'08-06'!J50+'15-06'!J50+'23-06'!J50</f>
        <v>5355169.63</v>
      </c>
      <c r="K50" s="12">
        <f t="shared" si="0"/>
        <v>301831394.39999998</v>
      </c>
    </row>
    <row r="51" spans="1:11" x14ac:dyDescent="0.2">
      <c r="A51" s="2" t="s">
        <v>59</v>
      </c>
      <c r="B51" s="11">
        <f>+'03-04'!B51+'10-04'!B51+'17-04'!B51+'24-4'!B51+'28-4'!B51+'08-05'!B51+'15-05'!B51+'23-05'!B51+'01-06'!B51+'08-06'!B51+'15-06'!B51+'23-06'!B51</f>
        <v>34963261.789999999</v>
      </c>
      <c r="C51" s="11">
        <f>+'03-04'!C51+'10-04'!C51+'17-04'!C51+'24-4'!C51+'28-4'!C51+'08-05'!C51+'15-05'!C51+'23-05'!C51+'01-06'!C51+'08-06'!C51+'15-06'!C51+'23-06'!C51</f>
        <v>5622345.5599999996</v>
      </c>
      <c r="D51" s="11">
        <f>+'03-04'!D51+'10-04'!D51+'17-04'!D51+'24-4'!D51+'28-4'!D51+'08-05'!D51+'15-05'!D51+'23-05'!D51+'01-06'!D51+'08-06'!D51+'15-06'!D51+'23-06'!D51</f>
        <v>574032.86</v>
      </c>
      <c r="E51" s="11">
        <f>+'03-04'!E51+'10-04'!E51+'17-04'!E51+'24-4'!E51+'28-4'!E51+'08-05'!E51+'15-05'!E51+'23-05'!E51+'01-06'!E51+'08-06'!E51+'15-06'!E51+'23-06'!E51</f>
        <v>132413.12</v>
      </c>
      <c r="F51" s="11">
        <f>+'03-04'!F51+'10-04'!F51+'17-04'!F51+'24-4'!F51+'28-4'!F51+'08-05'!F51+'15-05'!F51+'23-05'!F51+'01-06'!F51+'08-06'!F51+'15-06'!F51+'23-06'!F51</f>
        <v>24197388.220000003</v>
      </c>
      <c r="G51" s="11">
        <f>+'03-04'!G51+'10-04'!G51+'17-04'!G51+'24-4'!G51+'28-4'!G51+'08-05'!G51+'15-05'!G51+'23-05'!G51+'01-06'!G51+'08-06'!G51+'15-06'!G51+'23-06'!G51</f>
        <v>816412.87</v>
      </c>
      <c r="H51" s="11">
        <f>+'03-04'!H51+'10-04'!H51+'17-04'!H51+'24-4'!H51+'28-4'!H51+'08-05'!H51+'15-05'!H51+'23-05'!H51+'01-06'!H51+'08-06'!H51+'15-06'!H51+'23-06'!H51</f>
        <v>2348273.54</v>
      </c>
      <c r="I51" s="11">
        <f>+'03-04'!I51+'10-04'!I51+'17-04'!I51+'24-4'!I51+'28-4'!I51+'08-05'!I51+'15-05'!I51+'23-05'!I51+'01-06'!I51+'08-06'!I51+'15-06'!I51+'23-06'!I51</f>
        <v>0</v>
      </c>
      <c r="J51" s="11">
        <f>+'03-04'!J51+'10-04'!J51+'17-04'!J51+'24-4'!J51+'28-4'!J51+'08-05'!J51+'15-05'!J51+'23-05'!J51+'01-06'!J51+'08-06'!J51+'15-06'!J51+'23-06'!J51</f>
        <v>1506086.3699999999</v>
      </c>
      <c r="K51" s="12">
        <f t="shared" si="0"/>
        <v>70160214.329999998</v>
      </c>
    </row>
    <row r="52" spans="1:11" x14ac:dyDescent="0.2">
      <c r="A52" s="2" t="s">
        <v>60</v>
      </c>
      <c r="B52" s="11">
        <f>+'03-04'!B52+'10-04'!B52+'17-04'!B52+'24-4'!B52+'28-4'!B52+'08-05'!B52+'15-05'!B52+'23-05'!B52+'01-06'!B52+'08-06'!B52+'15-06'!B52+'23-06'!B52</f>
        <v>602358412.01999998</v>
      </c>
      <c r="C52" s="11">
        <f>+'03-04'!C52+'10-04'!C52+'17-04'!C52+'24-4'!C52+'28-4'!C52+'08-05'!C52+'15-05'!C52+'23-05'!C52+'01-06'!C52+'08-06'!C52+'15-06'!C52+'23-06'!C52</f>
        <v>96863592.679999992</v>
      </c>
      <c r="D52" s="11">
        <f>+'03-04'!D52+'10-04'!D52+'17-04'!D52+'24-4'!D52+'28-4'!D52+'08-05'!D52+'15-05'!D52+'23-05'!D52+'01-06'!D52+'08-06'!D52+'15-06'!D52+'23-06'!D52</f>
        <v>9889625</v>
      </c>
      <c r="E52" s="11">
        <f>+'03-04'!E52+'10-04'!E52+'17-04'!E52+'24-4'!E52+'28-4'!E52+'08-05'!E52+'15-05'!E52+'23-05'!E52+'01-06'!E52+'08-06'!E52+'15-06'!E52+'23-06'!E52</f>
        <v>2409722.12</v>
      </c>
      <c r="F52" s="11">
        <f>+'03-04'!F52+'10-04'!F52+'17-04'!F52+'24-4'!F52+'28-4'!F52+'08-05'!F52+'15-05'!F52+'23-05'!F52+'01-06'!F52+'08-06'!F52+'15-06'!F52+'23-06'!F52</f>
        <v>467883612.16000003</v>
      </c>
      <c r="G52" s="11">
        <f>+'03-04'!G52+'10-04'!G52+'17-04'!G52+'24-4'!G52+'28-4'!G52+'08-05'!G52+'15-05'!G52+'23-05'!G52+'01-06'!G52+'08-06'!G52+'15-06'!G52+'23-06'!G52</f>
        <v>15786257.35</v>
      </c>
      <c r="H52" s="11">
        <f>+'03-04'!H52+'10-04'!H52+'17-04'!H52+'24-4'!H52+'28-4'!H52+'08-05'!H52+'15-05'!H52+'23-05'!H52+'01-06'!H52+'08-06'!H52+'15-06'!H52+'23-06'!H52</f>
        <v>25952339.190000001</v>
      </c>
      <c r="I52" s="11">
        <f>+'03-04'!I52+'10-04'!I52+'17-04'!I52+'24-4'!I52+'28-4'!I52+'08-05'!I52+'15-05'!I52+'23-05'!I52+'01-06'!I52+'08-06'!I52+'15-06'!I52+'23-06'!I52</f>
        <v>0</v>
      </c>
      <c r="J52" s="11">
        <f>+'03-04'!J52+'10-04'!J52+'17-04'!J52+'24-4'!J52+'28-4'!J52+'08-05'!J52+'15-05'!J52+'23-05'!J52+'01-06'!J52+'08-06'!J52+'15-06'!J52+'23-06'!J52</f>
        <v>29121867.299999997</v>
      </c>
      <c r="K52" s="12">
        <f t="shared" si="0"/>
        <v>1250265427.8199999</v>
      </c>
    </row>
    <row r="53" spans="1:11" ht="13.5" thickBot="1" x14ac:dyDescent="0.25">
      <c r="A53" s="4" t="s">
        <v>61</v>
      </c>
      <c r="B53" s="11">
        <f>+'03-04'!B53+'10-04'!B53+'17-04'!B53+'24-4'!B53+'28-4'!B53+'08-05'!B53+'15-05'!B53+'23-05'!B53+'01-06'!B53+'08-06'!B53+'15-06'!B53+'23-06'!B53</f>
        <v>64939810.100000009</v>
      </c>
      <c r="C53" s="11">
        <f>+'03-04'!C53+'10-04'!C53+'17-04'!C53+'24-4'!C53+'28-4'!C53+'08-05'!C53+'15-05'!C53+'23-05'!C53+'01-06'!C53+'08-06'!C53+'15-06'!C53+'23-06'!C53</f>
        <v>10442791.529999999</v>
      </c>
      <c r="D53" s="11">
        <f>+'03-04'!D53+'10-04'!D53+'17-04'!D53+'24-4'!D53+'28-4'!D53+'08-05'!D53+'15-05'!D53+'23-05'!D53+'01-06'!D53+'08-06'!D53+'15-06'!D53+'23-06'!D53</f>
        <v>1066193.1100000001</v>
      </c>
      <c r="E53" s="11">
        <f>+'03-04'!E53+'10-04'!E53+'17-04'!E53+'24-4'!E53+'28-4'!E53+'08-05'!E53+'15-05'!E53+'23-05'!E53+'01-06'!E53+'08-06'!E53+'15-06'!E53+'23-06'!E53</f>
        <v>6389179.2199999997</v>
      </c>
      <c r="F53" s="11">
        <f>+'03-04'!F53+'10-04'!F53+'17-04'!F53+'24-4'!F53+'28-4'!F53+'08-05'!F53+'15-05'!F53+'23-05'!F53+'01-06'!F53+'08-06'!F53+'15-06'!F53+'23-06'!F53</f>
        <v>72130876.680000007</v>
      </c>
      <c r="G53" s="11">
        <f>+'03-04'!G53+'10-04'!G53+'17-04'!G53+'24-4'!G53+'28-4'!G53+'08-05'!G53+'15-05'!G53+'23-05'!G53+'01-06'!G53+'08-06'!G53+'15-06'!G53+'23-06'!G53</f>
        <v>2433674.87</v>
      </c>
      <c r="H53" s="11">
        <f>+'03-04'!H53+'10-04'!H53+'17-04'!H53+'24-4'!H53+'28-4'!H53+'08-05'!H53+'15-05'!H53+'23-05'!H53+'01-06'!H53+'08-06'!H53+'15-06'!H53+'23-06'!H53</f>
        <v>4913874.8900000006</v>
      </c>
      <c r="I53" s="11">
        <f>+'03-04'!I53+'10-04'!I53+'17-04'!I53+'24-4'!I53+'28-4'!I53+'08-05'!I53+'15-05'!I53+'23-05'!I53+'01-06'!I53+'08-06'!I53+'15-06'!I53+'23-06'!I53</f>
        <v>0</v>
      </c>
      <c r="J53" s="11">
        <f>+'03-04'!J53+'10-04'!J53+'17-04'!J53+'24-4'!J53+'28-4'!J53+'08-05'!J53+'15-05'!J53+'23-05'!J53+'01-06'!J53+'08-06'!J53+'15-06'!J53+'23-06'!J53</f>
        <v>4489547.76</v>
      </c>
      <c r="K53" s="12">
        <f t="shared" si="0"/>
        <v>166805948.16000003</v>
      </c>
    </row>
    <row r="54" spans="1:11" s="14" customFormat="1" ht="13.5" thickBot="1" x14ac:dyDescent="0.25">
      <c r="A54" s="5" t="s">
        <v>13</v>
      </c>
      <c r="B54" s="13">
        <f t="shared" ref="B54:K54" si="1">SUM(B7:B53)</f>
        <v>3516723173.29</v>
      </c>
      <c r="C54" s="13">
        <f t="shared" si="1"/>
        <v>565514541.33999991</v>
      </c>
      <c r="D54" s="13">
        <f t="shared" si="1"/>
        <v>57738171.480000004</v>
      </c>
      <c r="E54" s="13">
        <f t="shared" si="1"/>
        <v>19675055.719999999</v>
      </c>
      <c r="F54" s="13">
        <f t="shared" si="1"/>
        <v>4046385990.98</v>
      </c>
      <c r="G54" s="13">
        <f t="shared" si="1"/>
        <v>136523889.86000001</v>
      </c>
      <c r="H54" s="13">
        <f t="shared" si="1"/>
        <v>166662423.08000004</v>
      </c>
      <c r="I54" s="13">
        <f t="shared" si="1"/>
        <v>1574086921.6900001</v>
      </c>
      <c r="J54" s="13">
        <f t="shared" si="1"/>
        <v>251853907.43999994</v>
      </c>
      <c r="K54" s="13">
        <f t="shared" si="1"/>
        <v>10335164074.879999</v>
      </c>
    </row>
    <row r="55" spans="1:11" x14ac:dyDescent="0.2">
      <c r="F55" s="8"/>
      <c r="G55" s="8"/>
      <c r="H55" s="8"/>
      <c r="I55" s="8"/>
      <c r="J55" s="8"/>
    </row>
    <row r="56" spans="1:11" hidden="1" x14ac:dyDescent="0.2">
      <c r="B56" s="8">
        <f>+'03-04'!B54+'10-04'!B54+'17-04'!B54+'24-4'!B54+'28-4'!B54+'08-05'!B54+'15-05'!B54+'23-05'!B54+'01-06'!B54+'08-06'!B54+'15-06'!B54+'23-06'!B54</f>
        <v>3516723173.2900004</v>
      </c>
      <c r="C56" s="8">
        <f>+'03-04'!C54+'10-04'!C54+'17-04'!C54+'24-4'!C54+'28-4'!C54+'08-05'!C54+'15-05'!C54+'23-05'!C54+'01-06'!C54+'08-06'!C54+'15-06'!C54+'23-06'!C54</f>
        <v>565514541.34000015</v>
      </c>
      <c r="D56" s="8">
        <f>+'03-04'!D54+'10-04'!D54+'17-04'!D54+'24-4'!D54+'28-4'!D54+'08-05'!D54+'15-05'!D54+'23-05'!D54+'01-06'!D54+'08-06'!D54+'15-06'!D54+'23-06'!D54</f>
        <v>57738171.479999997</v>
      </c>
      <c r="E56" s="8">
        <f>+'03-04'!E54+'10-04'!E54+'17-04'!E54+'24-4'!E54+'28-4'!E54+'08-05'!E54+'15-05'!E54+'23-05'!E54+'01-06'!E54+'08-06'!E54+'15-06'!E54+'23-06'!E54</f>
        <v>19675055.719999999</v>
      </c>
      <c r="F56" s="8">
        <f>+'03-04'!F54+'10-04'!F54+'17-04'!F54+'24-4'!F54+'28-4'!F54+'08-05'!F54+'15-05'!F54+'23-05'!F54+'01-06'!F54+'08-06'!F54+'15-06'!F54+'23-06'!F54</f>
        <v>4046385990.98</v>
      </c>
      <c r="G56" s="8">
        <f>+'03-04'!G54+'10-04'!G54+'17-04'!G54+'24-4'!G54+'28-4'!G54+'08-05'!G54+'15-05'!G54+'23-05'!G54+'01-06'!G54+'08-06'!G54+'15-06'!G54+'23-06'!G54</f>
        <v>136523889.86000001</v>
      </c>
      <c r="H56" s="8">
        <f>+'03-04'!H54+'10-04'!H54+'17-04'!H54+'24-4'!H54+'28-4'!H54+'08-05'!H54+'15-05'!H54+'23-05'!H54+'01-06'!H54+'08-06'!H54+'15-06'!H54+'23-06'!H54</f>
        <v>166662423.07999998</v>
      </c>
      <c r="I56" s="8">
        <f>+'03-04'!I54+'10-04'!I54+'17-04'!I54+'24-4'!I54+'28-4'!I54+'08-05'!I54+'15-05'!I54+'23-05'!I54+'01-06'!I54+'08-06'!I54+'15-06'!I54+'23-06'!I54</f>
        <v>1574086921.6900001</v>
      </c>
      <c r="J56" s="8">
        <f>+'03-04'!J54+'10-04'!J54+'17-04'!J54+'24-4'!J54+'28-4'!J54+'08-05'!J54+'15-05'!J54+'23-05'!J54+'01-06'!J54+'08-06'!J54+'15-06'!J54+'23-06'!J54</f>
        <v>251853907.44000003</v>
      </c>
      <c r="K56" s="8">
        <f>+'03-04'!K54+'10-04'!K54+'17-04'!K54+'24-4'!K54+'28-4'!K54+'08-05'!K54+'15-05'!K54+'23-05'!K54+'01-06'!K54+'08-06'!K54+'15-06'!K54+'23-06'!K54</f>
        <v>10335164074.880001</v>
      </c>
    </row>
    <row r="57" spans="1:11" hidden="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5" style="6" customWidth="1"/>
    <col min="7" max="7" width="18" style="6" bestFit="1" customWidth="1"/>
    <col min="8" max="8" width="15.28515625" style="6" customWidth="1"/>
    <col min="9" max="10" width="17.140625" style="6" customWidth="1"/>
    <col min="11" max="11" width="17.42578125" style="6" customWidth="1"/>
    <col min="12" max="16384" width="11.42578125" style="6"/>
  </cols>
  <sheetData>
    <row r="1" spans="1:11" x14ac:dyDescent="0.2">
      <c r="A1" s="298" t="s">
        <v>14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x14ac:dyDescent="0.2">
      <c r="A2" s="300" t="s">
        <v>62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301"/>
      <c r="C4" s="301"/>
      <c r="D4" s="301"/>
      <c r="E4" s="301"/>
      <c r="F4" s="301"/>
      <c r="G4" s="301"/>
      <c r="H4" s="301"/>
      <c r="I4" s="301"/>
      <c r="J4" s="301"/>
      <c r="K4" s="301"/>
    </row>
    <row r="5" spans="1:11" ht="12.75" customHeight="1" x14ac:dyDescent="0.2">
      <c r="A5" s="302" t="s">
        <v>0</v>
      </c>
      <c r="B5" s="304" t="s">
        <v>9</v>
      </c>
      <c r="C5" s="9" t="s">
        <v>10</v>
      </c>
      <c r="D5" s="9" t="s">
        <v>10</v>
      </c>
      <c r="E5" s="304" t="s">
        <v>1</v>
      </c>
      <c r="F5" s="296" t="s">
        <v>7</v>
      </c>
      <c r="G5" s="296" t="s">
        <v>8</v>
      </c>
      <c r="H5" s="296" t="s">
        <v>2</v>
      </c>
      <c r="I5" s="296" t="s">
        <v>3</v>
      </c>
      <c r="J5" s="296" t="s">
        <v>4</v>
      </c>
      <c r="K5" s="296" t="s">
        <v>5</v>
      </c>
    </row>
    <row r="6" spans="1:11" ht="23.25" customHeight="1" thickBot="1" x14ac:dyDescent="0.25">
      <c r="A6" s="303"/>
      <c r="B6" s="305"/>
      <c r="C6" s="10" t="s">
        <v>11</v>
      </c>
      <c r="D6" s="10" t="s">
        <v>12</v>
      </c>
      <c r="E6" s="305" t="s">
        <v>6</v>
      </c>
      <c r="F6" s="297" t="s">
        <v>6</v>
      </c>
      <c r="G6" s="297" t="s">
        <v>6</v>
      </c>
      <c r="H6" s="297"/>
      <c r="I6" s="297"/>
      <c r="J6" s="297"/>
      <c r="K6" s="297" t="s">
        <v>6</v>
      </c>
    </row>
    <row r="7" spans="1:11" x14ac:dyDescent="0.2">
      <c r="A7" s="1" t="s">
        <v>15</v>
      </c>
      <c r="B7" s="11">
        <f>+'Total Trimestre'!B7+'[1]Total Acumulado 2023'!B7</f>
        <v>44538019.300000004</v>
      </c>
      <c r="C7" s="11">
        <f>+'Total Trimestre'!C7+'[1]Total Acumulado 2023'!C7</f>
        <v>7465294.8200000003</v>
      </c>
      <c r="D7" s="11">
        <f>+'Total Trimestre'!D7+'[1]Total Acumulado 2023'!D7</f>
        <v>834473.34999999986</v>
      </c>
      <c r="E7" s="11">
        <f>+'Total Trimestre'!E7+'[1]Total Acumulado 2023'!E7</f>
        <v>258845.61</v>
      </c>
      <c r="F7" s="11">
        <f>+'Total Trimestre'!F7+'[1]Total Acumulado 2023'!F7</f>
        <v>55418432.700000003</v>
      </c>
      <c r="G7" s="11">
        <f>+'Total Trimestre'!G7+'[1]Total Acumulado 2023'!G7</f>
        <v>1751945.0899999999</v>
      </c>
      <c r="H7" s="11">
        <f>+'Total Trimestre'!H7+'[1]Total Acumulado 2023'!H7</f>
        <v>3665421.1500000004</v>
      </c>
      <c r="I7" s="11">
        <f>+'Total Trimestre'!I7+'[1]Total Acumulado 2023'!I7</f>
        <v>0</v>
      </c>
      <c r="J7" s="11">
        <f>+'Total Trimestre'!J7+'[1]Total Acumulado 2023'!J7</f>
        <v>3275211.36</v>
      </c>
      <c r="K7" s="12">
        <f>SUM(B7:J7)</f>
        <v>117207643.38000001</v>
      </c>
    </row>
    <row r="8" spans="1:11" x14ac:dyDescent="0.2">
      <c r="A8" s="2" t="s">
        <v>16</v>
      </c>
      <c r="B8" s="11">
        <f>+'Total Trimestre'!B8+'[1]Total Acumulado 2023'!B8</f>
        <v>42096823.289999999</v>
      </c>
      <c r="C8" s="11">
        <f>+'Total Trimestre'!C8+'[1]Total Acumulado 2023'!C8</f>
        <v>7056110.7799999993</v>
      </c>
      <c r="D8" s="11">
        <f>+'Total Trimestre'!D8+'[1]Total Acumulado 2023'!D8</f>
        <v>788734.59000000008</v>
      </c>
      <c r="E8" s="11">
        <f>+'Total Trimestre'!E8+'[1]Total Acumulado 2023'!E8</f>
        <v>243852.59</v>
      </c>
      <c r="F8" s="11">
        <f>+'Total Trimestre'!F8+'[1]Total Acumulado 2023'!F8</f>
        <v>41181551.649999999</v>
      </c>
      <c r="G8" s="11">
        <f>+'Total Trimestre'!G8+'[1]Total Acumulado 2023'!G8</f>
        <v>1301874.02</v>
      </c>
      <c r="H8" s="11">
        <f>+'Total Trimestre'!H8+'[1]Total Acumulado 2023'!H8</f>
        <v>3578638.7800000003</v>
      </c>
      <c r="I8" s="11">
        <f>+'Total Trimestre'!I8+'[1]Total Acumulado 2023'!I8</f>
        <v>0</v>
      </c>
      <c r="J8" s="11">
        <f>+'Total Trimestre'!J8+'[1]Total Acumulado 2023'!J8</f>
        <v>2433816.3199999998</v>
      </c>
      <c r="K8" s="12">
        <f t="shared" ref="K8:K53" si="0">SUM(B8:J8)</f>
        <v>98681402.019999996</v>
      </c>
    </row>
    <row r="9" spans="1:11" x14ac:dyDescent="0.2">
      <c r="A9" s="2" t="s">
        <v>17</v>
      </c>
      <c r="B9" s="11">
        <f>+'Total Trimestre'!B9+'[1]Total Acumulado 2023'!B9</f>
        <v>0</v>
      </c>
      <c r="C9" s="11">
        <f>+'Total Trimestre'!C9+'[1]Total Acumulado 2023'!C9</f>
        <v>0</v>
      </c>
      <c r="D9" s="11">
        <f>+'Total Trimestre'!D9+'[1]Total Acumulado 2023'!D9</f>
        <v>0</v>
      </c>
      <c r="E9" s="11">
        <f>+'Total Trimestre'!E9+'[1]Total Acumulado 2023'!E9</f>
        <v>0</v>
      </c>
      <c r="F9" s="11">
        <f>+'Total Trimestre'!F9+'[1]Total Acumulado 2023'!F9</f>
        <v>15788240.859999999</v>
      </c>
      <c r="G9" s="11">
        <f>+'Total Trimestre'!G9+'[1]Total Acumulado 2023'!G9</f>
        <v>499114.30000000005</v>
      </c>
      <c r="H9" s="11">
        <f>+'Total Trimestre'!H9+'[1]Total Acumulado 2023'!H9</f>
        <v>0</v>
      </c>
      <c r="I9" s="11">
        <f>+'Total Trimestre'!I9+'[1]Total Acumulado 2023'!I9</f>
        <v>1650546.83</v>
      </c>
      <c r="J9" s="11">
        <f>+'Total Trimestre'!J9+'[1]Total Acumulado 2023'!J9</f>
        <v>933079.9</v>
      </c>
      <c r="K9" s="12">
        <f t="shared" si="0"/>
        <v>18870981.890000001</v>
      </c>
    </row>
    <row r="10" spans="1:11" x14ac:dyDescent="0.2">
      <c r="A10" s="2" t="s">
        <v>18</v>
      </c>
      <c r="B10" s="11">
        <f>+'Total Trimestre'!B10+'[1]Total Acumulado 2023'!B10</f>
        <v>0</v>
      </c>
      <c r="C10" s="11">
        <f>+'Total Trimestre'!C10+'[1]Total Acumulado 2023'!C10</f>
        <v>0</v>
      </c>
      <c r="D10" s="11">
        <f>+'Total Trimestre'!D10+'[1]Total Acumulado 2023'!D10</f>
        <v>0</v>
      </c>
      <c r="E10" s="11">
        <f>+'Total Trimestre'!E10+'[1]Total Acumulado 2023'!E10</f>
        <v>0</v>
      </c>
      <c r="F10" s="11">
        <f>+'Total Trimestre'!F10+'[1]Total Acumulado 2023'!F10</f>
        <v>17747853.289999999</v>
      </c>
      <c r="G10" s="11">
        <f>+'Total Trimestre'!G10+'[1]Total Acumulado 2023'!G10</f>
        <v>561063.59</v>
      </c>
      <c r="H10" s="11">
        <f>+'Total Trimestre'!H10+'[1]Total Acumulado 2023'!H10</f>
        <v>0</v>
      </c>
      <c r="I10" s="11">
        <f>+'Total Trimestre'!I10+'[1]Total Acumulado 2023'!I10</f>
        <v>3377863.31</v>
      </c>
      <c r="J10" s="11">
        <f>+'Total Trimestre'!J10+'[1]Total Acumulado 2023'!J10</f>
        <v>1048892.3599999999</v>
      </c>
      <c r="K10" s="12">
        <f t="shared" si="0"/>
        <v>22735672.549999997</v>
      </c>
    </row>
    <row r="11" spans="1:11" x14ac:dyDescent="0.2">
      <c r="A11" s="2" t="s">
        <v>19</v>
      </c>
      <c r="B11" s="11">
        <f>+'Total Trimestre'!B11+'[1]Total Acumulado 2023'!B11</f>
        <v>0</v>
      </c>
      <c r="C11" s="11">
        <f>+'Total Trimestre'!C11+'[1]Total Acumulado 2023'!C11</f>
        <v>0</v>
      </c>
      <c r="D11" s="11">
        <f>+'Total Trimestre'!D11+'[1]Total Acumulado 2023'!D11</f>
        <v>0</v>
      </c>
      <c r="E11" s="11">
        <f>+'Total Trimestre'!E11+'[1]Total Acumulado 2023'!E11</f>
        <v>0</v>
      </c>
      <c r="F11" s="11">
        <f>+'Total Trimestre'!F11+'[1]Total Acumulado 2023'!F11</f>
        <v>17643934.450000003</v>
      </c>
      <c r="G11" s="11">
        <f>+'Total Trimestre'!G11+'[1]Total Acumulado 2023'!G11</f>
        <v>557778.40999999992</v>
      </c>
      <c r="H11" s="11">
        <f>+'Total Trimestre'!H11+'[1]Total Acumulado 2023'!H11</f>
        <v>0</v>
      </c>
      <c r="I11" s="11">
        <f>+'Total Trimestre'!I11+'[1]Total Acumulado 2023'!I11</f>
        <v>0</v>
      </c>
      <c r="J11" s="11">
        <f>+'Total Trimestre'!J11+'[1]Total Acumulado 2023'!J11</f>
        <v>1042750.8</v>
      </c>
      <c r="K11" s="12">
        <f t="shared" si="0"/>
        <v>19244463.660000004</v>
      </c>
    </row>
    <row r="12" spans="1:11" x14ac:dyDescent="0.2">
      <c r="A12" s="2" t="s">
        <v>20</v>
      </c>
      <c r="B12" s="11">
        <f>+'Total Trimestre'!B12+'[1]Total Acumulado 2023'!B12</f>
        <v>0</v>
      </c>
      <c r="C12" s="11">
        <f>+'Total Trimestre'!C12+'[1]Total Acumulado 2023'!C12</f>
        <v>0</v>
      </c>
      <c r="D12" s="11">
        <f>+'Total Trimestre'!D12+'[1]Total Acumulado 2023'!D12</f>
        <v>0</v>
      </c>
      <c r="E12" s="11">
        <f>+'Total Trimestre'!E12+'[1]Total Acumulado 2023'!E12</f>
        <v>0</v>
      </c>
      <c r="F12" s="11">
        <f>+'Total Trimestre'!F12+'[1]Total Acumulado 2023'!F12</f>
        <v>15476484.35</v>
      </c>
      <c r="G12" s="11">
        <f>+'Total Trimestre'!G12+'[1]Total Acumulado 2023'!G12</f>
        <v>489258.7</v>
      </c>
      <c r="H12" s="11">
        <f>+'Total Trimestre'!H12+'[1]Total Acumulado 2023'!H12</f>
        <v>0</v>
      </c>
      <c r="I12" s="11">
        <f>+'Total Trimestre'!I12+'[1]Total Acumulado 2023'!I12</f>
        <v>1373627.85</v>
      </c>
      <c r="J12" s="11">
        <f>+'Total Trimestre'!J12+'[1]Total Acumulado 2023'!J12</f>
        <v>914655.19</v>
      </c>
      <c r="K12" s="12">
        <f t="shared" si="0"/>
        <v>18254026.09</v>
      </c>
    </row>
    <row r="13" spans="1:11" x14ac:dyDescent="0.2">
      <c r="A13" s="2" t="s">
        <v>21</v>
      </c>
      <c r="B13" s="11">
        <f>+'Total Trimestre'!B13+'[1]Total Acumulado 2023'!B13</f>
        <v>0</v>
      </c>
      <c r="C13" s="11">
        <f>+'Total Trimestre'!C13+'[1]Total Acumulado 2023'!C13</f>
        <v>0</v>
      </c>
      <c r="D13" s="11">
        <f>+'Total Trimestre'!D13+'[1]Total Acumulado 2023'!D13</f>
        <v>0</v>
      </c>
      <c r="E13" s="11">
        <f>+'Total Trimestre'!E13+'[1]Total Acumulado 2023'!E13</f>
        <v>0</v>
      </c>
      <c r="F13" s="11">
        <f>+'Total Trimestre'!F13+'[1]Total Acumulado 2023'!F13</f>
        <v>18623740.640000001</v>
      </c>
      <c r="G13" s="11">
        <f>+'Total Trimestre'!G13+'[1]Total Acumulado 2023'!G13</f>
        <v>588753.06000000006</v>
      </c>
      <c r="H13" s="11">
        <f>+'Total Trimestre'!H13+'[1]Total Acumulado 2023'!H13</f>
        <v>0</v>
      </c>
      <c r="I13" s="11">
        <f>+'Total Trimestre'!I13+'[1]Total Acumulado 2023'!I13</f>
        <v>0</v>
      </c>
      <c r="J13" s="11">
        <f>+'Total Trimestre'!J13+'[1]Total Acumulado 2023'!J13</f>
        <v>1100657.03</v>
      </c>
      <c r="K13" s="12">
        <f t="shared" si="0"/>
        <v>20313150.73</v>
      </c>
    </row>
    <row r="14" spans="1:11" x14ac:dyDescent="0.2">
      <c r="A14" s="2" t="s">
        <v>22</v>
      </c>
      <c r="B14" s="11">
        <f>+'Total Trimestre'!B14+'[1]Total Acumulado 2023'!B14</f>
        <v>0</v>
      </c>
      <c r="C14" s="11">
        <f>+'Total Trimestre'!C14+'[1]Total Acumulado 2023'!C14</f>
        <v>0</v>
      </c>
      <c r="D14" s="11">
        <f>+'Total Trimestre'!D14+'[1]Total Acumulado 2023'!D14</f>
        <v>0</v>
      </c>
      <c r="E14" s="11">
        <f>+'Total Trimestre'!E14+'[1]Total Acumulado 2023'!E14</f>
        <v>0</v>
      </c>
      <c r="F14" s="11">
        <f>+'Total Trimestre'!F14+'[1]Total Acumulado 2023'!F14</f>
        <v>17881463.210000001</v>
      </c>
      <c r="G14" s="11">
        <f>+'Total Trimestre'!G14+'[1]Total Acumulado 2023'!G14</f>
        <v>565287.4</v>
      </c>
      <c r="H14" s="11">
        <f>+'Total Trimestre'!H14+'[1]Total Acumulado 2023'!H14</f>
        <v>0</v>
      </c>
      <c r="I14" s="11">
        <f>+'Total Trimestre'!I14+'[1]Total Acumulado 2023'!I14</f>
        <v>0</v>
      </c>
      <c r="J14" s="11">
        <f>+'Total Trimestre'!J14+'[1]Total Acumulado 2023'!J14</f>
        <v>1056788.6499999999</v>
      </c>
      <c r="K14" s="12">
        <f t="shared" si="0"/>
        <v>19503539.259999998</v>
      </c>
    </row>
    <row r="15" spans="1:11" x14ac:dyDescent="0.2">
      <c r="A15" s="2" t="s">
        <v>23</v>
      </c>
      <c r="B15" s="11">
        <f>+'Total Trimestre'!B15+'[1]Total Acumulado 2023'!B15</f>
        <v>0</v>
      </c>
      <c r="C15" s="11">
        <f>+'Total Trimestre'!C15+'[1]Total Acumulado 2023'!C15</f>
        <v>0</v>
      </c>
      <c r="D15" s="11">
        <f>+'Total Trimestre'!D15+'[1]Total Acumulado 2023'!D15</f>
        <v>0</v>
      </c>
      <c r="E15" s="11">
        <f>+'Total Trimestre'!E15+'[1]Total Acumulado 2023'!E15</f>
        <v>0</v>
      </c>
      <c r="F15" s="11">
        <f>+'Total Trimestre'!F15+'[1]Total Acumulado 2023'!F15</f>
        <v>17888885.98</v>
      </c>
      <c r="G15" s="11">
        <f>+'Total Trimestre'!G15+'[1]Total Acumulado 2023'!G15</f>
        <v>565522.08000000007</v>
      </c>
      <c r="H15" s="11">
        <f>+'Total Trimestre'!H15+'[1]Total Acumulado 2023'!H15</f>
        <v>0</v>
      </c>
      <c r="I15" s="11">
        <f>+'Total Trimestre'!I15+'[1]Total Acumulado 2023'!I15</f>
        <v>0</v>
      </c>
      <c r="J15" s="11">
        <f>+'Total Trimestre'!J15+'[1]Total Acumulado 2023'!J15</f>
        <v>1057227.3400000001</v>
      </c>
      <c r="K15" s="12">
        <f t="shared" si="0"/>
        <v>19511635.400000002</v>
      </c>
    </row>
    <row r="16" spans="1:11" x14ac:dyDescent="0.2">
      <c r="A16" s="2" t="s">
        <v>24</v>
      </c>
      <c r="B16" s="11">
        <f>+'Total Trimestre'!B16+'[1]Total Acumulado 2023'!B16</f>
        <v>0</v>
      </c>
      <c r="C16" s="11">
        <f>+'Total Trimestre'!C16+'[1]Total Acumulado 2023'!C16</f>
        <v>0</v>
      </c>
      <c r="D16" s="11">
        <f>+'Total Trimestre'!D16+'[1]Total Acumulado 2023'!D16</f>
        <v>0</v>
      </c>
      <c r="E16" s="11">
        <f>+'Total Trimestre'!E16+'[1]Total Acumulado 2023'!E16</f>
        <v>0</v>
      </c>
      <c r="F16" s="11">
        <f>+'Total Trimestre'!F16+'[1]Total Acumulado 2023'!F16</f>
        <v>24903407.689999998</v>
      </c>
      <c r="G16" s="11">
        <f>+'Total Trimestre'!G16+'[1]Total Acumulado 2023'!G16</f>
        <v>787272.42</v>
      </c>
      <c r="H16" s="11">
        <f>+'Total Trimestre'!H16+'[1]Total Acumulado 2023'!H16</f>
        <v>0</v>
      </c>
      <c r="I16" s="11">
        <f>+'Total Trimestre'!I16+'[1]Total Acumulado 2023'!I16</f>
        <v>0</v>
      </c>
      <c r="J16" s="11">
        <f>+'Total Trimestre'!J16+'[1]Total Acumulado 2023'!J16</f>
        <v>1471783.2999999998</v>
      </c>
      <c r="K16" s="12">
        <f t="shared" si="0"/>
        <v>27162463.41</v>
      </c>
    </row>
    <row r="17" spans="1:11" x14ac:dyDescent="0.2">
      <c r="A17" s="2" t="s">
        <v>25</v>
      </c>
      <c r="B17" s="11">
        <f>+'Total Trimestre'!B17+'[1]Total Acumulado 2023'!B17</f>
        <v>0</v>
      </c>
      <c r="C17" s="11">
        <f>+'Total Trimestre'!C17+'[1]Total Acumulado 2023'!C17</f>
        <v>0</v>
      </c>
      <c r="D17" s="11">
        <f>+'Total Trimestre'!D17+'[1]Total Acumulado 2023'!D17</f>
        <v>0</v>
      </c>
      <c r="E17" s="11">
        <f>+'Total Trimestre'!E17+'[1]Total Acumulado 2023'!E17</f>
        <v>0</v>
      </c>
      <c r="F17" s="11">
        <f>+'Total Trimestre'!F17+'[1]Total Acumulado 2023'!F17</f>
        <v>16241030.110000001</v>
      </c>
      <c r="G17" s="11">
        <f>+'Total Trimestre'!G17+'[1]Total Acumulado 2023'!G17</f>
        <v>513428.32</v>
      </c>
      <c r="H17" s="11">
        <f>+'Total Trimestre'!H17+'[1]Total Acumulado 2023'!H17</f>
        <v>0</v>
      </c>
      <c r="I17" s="11">
        <f>+'Total Trimestre'!I17+'[1]Total Acumulado 2023'!I17</f>
        <v>0</v>
      </c>
      <c r="J17" s="11">
        <f>+'Total Trimestre'!J17+'[1]Total Acumulado 2023'!J17</f>
        <v>959839.60000000009</v>
      </c>
      <c r="K17" s="12">
        <f t="shared" si="0"/>
        <v>17714298.030000001</v>
      </c>
    </row>
    <row r="18" spans="1:11" x14ac:dyDescent="0.2">
      <c r="A18" s="2" t="s">
        <v>26</v>
      </c>
      <c r="B18" s="11">
        <f>+'Total Trimestre'!B18+'[1]Total Acumulado 2023'!B18</f>
        <v>0</v>
      </c>
      <c r="C18" s="11">
        <f>+'Total Trimestre'!C18+'[1]Total Acumulado 2023'!C18</f>
        <v>0</v>
      </c>
      <c r="D18" s="11">
        <f>+'Total Trimestre'!D18+'[1]Total Acumulado 2023'!D18</f>
        <v>0</v>
      </c>
      <c r="E18" s="11">
        <f>+'Total Trimestre'!E18+'[1]Total Acumulado 2023'!E18</f>
        <v>0</v>
      </c>
      <c r="F18" s="11">
        <f>+'Total Trimestre'!F18+'[1]Total Acumulado 2023'!F18</f>
        <v>14570905.890000001</v>
      </c>
      <c r="G18" s="11">
        <f>+'Total Trimestre'!G18+'[1]Total Acumulado 2023'!G18</f>
        <v>460630.6</v>
      </c>
      <c r="H18" s="11">
        <f>+'Total Trimestre'!H18+'[1]Total Acumulado 2023'!H18</f>
        <v>0</v>
      </c>
      <c r="I18" s="11">
        <f>+'Total Trimestre'!I18+'[1]Total Acumulado 2023'!I18</f>
        <v>575772.16000000003</v>
      </c>
      <c r="J18" s="11">
        <f>+'Total Trimestre'!J18+'[1]Total Acumulado 2023'!J18</f>
        <v>861135.79</v>
      </c>
      <c r="K18" s="12">
        <f t="shared" si="0"/>
        <v>16468444.440000001</v>
      </c>
    </row>
    <row r="19" spans="1:11" x14ac:dyDescent="0.2">
      <c r="A19" s="2" t="s">
        <v>27</v>
      </c>
      <c r="B19" s="11">
        <f>+'Total Trimestre'!B19+'[1]Total Acumulado 2023'!B19</f>
        <v>0</v>
      </c>
      <c r="C19" s="11">
        <f>+'Total Trimestre'!C19+'[1]Total Acumulado 2023'!C19</f>
        <v>0</v>
      </c>
      <c r="D19" s="11">
        <f>+'Total Trimestre'!D19+'[1]Total Acumulado 2023'!D19</f>
        <v>0</v>
      </c>
      <c r="E19" s="11">
        <f>+'Total Trimestre'!E19+'[1]Total Acumulado 2023'!E19</f>
        <v>0</v>
      </c>
      <c r="F19" s="11">
        <f>+'Total Trimestre'!F19+'[1]Total Acumulado 2023'!F19</f>
        <v>16664128.229999999</v>
      </c>
      <c r="G19" s="11">
        <f>+'Total Trimestre'!G19+'[1]Total Acumulado 2023'!G19</f>
        <v>526803.73</v>
      </c>
      <c r="H19" s="11">
        <f>+'Total Trimestre'!H19+'[1]Total Acumulado 2023'!H19</f>
        <v>0</v>
      </c>
      <c r="I19" s="11">
        <f>+'Total Trimestre'!I19+'[1]Total Acumulado 2023'!I19</f>
        <v>2420984.8199999998</v>
      </c>
      <c r="J19" s="11">
        <f>+'Total Trimestre'!J19+'[1]Total Acumulado 2023'!J19</f>
        <v>984844.57000000007</v>
      </c>
      <c r="K19" s="12">
        <f t="shared" si="0"/>
        <v>20596761.349999998</v>
      </c>
    </row>
    <row r="20" spans="1:11" x14ac:dyDescent="0.2">
      <c r="A20" s="2" t="s">
        <v>28</v>
      </c>
      <c r="B20" s="11">
        <f>+'Total Trimestre'!B20+'[1]Total Acumulado 2023'!B20</f>
        <v>0</v>
      </c>
      <c r="C20" s="11">
        <f>+'Total Trimestre'!C20+'[1]Total Acumulado 2023'!C20</f>
        <v>0</v>
      </c>
      <c r="D20" s="11">
        <f>+'Total Trimestre'!D20+'[1]Total Acumulado 2023'!D20</f>
        <v>0</v>
      </c>
      <c r="E20" s="11">
        <f>+'Total Trimestre'!E20+'[1]Total Acumulado 2023'!E20</f>
        <v>0</v>
      </c>
      <c r="F20" s="11">
        <f>+'Total Trimestre'!F20+'[1]Total Acumulado 2023'!F20</f>
        <v>23738032.130000003</v>
      </c>
      <c r="G20" s="11">
        <f>+'Total Trimestre'!G20+'[1]Total Acumulado 2023'!G20</f>
        <v>750431.31</v>
      </c>
      <c r="H20" s="11">
        <f>+'Total Trimestre'!H20+'[1]Total Acumulado 2023'!H20</f>
        <v>0</v>
      </c>
      <c r="I20" s="11">
        <f>+'Total Trimestre'!I20+'[1]Total Acumulado 2023'!I20</f>
        <v>0</v>
      </c>
      <c r="J20" s="11">
        <f>+'Total Trimestre'!J20+'[1]Total Acumulado 2023'!J20</f>
        <v>1402909.98</v>
      </c>
      <c r="K20" s="12">
        <f t="shared" si="0"/>
        <v>25891373.420000002</v>
      </c>
    </row>
    <row r="21" spans="1:11" x14ac:dyDescent="0.2">
      <c r="A21" s="2" t="s">
        <v>29</v>
      </c>
      <c r="B21" s="11">
        <f>+'Total Trimestre'!B21+'[1]Total Acumulado 2023'!B21</f>
        <v>0</v>
      </c>
      <c r="C21" s="11">
        <f>+'Total Trimestre'!C21+'[1]Total Acumulado 2023'!C21</f>
        <v>0</v>
      </c>
      <c r="D21" s="11">
        <f>+'Total Trimestre'!D21+'[1]Total Acumulado 2023'!D21</f>
        <v>0</v>
      </c>
      <c r="E21" s="11">
        <f>+'Total Trimestre'!E21+'[1]Total Acumulado 2023'!E21</f>
        <v>0</v>
      </c>
      <c r="F21" s="11">
        <f>+'Total Trimestre'!F21+'[1]Total Acumulado 2023'!F21</f>
        <v>22854721.990000002</v>
      </c>
      <c r="G21" s="11">
        <f>+'Total Trimestre'!G21+'[1]Total Acumulado 2023'!G21</f>
        <v>722507.21</v>
      </c>
      <c r="H21" s="11">
        <f>+'Total Trimestre'!H21+'[1]Total Acumulado 2023'!H21</f>
        <v>0</v>
      </c>
      <c r="I21" s="11">
        <f>+'Total Trimestre'!I21+'[1]Total Acumulado 2023'!I21</f>
        <v>0</v>
      </c>
      <c r="J21" s="11">
        <f>+'Total Trimestre'!J21+'[1]Total Acumulado 2023'!J21</f>
        <v>1350706.6400000001</v>
      </c>
      <c r="K21" s="12">
        <f t="shared" si="0"/>
        <v>24927935.840000004</v>
      </c>
    </row>
    <row r="22" spans="1:11" x14ac:dyDescent="0.2">
      <c r="A22" s="2" t="s">
        <v>30</v>
      </c>
      <c r="B22" s="11">
        <f>+'Total Trimestre'!B22+'[1]Total Acumulado 2023'!B22</f>
        <v>0</v>
      </c>
      <c r="C22" s="11">
        <f>+'Total Trimestre'!C22+'[1]Total Acumulado 2023'!C22</f>
        <v>0</v>
      </c>
      <c r="D22" s="11">
        <f>+'Total Trimestre'!D22+'[1]Total Acumulado 2023'!D22</f>
        <v>0</v>
      </c>
      <c r="E22" s="11">
        <f>+'Total Trimestre'!E22+'[1]Total Acumulado 2023'!E22</f>
        <v>0</v>
      </c>
      <c r="F22" s="11">
        <f>+'Total Trimestre'!F22+'[1]Total Acumulado 2023'!F22</f>
        <v>16797738.159999996</v>
      </c>
      <c r="G22" s="11">
        <f>+'Total Trimestre'!G22+'[1]Total Acumulado 2023'!G22</f>
        <v>531027.56999999995</v>
      </c>
      <c r="H22" s="11">
        <f>+'Total Trimestre'!H22+'[1]Total Acumulado 2023'!H22</f>
        <v>0</v>
      </c>
      <c r="I22" s="11">
        <f>+'Total Trimestre'!I22+'[1]Total Acumulado 2023'!I22</f>
        <v>2538881.02</v>
      </c>
      <c r="J22" s="11">
        <f>+'Total Trimestre'!J22+'[1]Total Acumulado 2023'!J22</f>
        <v>992740.86</v>
      </c>
      <c r="K22" s="12">
        <f t="shared" si="0"/>
        <v>20860387.609999996</v>
      </c>
    </row>
    <row r="23" spans="1:11" x14ac:dyDescent="0.2">
      <c r="A23" s="2" t="s">
        <v>31</v>
      </c>
      <c r="B23" s="11">
        <f>+'Total Trimestre'!B23+'[1]Total Acumulado 2023'!B23</f>
        <v>0</v>
      </c>
      <c r="C23" s="11">
        <f>+'Total Trimestre'!C23+'[1]Total Acumulado 2023'!C23</f>
        <v>0</v>
      </c>
      <c r="D23" s="11">
        <f>+'Total Trimestre'!D23+'[1]Total Acumulado 2023'!D23</f>
        <v>0</v>
      </c>
      <c r="E23" s="11">
        <f>+'Total Trimestre'!E23+'[1]Total Acumulado 2023'!E23</f>
        <v>0</v>
      </c>
      <c r="F23" s="11">
        <f>+'Total Trimestre'!F23+'[1]Total Acumulado 2023'!F23</f>
        <v>15832777.52</v>
      </c>
      <c r="G23" s="11">
        <f>+'Total Trimestre'!G23+'[1]Total Acumulado 2023'!G23</f>
        <v>500522.25</v>
      </c>
      <c r="H23" s="11">
        <f>+'Total Trimestre'!H23+'[1]Total Acumulado 2023'!H23</f>
        <v>0</v>
      </c>
      <c r="I23" s="11">
        <f>+'Total Trimestre'!I23+'[1]Total Acumulado 2023'!I23</f>
        <v>0</v>
      </c>
      <c r="J23" s="11">
        <f>+'Total Trimestre'!J23+'[1]Total Acumulado 2023'!J23</f>
        <v>935712.02</v>
      </c>
      <c r="K23" s="12">
        <f t="shared" si="0"/>
        <v>17269011.789999999</v>
      </c>
    </row>
    <row r="24" spans="1:11" x14ac:dyDescent="0.2">
      <c r="A24" s="2" t="s">
        <v>32</v>
      </c>
      <c r="B24" s="11">
        <f>+'Total Trimestre'!B24+'[1]Total Acumulado 2023'!B24</f>
        <v>0</v>
      </c>
      <c r="C24" s="11">
        <f>+'Total Trimestre'!C24+'[1]Total Acumulado 2023'!C24</f>
        <v>0</v>
      </c>
      <c r="D24" s="11">
        <f>+'Total Trimestre'!D24+'[1]Total Acumulado 2023'!D24</f>
        <v>0</v>
      </c>
      <c r="E24" s="11">
        <f>+'Total Trimestre'!E24+'[1]Total Acumulado 2023'!E24</f>
        <v>0</v>
      </c>
      <c r="F24" s="11">
        <f>+'Total Trimestre'!F24+'[1]Total Acumulado 2023'!F24</f>
        <v>21050987.82</v>
      </c>
      <c r="G24" s="11">
        <f>+'Total Trimestre'!G24+'[1]Total Acumulado 2023'!G24</f>
        <v>665485.73</v>
      </c>
      <c r="H24" s="11">
        <f>+'Total Trimestre'!H24+'[1]Total Acumulado 2023'!H24</f>
        <v>0</v>
      </c>
      <c r="I24" s="11">
        <f>+'Total Trimestre'!I24+'[1]Total Acumulado 2023'!I24</f>
        <v>0</v>
      </c>
      <c r="J24" s="11">
        <f>+'Total Trimestre'!J24+'[1]Total Acumulado 2023'!J24</f>
        <v>1244106.5300000003</v>
      </c>
      <c r="K24" s="12">
        <f t="shared" si="0"/>
        <v>22960580.080000002</v>
      </c>
    </row>
    <row r="25" spans="1:11" x14ac:dyDescent="0.2">
      <c r="A25" s="2" t="s">
        <v>33</v>
      </c>
      <c r="B25" s="11">
        <f>+'Total Trimestre'!B25+'[1]Total Acumulado 2023'!B25</f>
        <v>0</v>
      </c>
      <c r="C25" s="11">
        <f>+'Total Trimestre'!C25+'[1]Total Acumulado 2023'!C25</f>
        <v>0</v>
      </c>
      <c r="D25" s="11">
        <f>+'Total Trimestre'!D25+'[1]Total Acumulado 2023'!D25</f>
        <v>0</v>
      </c>
      <c r="E25" s="11">
        <f>+'Total Trimestre'!E25+'[1]Total Acumulado 2023'!E25</f>
        <v>0</v>
      </c>
      <c r="F25" s="11">
        <f>+'Total Trimestre'!F25+'[1]Total Acumulado 2023'!F25</f>
        <v>17339600.68</v>
      </c>
      <c r="G25" s="11">
        <f>+'Total Trimestre'!G25+'[1]Total Acumulado 2023'!G25</f>
        <v>548157.46000000008</v>
      </c>
      <c r="H25" s="11">
        <f>+'Total Trimestre'!H25+'[1]Total Acumulado 2023'!H25</f>
        <v>0</v>
      </c>
      <c r="I25" s="11">
        <f>+'Total Trimestre'!I25+'[1]Total Acumulado 2023'!I25</f>
        <v>0</v>
      </c>
      <c r="J25" s="11">
        <f>+'Total Trimestre'!J25+'[1]Total Acumulado 2023'!J25</f>
        <v>1024764.76</v>
      </c>
      <c r="K25" s="12">
        <f t="shared" si="0"/>
        <v>18912522.900000002</v>
      </c>
    </row>
    <row r="26" spans="1:11" x14ac:dyDescent="0.2">
      <c r="A26" s="2" t="s">
        <v>34</v>
      </c>
      <c r="B26" s="11">
        <f>+'Total Trimestre'!B26+'[1]Total Acumulado 2023'!B26</f>
        <v>0</v>
      </c>
      <c r="C26" s="11">
        <f>+'Total Trimestre'!C26+'[1]Total Acumulado 2023'!C26</f>
        <v>0</v>
      </c>
      <c r="D26" s="11">
        <f>+'Total Trimestre'!D26+'[1]Total Acumulado 2023'!D26</f>
        <v>0</v>
      </c>
      <c r="E26" s="11">
        <f>+'Total Trimestre'!E26+'[1]Total Acumulado 2023'!E26</f>
        <v>0</v>
      </c>
      <c r="F26" s="11">
        <f>+'Total Trimestre'!F26+'[1]Total Acumulado 2023'!F26</f>
        <v>20924800.68</v>
      </c>
      <c r="G26" s="11">
        <f>+'Total Trimestre'!G26+'[1]Total Acumulado 2023'!G26</f>
        <v>661496.54999999993</v>
      </c>
      <c r="H26" s="11">
        <f>+'Total Trimestre'!H26+'[1]Total Acumulado 2023'!H26</f>
        <v>0</v>
      </c>
      <c r="I26" s="11">
        <f>+'Total Trimestre'!I26+'[1]Total Acumulado 2023'!I26</f>
        <v>0</v>
      </c>
      <c r="J26" s="11">
        <f>+'Total Trimestre'!J26+'[1]Total Acumulado 2023'!J26</f>
        <v>1236648.92</v>
      </c>
      <c r="K26" s="12">
        <f t="shared" si="0"/>
        <v>22822946.149999999</v>
      </c>
    </row>
    <row r="27" spans="1:11" x14ac:dyDescent="0.2">
      <c r="A27" s="2" t="s">
        <v>35</v>
      </c>
      <c r="B27" s="11">
        <f>+'Total Trimestre'!B27+'[1]Total Acumulado 2023'!B27</f>
        <v>0</v>
      </c>
      <c r="C27" s="11">
        <f>+'Total Trimestre'!C27+'[1]Total Acumulado 2023'!C27</f>
        <v>0</v>
      </c>
      <c r="D27" s="11">
        <f>+'Total Trimestre'!D27+'[1]Total Acumulado 2023'!D27</f>
        <v>0</v>
      </c>
      <c r="E27" s="11">
        <f>+'Total Trimestre'!E27+'[1]Total Acumulado 2023'!E27</f>
        <v>0</v>
      </c>
      <c r="F27" s="11">
        <f>+'Total Trimestre'!F27+'[1]Total Acumulado 2023'!F27</f>
        <v>17176299.659999996</v>
      </c>
      <c r="G27" s="11">
        <f>+'Total Trimestre'!G27+'[1]Total Acumulado 2023'!G27</f>
        <v>542995.05000000005</v>
      </c>
      <c r="H27" s="11">
        <f>+'Total Trimestre'!H27+'[1]Total Acumulado 2023'!H27</f>
        <v>0</v>
      </c>
      <c r="I27" s="11">
        <f>+'Total Trimestre'!I27+'[1]Total Acumulado 2023'!I27</f>
        <v>2867893.6799999997</v>
      </c>
      <c r="J27" s="11">
        <f>+'Total Trimestre'!J27+'[1]Total Acumulado 2023'!J27</f>
        <v>1015113.74</v>
      </c>
      <c r="K27" s="12">
        <f t="shared" si="0"/>
        <v>21602302.129999995</v>
      </c>
    </row>
    <row r="28" spans="1:11" x14ac:dyDescent="0.2">
      <c r="A28" s="2" t="s">
        <v>36</v>
      </c>
      <c r="B28" s="11">
        <f>+'Total Trimestre'!B28+'[1]Total Acumulado 2023'!B28</f>
        <v>0</v>
      </c>
      <c r="C28" s="11">
        <f>+'Total Trimestre'!C28+'[1]Total Acumulado 2023'!C28</f>
        <v>0</v>
      </c>
      <c r="D28" s="11">
        <f>+'Total Trimestre'!D28+'[1]Total Acumulado 2023'!D28</f>
        <v>0</v>
      </c>
      <c r="E28" s="11">
        <f>+'Total Trimestre'!E28+'[1]Total Acumulado 2023'!E28</f>
        <v>0</v>
      </c>
      <c r="F28" s="11">
        <f>+'Total Trimestre'!F28+'[1]Total Acumulado 2023'!F28</f>
        <v>21993680.18</v>
      </c>
      <c r="G28" s="11">
        <f>+'Total Trimestre'!G28+'[1]Total Acumulado 2023'!G28</f>
        <v>695287.10000000009</v>
      </c>
      <c r="H28" s="11">
        <f>+'Total Trimestre'!H28+'[1]Total Acumulado 2023'!H28</f>
        <v>0</v>
      </c>
      <c r="I28" s="11">
        <f>+'Total Trimestre'!I28+'[1]Total Acumulado 2023'!I28</f>
        <v>0</v>
      </c>
      <c r="J28" s="11">
        <f>+'Total Trimestre'!J28+'[1]Total Acumulado 2023'!J28</f>
        <v>1299819.3500000001</v>
      </c>
      <c r="K28" s="12">
        <f t="shared" si="0"/>
        <v>23988786.630000003</v>
      </c>
    </row>
    <row r="29" spans="1:11" x14ac:dyDescent="0.2">
      <c r="A29" s="2" t="s">
        <v>37</v>
      </c>
      <c r="B29" s="11">
        <f>+'Total Trimestre'!B29+'[1]Total Acumulado 2023'!B29</f>
        <v>48840489.170000002</v>
      </c>
      <c r="C29" s="11">
        <f>+'Total Trimestre'!C29+'[1]Total Acumulado 2023'!C29</f>
        <v>8186458.5899999999</v>
      </c>
      <c r="D29" s="11">
        <f>+'Total Trimestre'!D29+'[1]Total Acumulado 2023'!D29</f>
        <v>915085.27</v>
      </c>
      <c r="E29" s="11">
        <f>+'Total Trimestre'!E29+'[1]Total Acumulado 2023'!E29</f>
        <v>283955.45999999996</v>
      </c>
      <c r="F29" s="11">
        <f>+'Total Trimestre'!F29+'[1]Total Acumulado 2023'!F29</f>
        <v>45791094.480000004</v>
      </c>
      <c r="G29" s="11">
        <f>+'Total Trimestre'!G29+'[1]Total Acumulado 2023'!G29</f>
        <v>1447595.67</v>
      </c>
      <c r="H29" s="11">
        <f>+'Total Trimestre'!H29+'[1]Total Acumulado 2023'!H29</f>
        <v>4005293.58</v>
      </c>
      <c r="I29" s="11">
        <f>+'Total Trimestre'!I29+'[1]Total Acumulado 2023'!I29</f>
        <v>16963344.390000001</v>
      </c>
      <c r="J29" s="11">
        <f>+'Total Trimestre'!J29+'[1]Total Acumulado 2023'!J29</f>
        <v>2706238.8000000003</v>
      </c>
      <c r="K29" s="12">
        <f t="shared" si="0"/>
        <v>129139555.41000001</v>
      </c>
    </row>
    <row r="30" spans="1:11" x14ac:dyDescent="0.2">
      <c r="A30" s="2" t="s">
        <v>38</v>
      </c>
      <c r="B30" s="11">
        <f>+'Total Trimestre'!B30+'[1]Total Acumulado 2023'!B30</f>
        <v>61847313.989999995</v>
      </c>
      <c r="C30" s="11">
        <f>+'Total Trimestre'!C30+'[1]Total Acumulado 2023'!C30</f>
        <v>10366613.52</v>
      </c>
      <c r="D30" s="11">
        <f>+'Total Trimestre'!D30+'[1]Total Acumulado 2023'!D30</f>
        <v>1158783.78</v>
      </c>
      <c r="E30" s="11">
        <f>+'Total Trimestre'!E30+'[1]Total Acumulado 2023'!E30</f>
        <v>344291.98</v>
      </c>
      <c r="F30" s="11">
        <f>+'Total Trimestre'!F30+'[1]Total Acumulado 2023'!F30</f>
        <v>68051994.520000011</v>
      </c>
      <c r="G30" s="11">
        <f>+'Total Trimestre'!G30+'[1]Total Acumulado 2023'!G30</f>
        <v>2151330.37</v>
      </c>
      <c r="H30" s="11">
        <f>+'Total Trimestre'!H30+'[1]Total Acumulado 2023'!H30</f>
        <v>5617268.5099999998</v>
      </c>
      <c r="I30" s="11">
        <f>+'Total Trimestre'!I30+'[1]Total Acumulado 2023'!I30</f>
        <v>0</v>
      </c>
      <c r="J30" s="11">
        <f>+'Total Trimestre'!J30+'[1]Total Acumulado 2023'!J30</f>
        <v>4021850.74</v>
      </c>
      <c r="K30" s="12">
        <f t="shared" si="0"/>
        <v>153559447.41000003</v>
      </c>
    </row>
    <row r="31" spans="1:11" x14ac:dyDescent="0.2">
      <c r="A31" s="2" t="s">
        <v>39</v>
      </c>
      <c r="B31" s="11">
        <f>+'Total Trimestre'!B31+'[1]Total Acumulado 2023'!B31</f>
        <v>1680973320.8300002</v>
      </c>
      <c r="C31" s="11">
        <f>+'Total Trimestre'!C31+'[1]Total Acumulado 2023'!C31</f>
        <v>281758408.56999999</v>
      </c>
      <c r="D31" s="11">
        <f>+'Total Trimestre'!D31+'[1]Total Acumulado 2023'!D31</f>
        <v>31495055.360000003</v>
      </c>
      <c r="E31" s="11">
        <f>+'Total Trimestre'!E31+'[1]Total Acumulado 2023'!E31</f>
        <v>9305225.8899999987</v>
      </c>
      <c r="F31" s="11">
        <f>+'Total Trimestre'!F31+'[1]Total Acumulado 2023'!F31</f>
        <v>2969109708.5900002</v>
      </c>
      <c r="G31" s="11">
        <f>+'Total Trimestre'!G31+'[1]Total Acumulado 2023'!G31</f>
        <v>93862582.079999998</v>
      </c>
      <c r="H31" s="11">
        <f>+'Total Trimestre'!H31+'[1]Total Acumulado 2023'!H31</f>
        <v>66987219.510000005</v>
      </c>
      <c r="I31" s="11">
        <f>+'Total Trimestre'!I31+'[1]Total Acumulado 2023'!I31</f>
        <v>2317400670.7799997</v>
      </c>
      <c r="J31" s="11">
        <f>+'Total Trimestre'!J31+'[1]Total Acumulado 2023'!J31</f>
        <v>175473418.63999999</v>
      </c>
      <c r="K31" s="12">
        <f t="shared" si="0"/>
        <v>7626365610.25</v>
      </c>
    </row>
    <row r="32" spans="1:11" x14ac:dyDescent="0.2">
      <c r="A32" s="2" t="s">
        <v>40</v>
      </c>
      <c r="B32" s="11">
        <f>+'Total Trimestre'!B32+'[1]Total Acumulado 2023'!B32</f>
        <v>52585129.150000006</v>
      </c>
      <c r="C32" s="11">
        <f>+'Total Trimestre'!C32+'[1]Total Acumulado 2023'!C32</f>
        <v>8814121.0399999991</v>
      </c>
      <c r="D32" s="11">
        <f>+'Total Trimestre'!D32+'[1]Total Acumulado 2023'!D32</f>
        <v>985245.55</v>
      </c>
      <c r="E32" s="11">
        <f>+'Total Trimestre'!E32+'[1]Total Acumulado 2023'!E32</f>
        <v>309019.73</v>
      </c>
      <c r="F32" s="11">
        <f>+'Total Trimestre'!F32+'[1]Total Acumulado 2023'!F32</f>
        <v>58305891.890000001</v>
      </c>
      <c r="G32" s="11">
        <f>+'Total Trimestre'!G32+'[1]Total Acumulado 2023'!G32</f>
        <v>1843226.4699999997</v>
      </c>
      <c r="H32" s="11">
        <f>+'Total Trimestre'!H32+'[1]Total Acumulado 2023'!H32</f>
        <v>5106250.37</v>
      </c>
      <c r="I32" s="11">
        <f>+'Total Trimestre'!I32+'[1]Total Acumulado 2023'!I32</f>
        <v>0</v>
      </c>
      <c r="J32" s="11">
        <f>+'Total Trimestre'!J32+'[1]Total Acumulado 2023'!J32</f>
        <v>3445859.25</v>
      </c>
      <c r="K32" s="12">
        <f t="shared" si="0"/>
        <v>131394743.45</v>
      </c>
    </row>
    <row r="33" spans="1:11" x14ac:dyDescent="0.2">
      <c r="A33" s="2" t="s">
        <v>41</v>
      </c>
      <c r="B33" s="11">
        <f>+'Total Trimestre'!B33+'[1]Total Acumulado 2023'!B33</f>
        <v>84265446.450000003</v>
      </c>
      <c r="C33" s="11">
        <f>+'Total Trimestre'!C33+'[1]Total Acumulado 2023'!C33</f>
        <v>14124256.369999999</v>
      </c>
      <c r="D33" s="11">
        <f>+'Total Trimestre'!D33+'[1]Total Acumulado 2023'!D33</f>
        <v>1578814.3900000001</v>
      </c>
      <c r="E33" s="11">
        <f>+'Total Trimestre'!E33+'[1]Total Acumulado 2023'!E33</f>
        <v>446554.24</v>
      </c>
      <c r="F33" s="11">
        <f>+'Total Trimestre'!F33+'[1]Total Acumulado 2023'!F33</f>
        <v>93831289.569999993</v>
      </c>
      <c r="G33" s="11">
        <f>+'Total Trimestre'!G33+'[1]Total Acumulado 2023'!G33</f>
        <v>2966292.26</v>
      </c>
      <c r="H33" s="11">
        <f>+'Total Trimestre'!H33+'[1]Total Acumulado 2023'!H33</f>
        <v>5258043.93</v>
      </c>
      <c r="I33" s="11">
        <f>+'Total Trimestre'!I33+'[1]Total Acumulado 2023'!I33</f>
        <v>0</v>
      </c>
      <c r="J33" s="11">
        <f>+'Total Trimestre'!J33+'[1]Total Acumulado 2023'!J33</f>
        <v>5545398.71</v>
      </c>
      <c r="K33" s="12">
        <f t="shared" si="0"/>
        <v>208016095.91999999</v>
      </c>
    </row>
    <row r="34" spans="1:11" x14ac:dyDescent="0.2">
      <c r="A34" s="2" t="s">
        <v>42</v>
      </c>
      <c r="B34" s="11">
        <f>+'Total Trimestre'!B34+'[1]Total Acumulado 2023'!B34</f>
        <v>61526976.029999994</v>
      </c>
      <c r="C34" s="11">
        <f>+'Total Trimestre'!C34+'[1]Total Acumulado 2023'!C34</f>
        <v>10312919.67</v>
      </c>
      <c r="D34" s="11">
        <f>+'Total Trimestre'!D34+'[1]Total Acumulado 2023'!D34</f>
        <v>1152781.81</v>
      </c>
      <c r="E34" s="11">
        <f>+'Total Trimestre'!E34+'[1]Total Acumulado 2023'!E34</f>
        <v>356413.98</v>
      </c>
      <c r="F34" s="11">
        <f>+'Total Trimestre'!F34+'[1]Total Acumulado 2023'!F34</f>
        <v>85220871.419999987</v>
      </c>
      <c r="G34" s="11">
        <f>+'Total Trimestre'!G34+'[1]Total Acumulado 2023'!G34</f>
        <v>2694090.76</v>
      </c>
      <c r="H34" s="11">
        <f>+'Total Trimestre'!H34+'[1]Total Acumulado 2023'!H34</f>
        <v>5174587.71</v>
      </c>
      <c r="I34" s="11">
        <f>+'Total Trimestre'!I34+'[1]Total Acumulado 2023'!I34</f>
        <v>0</v>
      </c>
      <c r="J34" s="11">
        <f>+'Total Trimestre'!J34+'[1]Total Acumulado 2023'!J34</f>
        <v>5036525.8100000005</v>
      </c>
      <c r="K34" s="12">
        <f t="shared" si="0"/>
        <v>171475167.18999997</v>
      </c>
    </row>
    <row r="35" spans="1:11" x14ac:dyDescent="0.2">
      <c r="A35" s="2" t="s">
        <v>43</v>
      </c>
      <c r="B35" s="11">
        <f>+'Total Trimestre'!B35+'[1]Total Acumulado 2023'!B35</f>
        <v>87253426.159999996</v>
      </c>
      <c r="C35" s="11">
        <f>+'Total Trimestre'!C35+'[1]Total Acumulado 2023'!C35</f>
        <v>14625090.23</v>
      </c>
      <c r="D35" s="11">
        <f>+'Total Trimestre'!D35+'[1]Total Acumulado 2023'!D35</f>
        <v>1634797.78</v>
      </c>
      <c r="E35" s="11">
        <f>+'Total Trimestre'!E35+'[1]Total Acumulado 2023'!E35</f>
        <v>471481.78999999992</v>
      </c>
      <c r="F35" s="11">
        <f>+'Total Trimestre'!F35+'[1]Total Acumulado 2023'!F35</f>
        <v>120441935.32999998</v>
      </c>
      <c r="G35" s="11">
        <f>+'Total Trimestre'!G35+'[1]Total Acumulado 2023'!G35</f>
        <v>3807535.65</v>
      </c>
      <c r="H35" s="11">
        <f>+'Total Trimestre'!H35+'[1]Total Acumulado 2023'!H35</f>
        <v>7028162.3399999999</v>
      </c>
      <c r="I35" s="11">
        <f>+'Total Trimestre'!I35+'[1]Total Acumulado 2023'!I35</f>
        <v>0</v>
      </c>
      <c r="J35" s="11">
        <f>+'Total Trimestre'!J35+'[1]Total Acumulado 2023'!J35</f>
        <v>7118079.2400000002</v>
      </c>
      <c r="K35" s="12">
        <f t="shared" si="0"/>
        <v>242380508.52000001</v>
      </c>
    </row>
    <row r="36" spans="1:11" x14ac:dyDescent="0.2">
      <c r="A36" s="2" t="s">
        <v>44</v>
      </c>
      <c r="B36" s="11">
        <f>+'Total Trimestre'!B36+'[1]Total Acumulado 2023'!B36</f>
        <v>51756668.980000004</v>
      </c>
      <c r="C36" s="11">
        <f>+'Total Trimestre'!C36+'[1]Total Acumulado 2023'!C36</f>
        <v>8675257.6699999999</v>
      </c>
      <c r="D36" s="11">
        <f>+'Total Trimestre'!D36+'[1]Total Acumulado 2023'!D36</f>
        <v>969723.41999999993</v>
      </c>
      <c r="E36" s="11">
        <f>+'Total Trimestre'!E36+'[1]Total Acumulado 2023'!E36</f>
        <v>299814.3</v>
      </c>
      <c r="F36" s="11">
        <f>+'Total Trimestre'!F36+'[1]Total Acumulado 2023'!F36</f>
        <v>56613499.370000005</v>
      </c>
      <c r="G36" s="11">
        <f>+'Total Trimestre'!G36+'[1]Total Acumulado 2023'!G36</f>
        <v>1789724.79</v>
      </c>
      <c r="H36" s="11">
        <f>+'Total Trimestre'!H36+'[1]Total Acumulado 2023'!H36</f>
        <v>4656917.26</v>
      </c>
      <c r="I36" s="11">
        <f>+'Total Trimestre'!I36+'[1]Total Acumulado 2023'!I36</f>
        <v>0</v>
      </c>
      <c r="J36" s="11">
        <f>+'Total Trimestre'!J36+'[1]Total Acumulado 2023'!J36</f>
        <v>3345839.42</v>
      </c>
      <c r="K36" s="12">
        <f t="shared" si="0"/>
        <v>128107445.21000002</v>
      </c>
    </row>
    <row r="37" spans="1:11" x14ac:dyDescent="0.2">
      <c r="A37" s="2" t="s">
        <v>45</v>
      </c>
      <c r="B37" s="11">
        <f>+'Total Trimestre'!B37+'[1]Total Acumulado 2023'!B37</f>
        <v>331698886.93000001</v>
      </c>
      <c r="C37" s="11">
        <f>+'Total Trimestre'!C37+'[1]Total Acumulado 2023'!C37</f>
        <v>55598116.489999995</v>
      </c>
      <c r="D37" s="11">
        <f>+'Total Trimestre'!D37+'[1]Total Acumulado 2023'!D37</f>
        <v>6214777.2299999995</v>
      </c>
      <c r="E37" s="11">
        <f>+'Total Trimestre'!E37+'[1]Total Acumulado 2023'!E37</f>
        <v>1878544.6</v>
      </c>
      <c r="F37" s="11">
        <f>+'Total Trimestre'!F37+'[1]Total Acumulado 2023'!F37</f>
        <v>329437567.72000003</v>
      </c>
      <c r="G37" s="11">
        <f>+'Total Trimestre'!G37+'[1]Total Acumulado 2023'!G37</f>
        <v>10414522.800000001</v>
      </c>
      <c r="H37" s="11">
        <f>+'Total Trimestre'!H37+'[1]Total Acumulado 2023'!H37</f>
        <v>21537448.649999999</v>
      </c>
      <c r="I37" s="11">
        <f>+'Total Trimestre'!I37+'[1]Total Acumulado 2023'!I37</f>
        <v>0</v>
      </c>
      <c r="J37" s="11">
        <f>+'Total Trimestre'!J37+'[1]Total Acumulado 2023'!J37</f>
        <v>19469653.18</v>
      </c>
      <c r="K37" s="12">
        <f t="shared" si="0"/>
        <v>776249517.5999999</v>
      </c>
    </row>
    <row r="38" spans="1:11" x14ac:dyDescent="0.2">
      <c r="A38" s="2" t="s">
        <v>46</v>
      </c>
      <c r="B38" s="11">
        <f>+'Total Trimestre'!B38+'[1]Total Acumulado 2023'!B38</f>
        <v>108357068.48999999</v>
      </c>
      <c r="C38" s="11">
        <f>+'Total Trimestre'!C38+'[1]Total Acumulado 2023'!C38</f>
        <v>18162403.170000002</v>
      </c>
      <c r="D38" s="11">
        <f>+'Total Trimestre'!D38+'[1]Total Acumulado 2023'!D38</f>
        <v>2030199.9299999997</v>
      </c>
      <c r="E38" s="11">
        <f>+'Total Trimestre'!E38+'[1]Total Acumulado 2023'!E38</f>
        <v>586093.87</v>
      </c>
      <c r="F38" s="11">
        <f>+'Total Trimestre'!F38+'[1]Total Acumulado 2023'!F38</f>
        <v>122149173.42</v>
      </c>
      <c r="G38" s="11">
        <f>+'Total Trimestre'!G38+'[1]Total Acumulado 2023'!G38</f>
        <v>3861506.63</v>
      </c>
      <c r="H38" s="11">
        <f>+'Total Trimestre'!H38+'[1]Total Acumulado 2023'!H38</f>
        <v>7084102.2000000002</v>
      </c>
      <c r="I38" s="11">
        <f>+'Total Trimestre'!I38+'[1]Total Acumulado 2023'!I38</f>
        <v>0</v>
      </c>
      <c r="J38" s="11">
        <f>+'Total Trimestre'!J38+'[1]Total Acumulado 2023'!J38</f>
        <v>7218976.4399999995</v>
      </c>
      <c r="K38" s="12">
        <f t="shared" si="0"/>
        <v>269449524.14999998</v>
      </c>
    </row>
    <row r="39" spans="1:11" x14ac:dyDescent="0.2">
      <c r="A39" s="2" t="s">
        <v>47</v>
      </c>
      <c r="B39" s="11">
        <f>+'Total Trimestre'!B39+'[1]Total Acumulado 2023'!B39</f>
        <v>66757321.299999997</v>
      </c>
      <c r="C39" s="11">
        <f>+'Total Trimestre'!C39+'[1]Total Acumulado 2023'!C39</f>
        <v>11189610.42</v>
      </c>
      <c r="D39" s="11">
        <f>+'Total Trimestre'!D39+'[1]Total Acumulado 2023'!D39</f>
        <v>1250778.6499999999</v>
      </c>
      <c r="E39" s="11">
        <f>+'Total Trimestre'!E39+'[1]Total Acumulado 2023'!E39</f>
        <v>371771.55</v>
      </c>
      <c r="F39" s="11">
        <f>+'Total Trimestre'!F39+'[1]Total Acumulado 2023'!F39</f>
        <v>71540698.409999996</v>
      </c>
      <c r="G39" s="11">
        <f>+'Total Trimestre'!G39+'[1]Total Acumulado 2023'!G39</f>
        <v>2261618.9200000004</v>
      </c>
      <c r="H39" s="11">
        <f>+'Total Trimestre'!H39+'[1]Total Acumulado 2023'!H39</f>
        <v>5054846.18</v>
      </c>
      <c r="I39" s="11">
        <f>+'Total Trimestre'!I39+'[1]Total Acumulado 2023'!I39</f>
        <v>31075245.739999998</v>
      </c>
      <c r="J39" s="11">
        <f>+'Total Trimestre'!J39+'[1]Total Acumulado 2023'!J39</f>
        <v>4228032.01</v>
      </c>
      <c r="K39" s="12">
        <f t="shared" si="0"/>
        <v>193729923.17999998</v>
      </c>
    </row>
    <row r="40" spans="1:11" x14ac:dyDescent="0.2">
      <c r="A40" s="2" t="s">
        <v>48</v>
      </c>
      <c r="B40" s="11">
        <f>+'Total Trimestre'!B40+'[1]Total Acumulado 2023'!B40</f>
        <v>47133861.179999992</v>
      </c>
      <c r="C40" s="11">
        <f>+'Total Trimestre'!C40+'[1]Total Acumulado 2023'!C40</f>
        <v>7900400.0499999989</v>
      </c>
      <c r="D40" s="11">
        <f>+'Total Trimestre'!D40+'[1]Total Acumulado 2023'!D40</f>
        <v>883109.57000000007</v>
      </c>
      <c r="E40" s="11">
        <f>+'Total Trimestre'!E40+'[1]Total Acumulado 2023'!E40</f>
        <v>273063.88</v>
      </c>
      <c r="F40" s="11">
        <f>+'Total Trimestre'!F40+'[1]Total Acumulado 2023'!F40</f>
        <v>79111928.199999988</v>
      </c>
      <c r="G40" s="11">
        <f>+'Total Trimestre'!G40+'[1]Total Acumulado 2023'!G40</f>
        <v>2500968.5099999998</v>
      </c>
      <c r="H40" s="11">
        <f>+'Total Trimestre'!H40+'[1]Total Acumulado 2023'!H40</f>
        <v>4395663.0299999993</v>
      </c>
      <c r="I40" s="11">
        <f>+'Total Trimestre'!I40+'[1]Total Acumulado 2023'!I40</f>
        <v>0</v>
      </c>
      <c r="J40" s="11">
        <f>+'Total Trimestre'!J40+'[1]Total Acumulado 2023'!J40</f>
        <v>4675489.24</v>
      </c>
      <c r="K40" s="12">
        <f t="shared" si="0"/>
        <v>146874483.66</v>
      </c>
    </row>
    <row r="41" spans="1:11" x14ac:dyDescent="0.2">
      <c r="A41" s="2" t="s">
        <v>49</v>
      </c>
      <c r="B41" s="11">
        <f>+'Total Trimestre'!B41+'[1]Total Acumulado 2023'!B41</f>
        <v>60886300.140000001</v>
      </c>
      <c r="C41" s="11">
        <f>+'Total Trimestre'!C41+'[1]Total Acumulado 2023'!C41</f>
        <v>10205532</v>
      </c>
      <c r="D41" s="11">
        <f>+'Total Trimestre'!D41+'[1]Total Acumulado 2023'!D41</f>
        <v>1140778.02</v>
      </c>
      <c r="E41" s="11">
        <f>+'Total Trimestre'!E41+'[1]Total Acumulado 2023'!E41</f>
        <v>337228.43</v>
      </c>
      <c r="F41" s="11">
        <f>+'Total Trimestre'!F41+'[1]Total Acumulado 2023'!F41</f>
        <v>53340055.920000002</v>
      </c>
      <c r="G41" s="11">
        <f>+'Total Trimestre'!G41+'[1]Total Acumulado 2023'!G41</f>
        <v>1686241.2800000003</v>
      </c>
      <c r="H41" s="11">
        <f>+'Total Trimestre'!H41+'[1]Total Acumulado 2023'!H41</f>
        <v>4884305.21</v>
      </c>
      <c r="I41" s="11">
        <f>+'Total Trimestre'!I41+'[1]Total Acumulado 2023'!I41</f>
        <v>21100678.59</v>
      </c>
      <c r="J41" s="11">
        <f>+'Total Trimestre'!J41+'[1]Total Acumulado 2023'!J41</f>
        <v>3152379.98</v>
      </c>
      <c r="K41" s="12">
        <f t="shared" si="0"/>
        <v>156733499.56999999</v>
      </c>
    </row>
    <row r="42" spans="1:11" x14ac:dyDescent="0.2">
      <c r="A42" s="2" t="s">
        <v>50</v>
      </c>
      <c r="B42" s="11">
        <f>+'Total Trimestre'!B42+'[1]Total Acumulado 2023'!B42</f>
        <v>86739780.850000009</v>
      </c>
      <c r="C42" s="11">
        <f>+'Total Trimestre'!C42+'[1]Total Acumulado 2023'!C42</f>
        <v>14538994.969999999</v>
      </c>
      <c r="D42" s="11">
        <f>+'Total Trimestre'!D42+'[1]Total Acumulado 2023'!D42</f>
        <v>1625174.04</v>
      </c>
      <c r="E42" s="11">
        <f>+'Total Trimestre'!E42+'[1]Total Acumulado 2023'!E42</f>
        <v>502470.33999999997</v>
      </c>
      <c r="F42" s="11">
        <f>+'Total Trimestre'!F42+'[1]Total Acumulado 2023'!F42</f>
        <v>159032938.77999997</v>
      </c>
      <c r="G42" s="11">
        <f>+'Total Trimestre'!G42+'[1]Total Acumulado 2023'!G42</f>
        <v>5027514.5599999996</v>
      </c>
      <c r="H42" s="11">
        <f>+'Total Trimestre'!H42+'[1]Total Acumulado 2023'!H42</f>
        <v>5969236.0199999996</v>
      </c>
      <c r="I42" s="11">
        <f>+'Total Trimestre'!I42+'[1]Total Acumulado 2023'!I42</f>
        <v>0</v>
      </c>
      <c r="J42" s="11">
        <f>+'Total Trimestre'!J42+'[1]Total Acumulado 2023'!J42</f>
        <v>9398794.9899999984</v>
      </c>
      <c r="K42" s="12">
        <f t="shared" si="0"/>
        <v>282834904.55000001</v>
      </c>
    </row>
    <row r="43" spans="1:11" x14ac:dyDescent="0.2">
      <c r="A43" s="2" t="s">
        <v>51</v>
      </c>
      <c r="B43" s="11">
        <f>+'Total Trimestre'!B43+'[1]Total Acumulado 2023'!B43</f>
        <v>48636135.629999995</v>
      </c>
      <c r="C43" s="11">
        <f>+'Total Trimestre'!C43+'[1]Total Acumulado 2023'!C43</f>
        <v>8152205.6400000006</v>
      </c>
      <c r="D43" s="11">
        <f>+'Total Trimestre'!D43+'[1]Total Acumulado 2023'!D43</f>
        <v>911256.45</v>
      </c>
      <c r="E43" s="11">
        <f>+'Total Trimestre'!E43+'[1]Total Acumulado 2023'!E43</f>
        <v>283271.87</v>
      </c>
      <c r="F43" s="11">
        <f>+'Total Trimestre'!F43+'[1]Total Acumulado 2023'!F43</f>
        <v>84085186.960000008</v>
      </c>
      <c r="G43" s="11">
        <f>+'Total Trimestre'!G43+'[1]Total Acumulado 2023'!G43</f>
        <v>2658188.31</v>
      </c>
      <c r="H43" s="11">
        <f>+'Total Trimestre'!H43+'[1]Total Acumulado 2023'!H43</f>
        <v>4140456.3299999996</v>
      </c>
      <c r="I43" s="11">
        <f>+'Total Trimestre'!I43+'[1]Total Acumulado 2023'!I43</f>
        <v>0</v>
      </c>
      <c r="J43" s="11">
        <f>+'Total Trimestre'!J43+'[1]Total Acumulado 2023'!J43</f>
        <v>4969407.22</v>
      </c>
      <c r="K43" s="12">
        <f t="shared" si="0"/>
        <v>153836108.41000003</v>
      </c>
    </row>
    <row r="44" spans="1:11" x14ac:dyDescent="0.2">
      <c r="A44" s="2" t="s">
        <v>52</v>
      </c>
      <c r="B44" s="11">
        <f>+'Total Trimestre'!B44+'[1]Total Acumulado 2023'!B44</f>
        <v>706289918.88</v>
      </c>
      <c r="C44" s="11">
        <f>+'Total Trimestre'!C44+'[1]Total Acumulado 2023'!C44</f>
        <v>118385652.58000001</v>
      </c>
      <c r="D44" s="11">
        <f>+'Total Trimestre'!D44+'[1]Total Acumulado 2023'!D44</f>
        <v>13233190.370000001</v>
      </c>
      <c r="E44" s="11">
        <f>+'Total Trimestre'!E44+'[1]Total Acumulado 2023'!E44</f>
        <v>4091401.04</v>
      </c>
      <c r="F44" s="11">
        <f>+'Total Trimestre'!F44+'[1]Total Acumulado 2023'!F44</f>
        <v>720001681.55999994</v>
      </c>
      <c r="G44" s="11">
        <f>+'Total Trimestre'!G44+'[1]Total Acumulado 2023'!G44</f>
        <v>22761441.5</v>
      </c>
      <c r="H44" s="11">
        <f>+'Total Trimestre'!H44+'[1]Total Acumulado 2023'!H44</f>
        <v>26949402.75</v>
      </c>
      <c r="I44" s="11">
        <f>+'Total Trimestre'!I44+'[1]Total Acumulado 2023'!I44</f>
        <v>0</v>
      </c>
      <c r="J44" s="11">
        <f>+'Total Trimestre'!J44+'[1]Total Acumulado 2023'!J44</f>
        <v>42551865.329999998</v>
      </c>
      <c r="K44" s="12">
        <f t="shared" si="0"/>
        <v>1654264554.0099998</v>
      </c>
    </row>
    <row r="45" spans="1:11" x14ac:dyDescent="0.2">
      <c r="A45" s="2" t="s">
        <v>53</v>
      </c>
      <c r="B45" s="11">
        <f>+'Total Trimestre'!B45+'[1]Total Acumulado 2023'!B45</f>
        <v>111715093.74000001</v>
      </c>
      <c r="C45" s="11">
        <f>+'Total Trimestre'!C45+'[1]Total Acumulado 2023'!C45</f>
        <v>18725262.719999999</v>
      </c>
      <c r="D45" s="11">
        <f>+'Total Trimestre'!D45+'[1]Total Acumulado 2023'!D45</f>
        <v>2093116.55</v>
      </c>
      <c r="E45" s="11">
        <f>+'Total Trimestre'!E45+'[1]Total Acumulado 2023'!E45</f>
        <v>647113.99</v>
      </c>
      <c r="F45" s="11">
        <f>+'Total Trimestre'!F45+'[1]Total Acumulado 2023'!F45</f>
        <v>141774988.57999998</v>
      </c>
      <c r="G45" s="11">
        <f>+'Total Trimestre'!G45+'[1]Total Acumulado 2023'!G45</f>
        <v>4481938.2799999993</v>
      </c>
      <c r="H45" s="11">
        <f>+'Total Trimestre'!H45+'[1]Total Acumulado 2023'!H45</f>
        <v>3826890.8</v>
      </c>
      <c r="I45" s="11">
        <f>+'Total Trimestre'!I45+'[1]Total Acumulado 2023'!I45</f>
        <v>119116291.8</v>
      </c>
      <c r="J45" s="11">
        <f>+'Total Trimestre'!J45+'[1]Total Acumulado 2023'!J45</f>
        <v>8378855.75</v>
      </c>
      <c r="K45" s="12">
        <f t="shared" si="0"/>
        <v>410759552.20999998</v>
      </c>
    </row>
    <row r="46" spans="1:11" x14ac:dyDescent="0.2">
      <c r="A46" s="2" t="s">
        <v>54</v>
      </c>
      <c r="B46" s="11">
        <f>+'Total Trimestre'!B46+'[1]Total Acumulado 2023'!B46</f>
        <v>296759959.58999997</v>
      </c>
      <c r="C46" s="11">
        <f>+'Total Trimestre'!C46+'[1]Total Acumulado 2023'!C46</f>
        <v>49741785.25999999</v>
      </c>
      <c r="D46" s="11">
        <f>+'Total Trimestre'!D46+'[1]Total Acumulado 2023'!D46</f>
        <v>5560154.4499999993</v>
      </c>
      <c r="E46" s="11">
        <f>+'Total Trimestre'!E46+'[1]Total Acumulado 2023'!E46</f>
        <v>1719090.25</v>
      </c>
      <c r="F46" s="11">
        <f>+'Total Trimestre'!F46+'[1]Total Acumulado 2023'!F46</f>
        <v>321732728.03999996</v>
      </c>
      <c r="G46" s="11">
        <f>+'Total Trimestre'!G46+'[1]Total Acumulado 2023'!G46</f>
        <v>10170949.379999999</v>
      </c>
      <c r="H46" s="11">
        <f>+'Total Trimestre'!H46+'[1]Total Acumulado 2023'!H46</f>
        <v>21166431.34</v>
      </c>
      <c r="I46" s="11">
        <f>+'Total Trimestre'!I46+'[1]Total Acumulado 2023'!I46</f>
        <v>0</v>
      </c>
      <c r="J46" s="11">
        <f>+'Total Trimestre'!J46+'[1]Total Acumulado 2023'!J46</f>
        <v>19014299.640000001</v>
      </c>
      <c r="K46" s="12">
        <f t="shared" si="0"/>
        <v>725865397.94999993</v>
      </c>
    </row>
    <row r="47" spans="1:11" x14ac:dyDescent="0.2">
      <c r="A47" s="2" t="s">
        <v>55</v>
      </c>
      <c r="B47" s="11">
        <f>+'Total Trimestre'!B47+'[1]Total Acumulado 2023'!B47</f>
        <v>68276164.959999993</v>
      </c>
      <c r="C47" s="11">
        <f>+'Total Trimestre'!C47+'[1]Total Acumulado 2023'!C47</f>
        <v>11444193.32</v>
      </c>
      <c r="D47" s="11">
        <f>+'Total Trimestre'!D47+'[1]Total Acumulado 2023'!D47</f>
        <v>1279236.0299999998</v>
      </c>
      <c r="E47" s="11">
        <f>+'Total Trimestre'!E47+'[1]Total Acumulado 2023'!E47</f>
        <v>401575.26999999996</v>
      </c>
      <c r="F47" s="11">
        <f>+'Total Trimestre'!F47+'[1]Total Acumulado 2023'!F47</f>
        <v>81487215.960000008</v>
      </c>
      <c r="G47" s="11">
        <f>+'Total Trimestre'!G47+'[1]Total Acumulado 2023'!G47</f>
        <v>2576058.58</v>
      </c>
      <c r="H47" s="11">
        <f>+'Total Trimestre'!H47+'[1]Total Acumulado 2023'!H47</f>
        <v>4867069.7</v>
      </c>
      <c r="I47" s="11">
        <f>+'Total Trimestre'!I47+'[1]Total Acumulado 2023'!I47</f>
        <v>36534114.130000003</v>
      </c>
      <c r="J47" s="11">
        <f>+'Total Trimestre'!J47+'[1]Total Acumulado 2023'!J47</f>
        <v>4815867.9799999995</v>
      </c>
      <c r="K47" s="12">
        <f t="shared" si="0"/>
        <v>211681495.93000001</v>
      </c>
    </row>
    <row r="48" spans="1:11" x14ac:dyDescent="0.2">
      <c r="A48" s="2" t="s">
        <v>56</v>
      </c>
      <c r="B48" s="11">
        <f>+'Total Trimestre'!B48+'[1]Total Acumulado 2023'!B48</f>
        <v>53192666.660000004</v>
      </c>
      <c r="C48" s="11">
        <f>+'Total Trimestre'!C48+'[1]Total Acumulado 2023'!C48</f>
        <v>8915954.1699999999</v>
      </c>
      <c r="D48" s="11">
        <f>+'Total Trimestre'!D48+'[1]Total Acumulado 2023'!D48</f>
        <v>996628.5199999999</v>
      </c>
      <c r="E48" s="11">
        <f>+'Total Trimestre'!E48+'[1]Total Acumulado 2023'!E48</f>
        <v>309065.30000000005</v>
      </c>
      <c r="F48" s="11">
        <f>+'Total Trimestre'!F48+'[1]Total Acumulado 2023'!F48</f>
        <v>45865322.219999999</v>
      </c>
      <c r="G48" s="11">
        <f>+'Total Trimestre'!G48+'[1]Total Acumulado 2023'!G48</f>
        <v>1449942.24</v>
      </c>
      <c r="H48" s="11">
        <f>+'Total Trimestre'!H48+'[1]Total Acumulado 2023'!H48</f>
        <v>4643310.2699999996</v>
      </c>
      <c r="I48" s="11">
        <f>+'Total Trimestre'!I48+'[1]Total Acumulado 2023'!I48</f>
        <v>17004470.979999997</v>
      </c>
      <c r="J48" s="11">
        <f>+'Total Trimestre'!J48+'[1]Total Acumulado 2023'!J48</f>
        <v>2710625.64</v>
      </c>
      <c r="K48" s="12">
        <f t="shared" si="0"/>
        <v>135087985.99999997</v>
      </c>
    </row>
    <row r="49" spans="1:11" x14ac:dyDescent="0.2">
      <c r="A49" s="2" t="s">
        <v>57</v>
      </c>
      <c r="B49" s="11">
        <f>+'Total Trimestre'!B49+'[1]Total Acumulado 2023'!B49</f>
        <v>62046144.409999996</v>
      </c>
      <c r="C49" s="11">
        <f>+'Total Trimestre'!C49+'[1]Total Acumulado 2023'!C49</f>
        <v>10399940.74</v>
      </c>
      <c r="D49" s="11">
        <f>+'Total Trimestre'!D49+'[1]Total Acumulado 2023'!D49</f>
        <v>1162509.0899999999</v>
      </c>
      <c r="E49" s="11">
        <f>+'Total Trimestre'!E49+'[1]Total Acumulado 2023'!E49</f>
        <v>352221.43</v>
      </c>
      <c r="F49" s="11">
        <f>+'Total Trimestre'!F49+'[1]Total Acumulado 2023'!F49</f>
        <v>55277400.010000005</v>
      </c>
      <c r="G49" s="11">
        <f>+'Total Trimestre'!G49+'[1]Total Acumulado 2023'!G49</f>
        <v>1747486.6099999999</v>
      </c>
      <c r="H49" s="11">
        <f>+'Total Trimestre'!H49+'[1]Total Acumulado 2023'!H49</f>
        <v>4424086.5199999996</v>
      </c>
      <c r="I49" s="11">
        <f>+'Total Trimestre'!I49+'[1]Total Acumulado 2023'!I49</f>
        <v>22161744.43</v>
      </c>
      <c r="J49" s="11">
        <f>+'Total Trimestre'!J49+'[1]Total Acumulado 2023'!J49</f>
        <v>3266876.38</v>
      </c>
      <c r="K49" s="12">
        <f t="shared" si="0"/>
        <v>160838409.62</v>
      </c>
    </row>
    <row r="50" spans="1:11" x14ac:dyDescent="0.2">
      <c r="A50" s="2" t="s">
        <v>58</v>
      </c>
      <c r="B50" s="11">
        <f>+'Total Trimestre'!B50+'[1]Total Acumulado 2023'!B50</f>
        <v>155982482.70999998</v>
      </c>
      <c r="C50" s="11">
        <f>+'Total Trimestre'!C50+'[1]Total Acumulado 2023'!C50</f>
        <v>26145195.489999998</v>
      </c>
      <c r="D50" s="11">
        <f>+'Total Trimestre'!D50+'[1]Total Acumulado 2023'!D50</f>
        <v>2922519.1999999997</v>
      </c>
      <c r="E50" s="11">
        <f>+'Total Trimestre'!E50+'[1]Total Acumulado 2023'!E50</f>
        <v>812310.39</v>
      </c>
      <c r="F50" s="11">
        <f>+'Total Trimestre'!F50+'[1]Total Acumulado 2023'!F50</f>
        <v>157830449.34</v>
      </c>
      <c r="G50" s="11">
        <f>+'Total Trimestre'!G50+'[1]Total Acumulado 2023'!G50</f>
        <v>4989500.2200000007</v>
      </c>
      <c r="H50" s="11">
        <f>+'Total Trimestre'!H50+'[1]Total Acumulado 2023'!H50</f>
        <v>12095103.619999999</v>
      </c>
      <c r="I50" s="11">
        <f>+'Total Trimestre'!I50+'[1]Total Acumulado 2023'!I50</f>
        <v>145610036.23000002</v>
      </c>
      <c r="J50" s="11">
        <f>+'Total Trimestre'!J50+'[1]Total Acumulado 2023'!J50</f>
        <v>9327728.25</v>
      </c>
      <c r="K50" s="12">
        <f t="shared" si="0"/>
        <v>515715325.45000005</v>
      </c>
    </row>
    <row r="51" spans="1:11" x14ac:dyDescent="0.2">
      <c r="A51" s="2" t="s">
        <v>59</v>
      </c>
      <c r="B51" s="11">
        <f>+'Total Trimestre'!B51+'[1]Total Acumulado 2023'!B51</f>
        <v>54910340.75</v>
      </c>
      <c r="C51" s="11">
        <f>+'Total Trimestre'!C51+'[1]Total Acumulado 2023'!C51</f>
        <v>9203864.2199999988</v>
      </c>
      <c r="D51" s="11">
        <f>+'Total Trimestre'!D51+'[1]Total Acumulado 2023'!D51</f>
        <v>1028811.1699999999</v>
      </c>
      <c r="E51" s="11">
        <f>+'Total Trimestre'!E51+'[1]Total Acumulado 2023'!E51</f>
        <v>306695.57999999996</v>
      </c>
      <c r="F51" s="11">
        <f>+'Total Trimestre'!F51+'[1]Total Acumulado 2023'!F51</f>
        <v>44388190.140000001</v>
      </c>
      <c r="G51" s="11">
        <f>+'Total Trimestre'!G51+'[1]Total Acumulado 2023'!G51</f>
        <v>1403245.6</v>
      </c>
      <c r="H51" s="11">
        <f>+'Total Trimestre'!H51+'[1]Total Acumulado 2023'!H51</f>
        <v>4260500.25</v>
      </c>
      <c r="I51" s="11">
        <f>+'Total Trimestre'!I51+'[1]Total Acumulado 2023'!I51</f>
        <v>0</v>
      </c>
      <c r="J51" s="11">
        <f>+'Total Trimestre'!J51+'[1]Total Acumulado 2023'!J51</f>
        <v>2623327.61</v>
      </c>
      <c r="K51" s="12">
        <f t="shared" si="0"/>
        <v>118124975.31999999</v>
      </c>
    </row>
    <row r="52" spans="1:11" x14ac:dyDescent="0.2">
      <c r="A52" s="2" t="s">
        <v>60</v>
      </c>
      <c r="B52" s="11">
        <f>+'Total Trimestre'!B52+'[1]Total Acumulado 2023'!B52</f>
        <v>946013156.62</v>
      </c>
      <c r="C52" s="11">
        <f>+'Total Trimestre'!C52+'[1]Total Acumulado 2023'!C52</f>
        <v>158567157.56999999</v>
      </c>
      <c r="D52" s="11">
        <f>+'Total Trimestre'!D52+'[1]Total Acumulado 2023'!D52</f>
        <v>17724693.43</v>
      </c>
      <c r="E52" s="11">
        <f>+'Total Trimestre'!E52+'[1]Total Acumulado 2023'!E52</f>
        <v>5581403.8200000003</v>
      </c>
      <c r="F52" s="11">
        <f>+'Total Trimestre'!F52+'[1]Total Acumulado 2023'!F52</f>
        <v>858295389.01999998</v>
      </c>
      <c r="G52" s="11">
        <f>+'Total Trimestre'!G52+'[1]Total Acumulado 2023'!G52</f>
        <v>27133325.899999999</v>
      </c>
      <c r="H52" s="11">
        <f>+'Total Trimestre'!H52+'[1]Total Acumulado 2023'!H52</f>
        <v>47085633.640000001</v>
      </c>
      <c r="I52" s="11">
        <f>+'Total Trimestre'!I52+'[1]Total Acumulado 2023'!I52</f>
        <v>0</v>
      </c>
      <c r="J52" s="11">
        <f>+'Total Trimestre'!J52+'[1]Total Acumulado 2023'!J52</f>
        <v>50724978.479999997</v>
      </c>
      <c r="K52" s="12">
        <f t="shared" si="0"/>
        <v>2111125738.4800003</v>
      </c>
    </row>
    <row r="53" spans="1:11" ht="13.5" thickBot="1" x14ac:dyDescent="0.25">
      <c r="A53" s="4" t="s">
        <v>61</v>
      </c>
      <c r="B53" s="11">
        <f>+'Total Trimestre'!B53+'[1]Total Acumulado 2023'!B53</f>
        <v>101988971.22000001</v>
      </c>
      <c r="C53" s="11">
        <f>+'Total Trimestre'!C53+'[1]Total Acumulado 2023'!C53</f>
        <v>17095006.73</v>
      </c>
      <c r="D53" s="11">
        <f>+'Total Trimestre'!D53+'[1]Total Acumulado 2023'!D53</f>
        <v>1910885.98</v>
      </c>
      <c r="E53" s="11">
        <f>+'Total Trimestre'!E53+'[1]Total Acumulado 2023'!E53</f>
        <v>14798631.34</v>
      </c>
      <c r="F53" s="11">
        <f>+'Total Trimestre'!F53+'[1]Total Acumulado 2023'!F53</f>
        <v>132318374.16000001</v>
      </c>
      <c r="G53" s="11">
        <f>+'Total Trimestre'!G53+'[1]Total Acumulado 2023'!G53</f>
        <v>4182985.99</v>
      </c>
      <c r="H53" s="11">
        <f>+'Total Trimestre'!H53+'[1]Total Acumulado 2023'!H53</f>
        <v>8915300.8900000006</v>
      </c>
      <c r="I53" s="11">
        <f>+'Total Trimestre'!I53+'[1]Total Acumulado 2023'!I53</f>
        <v>0</v>
      </c>
      <c r="J53" s="11">
        <f>+'Total Trimestre'!J53+'[1]Total Acumulado 2023'!J53</f>
        <v>7819972.9199999999</v>
      </c>
      <c r="K53" s="12">
        <f t="shared" si="0"/>
        <v>289030129.23000002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5523067867.4099998</v>
      </c>
      <c r="C54" s="13">
        <f t="shared" si="1"/>
        <v>925755806.80000019</v>
      </c>
      <c r="D54" s="13">
        <f t="shared" si="1"/>
        <v>103481313.98</v>
      </c>
      <c r="E54" s="13">
        <f t="shared" si="1"/>
        <v>45571408.519999996</v>
      </c>
      <c r="F54" s="13">
        <f t="shared" si="1"/>
        <v>7422774271.4800014</v>
      </c>
      <c r="G54" s="13">
        <f t="shared" si="1"/>
        <v>234656455.31000006</v>
      </c>
      <c r="H54" s="13">
        <f t="shared" si="1"/>
        <v>302377590.54000008</v>
      </c>
      <c r="I54" s="13">
        <f t="shared" si="1"/>
        <v>2741772166.7399998</v>
      </c>
      <c r="J54" s="13">
        <f t="shared" si="1"/>
        <v>438683546.66000009</v>
      </c>
      <c r="K54" s="13">
        <f>SUM(K7:K53)</f>
        <v>17738140427.440002</v>
      </c>
    </row>
    <row r="55" spans="1:11" x14ac:dyDescent="0.2">
      <c r="F55" s="8"/>
      <c r="G55" s="8"/>
      <c r="H55" s="8"/>
      <c r="I55" s="8"/>
      <c r="J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31" customWidth="1"/>
    <col min="5" max="5" width="17.7109375" style="31" customWidth="1"/>
    <col min="6" max="6" width="14.28515625" style="29" bestFit="1" customWidth="1"/>
    <col min="7" max="7" width="12.7109375" style="29" bestFit="1" customWidth="1"/>
    <col min="8" max="8" width="12.7109375" style="29" customWidth="1"/>
    <col min="9" max="10" width="17.140625" style="29" customWidth="1"/>
    <col min="11" max="11" width="15.42578125" style="29" bestFit="1" customWidth="1"/>
    <col min="12" max="12" width="11.28515625" style="29" bestFit="1" customWidth="1"/>
    <col min="13" max="16384" width="11.42578125" style="29"/>
  </cols>
  <sheetData>
    <row r="1" spans="1:11" x14ac:dyDescent="0.2">
      <c r="A1" s="177" t="s">
        <v>14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x14ac:dyDescent="0.2">
      <c r="A2" s="179">
        <v>45026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ht="11.25" x14ac:dyDescent="0.2">
      <c r="A3" s="30"/>
      <c r="B3" s="29"/>
      <c r="C3" s="29"/>
      <c r="E3" s="29"/>
    </row>
    <row r="4" spans="1:11" ht="13.5" customHeight="1" thickBot="1" x14ac:dyDescent="0.25">
      <c r="A4" s="30"/>
      <c r="B4" s="29"/>
      <c r="C4" s="181"/>
      <c r="D4" s="181"/>
      <c r="E4" s="29"/>
    </row>
    <row r="5" spans="1:11" ht="12.75" customHeight="1" x14ac:dyDescent="0.2">
      <c r="A5" s="182" t="s">
        <v>0</v>
      </c>
      <c r="B5" s="184" t="s">
        <v>9</v>
      </c>
      <c r="C5" s="32" t="s">
        <v>10</v>
      </c>
      <c r="D5" s="32" t="s">
        <v>10</v>
      </c>
      <c r="E5" s="184" t="s">
        <v>1</v>
      </c>
      <c r="F5" s="175" t="s">
        <v>7</v>
      </c>
      <c r="G5" s="175" t="s">
        <v>8</v>
      </c>
      <c r="H5" s="175" t="s">
        <v>2</v>
      </c>
      <c r="I5" s="175" t="s">
        <v>3</v>
      </c>
      <c r="J5" s="175" t="s">
        <v>4</v>
      </c>
      <c r="K5" s="175" t="s">
        <v>5</v>
      </c>
    </row>
    <row r="6" spans="1:11" ht="23.25" customHeight="1" thickBot="1" x14ac:dyDescent="0.25">
      <c r="A6" s="183"/>
      <c r="B6" s="185"/>
      <c r="C6" s="33" t="s">
        <v>11</v>
      </c>
      <c r="D6" s="33" t="s">
        <v>12</v>
      </c>
      <c r="E6" s="185" t="s">
        <v>6</v>
      </c>
      <c r="F6" s="176" t="s">
        <v>6</v>
      </c>
      <c r="G6" s="176" t="s">
        <v>6</v>
      </c>
      <c r="H6" s="176"/>
      <c r="I6" s="176"/>
      <c r="J6" s="176"/>
      <c r="K6" s="176" t="s">
        <v>6</v>
      </c>
    </row>
    <row r="7" spans="1:11" x14ac:dyDescent="0.2">
      <c r="A7" s="1" t="s">
        <v>15</v>
      </c>
      <c r="B7" s="34">
        <v>171231.74</v>
      </c>
      <c r="C7" s="34">
        <v>31465.05</v>
      </c>
      <c r="D7" s="34">
        <v>24660.33</v>
      </c>
      <c r="E7" s="34">
        <v>32137.67</v>
      </c>
      <c r="F7" s="34"/>
      <c r="G7" s="34"/>
      <c r="H7" s="35"/>
      <c r="I7" s="35"/>
      <c r="J7" s="35"/>
      <c r="K7" s="36">
        <v>259494.79</v>
      </c>
    </row>
    <row r="8" spans="1:11" x14ac:dyDescent="0.2">
      <c r="A8" s="2" t="s">
        <v>16</v>
      </c>
      <c r="B8" s="34">
        <v>161846.26999999999</v>
      </c>
      <c r="C8" s="34">
        <v>29740.41</v>
      </c>
      <c r="D8" s="34">
        <v>23308.66</v>
      </c>
      <c r="E8" s="34">
        <v>30276.17</v>
      </c>
      <c r="F8" s="34"/>
      <c r="G8" s="34"/>
      <c r="H8" s="35"/>
      <c r="I8" s="35"/>
      <c r="J8" s="35"/>
      <c r="K8" s="36">
        <v>245171.51</v>
      </c>
    </row>
    <row r="9" spans="1:11" x14ac:dyDescent="0.2">
      <c r="A9" s="2" t="s">
        <v>17</v>
      </c>
      <c r="B9" s="34"/>
      <c r="C9" s="34"/>
      <c r="E9" s="34"/>
      <c r="F9" s="34"/>
      <c r="G9" s="34"/>
      <c r="H9" s="35"/>
      <c r="I9" s="35"/>
      <c r="J9" s="35"/>
      <c r="K9" s="36"/>
    </row>
    <row r="10" spans="1:11" x14ac:dyDescent="0.2">
      <c r="A10" s="2" t="s">
        <v>18</v>
      </c>
      <c r="B10" s="34"/>
      <c r="C10" s="34"/>
      <c r="D10" s="34"/>
      <c r="E10" s="34"/>
      <c r="F10" s="34"/>
      <c r="G10" s="34"/>
      <c r="H10" s="35"/>
      <c r="I10" s="35"/>
      <c r="J10" s="35"/>
      <c r="K10" s="36"/>
    </row>
    <row r="11" spans="1:11" x14ac:dyDescent="0.2">
      <c r="A11" s="2" t="s">
        <v>19</v>
      </c>
      <c r="B11" s="34"/>
      <c r="C11" s="34"/>
      <c r="D11" s="34"/>
      <c r="E11" s="34"/>
      <c r="F11" s="34"/>
      <c r="G11" s="34"/>
      <c r="H11" s="35"/>
      <c r="I11" s="35"/>
      <c r="J11" s="35"/>
      <c r="K11" s="36"/>
    </row>
    <row r="12" spans="1:11" x14ac:dyDescent="0.2">
      <c r="A12" s="2" t="s">
        <v>20</v>
      </c>
      <c r="B12" s="34"/>
      <c r="C12" s="34"/>
      <c r="D12" s="34"/>
      <c r="E12" s="34"/>
      <c r="F12" s="34"/>
      <c r="G12" s="34"/>
      <c r="H12" s="35"/>
      <c r="I12" s="35"/>
      <c r="J12" s="35"/>
      <c r="K12" s="36"/>
    </row>
    <row r="13" spans="1:11" x14ac:dyDescent="0.2">
      <c r="A13" s="2" t="s">
        <v>21</v>
      </c>
      <c r="B13" s="34"/>
      <c r="C13" s="34"/>
      <c r="D13" s="34"/>
      <c r="E13" s="34"/>
      <c r="F13" s="34"/>
      <c r="G13" s="34"/>
      <c r="H13" s="35"/>
      <c r="I13" s="35"/>
      <c r="J13" s="35"/>
      <c r="K13" s="36"/>
    </row>
    <row r="14" spans="1:11" x14ac:dyDescent="0.2">
      <c r="A14" s="2" t="s">
        <v>22</v>
      </c>
      <c r="B14" s="34"/>
      <c r="C14" s="34"/>
      <c r="D14" s="34"/>
      <c r="E14" s="34"/>
      <c r="F14" s="34"/>
      <c r="G14" s="34"/>
      <c r="H14" s="35"/>
      <c r="I14" s="35"/>
      <c r="J14" s="35"/>
      <c r="K14" s="36"/>
    </row>
    <row r="15" spans="1:11" x14ac:dyDescent="0.2">
      <c r="A15" s="2" t="s">
        <v>23</v>
      </c>
      <c r="B15" s="34"/>
      <c r="C15" s="34"/>
      <c r="D15" s="34"/>
      <c r="E15" s="34"/>
      <c r="F15" s="34"/>
      <c r="G15" s="34"/>
      <c r="H15" s="35"/>
      <c r="I15" s="35"/>
      <c r="J15" s="35"/>
      <c r="K15" s="36"/>
    </row>
    <row r="16" spans="1:11" x14ac:dyDescent="0.2">
      <c r="A16" s="2" t="s">
        <v>24</v>
      </c>
      <c r="B16" s="34"/>
      <c r="C16" s="34"/>
      <c r="D16" s="34"/>
      <c r="E16" s="34"/>
      <c r="F16" s="34"/>
      <c r="G16" s="34"/>
      <c r="H16" s="35"/>
      <c r="I16" s="35"/>
      <c r="J16" s="35"/>
      <c r="K16" s="36"/>
    </row>
    <row r="17" spans="1:11" x14ac:dyDescent="0.2">
      <c r="A17" s="2" t="s">
        <v>25</v>
      </c>
      <c r="B17" s="34"/>
      <c r="C17" s="34"/>
      <c r="D17" s="34"/>
      <c r="E17" s="34"/>
      <c r="F17" s="34"/>
      <c r="G17" s="34"/>
      <c r="H17" s="35"/>
      <c r="I17" s="35"/>
      <c r="J17" s="35"/>
      <c r="K17" s="36"/>
    </row>
    <row r="18" spans="1:11" x14ac:dyDescent="0.2">
      <c r="A18" s="2" t="s">
        <v>26</v>
      </c>
      <c r="B18" s="34"/>
      <c r="C18" s="34"/>
      <c r="D18" s="34"/>
      <c r="E18" s="34"/>
      <c r="F18" s="34"/>
      <c r="G18" s="34"/>
      <c r="H18" s="35"/>
      <c r="I18" s="35"/>
      <c r="J18" s="35"/>
      <c r="K18" s="36"/>
    </row>
    <row r="19" spans="1:11" x14ac:dyDescent="0.2">
      <c r="A19" s="2" t="s">
        <v>27</v>
      </c>
      <c r="B19" s="34"/>
      <c r="C19" s="34"/>
      <c r="D19" s="34"/>
      <c r="E19" s="34"/>
      <c r="F19" s="34"/>
      <c r="G19" s="34"/>
      <c r="H19" s="35"/>
      <c r="I19" s="35"/>
      <c r="J19" s="35"/>
      <c r="K19" s="36"/>
    </row>
    <row r="20" spans="1:11" x14ac:dyDescent="0.2">
      <c r="A20" s="2" t="s">
        <v>28</v>
      </c>
      <c r="B20" s="34"/>
      <c r="C20" s="34"/>
      <c r="D20" s="34"/>
      <c r="E20" s="34"/>
      <c r="F20" s="34"/>
      <c r="G20" s="34"/>
      <c r="H20" s="36"/>
      <c r="I20" s="36"/>
      <c r="J20" s="36"/>
      <c r="K20" s="36"/>
    </row>
    <row r="21" spans="1:11" x14ac:dyDescent="0.2">
      <c r="A21" s="2" t="s">
        <v>29</v>
      </c>
      <c r="B21" s="34"/>
      <c r="C21" s="34"/>
      <c r="D21" s="34"/>
      <c r="E21" s="34"/>
      <c r="F21" s="34"/>
      <c r="G21" s="34"/>
      <c r="H21" s="36"/>
      <c r="I21" s="36"/>
      <c r="J21" s="36"/>
      <c r="K21" s="36"/>
    </row>
    <row r="22" spans="1:11" x14ac:dyDescent="0.2">
      <c r="A22" s="2" t="s">
        <v>30</v>
      </c>
      <c r="B22" s="34"/>
      <c r="C22" s="34"/>
      <c r="D22" s="34"/>
      <c r="E22" s="34"/>
      <c r="F22" s="34"/>
      <c r="G22" s="34"/>
      <c r="H22" s="36"/>
      <c r="I22" s="36"/>
      <c r="J22" s="36"/>
      <c r="K22" s="36"/>
    </row>
    <row r="23" spans="1:11" x14ac:dyDescent="0.2">
      <c r="A23" s="2" t="s">
        <v>31</v>
      </c>
      <c r="B23" s="34"/>
      <c r="C23" s="34"/>
      <c r="D23" s="34"/>
      <c r="E23" s="34"/>
      <c r="F23" s="34"/>
      <c r="G23" s="34"/>
      <c r="H23" s="36"/>
      <c r="I23" s="36"/>
      <c r="J23" s="36"/>
      <c r="K23" s="36"/>
    </row>
    <row r="24" spans="1:11" x14ac:dyDescent="0.2">
      <c r="A24" s="2" t="s">
        <v>32</v>
      </c>
      <c r="B24" s="34"/>
      <c r="C24" s="34"/>
      <c r="D24" s="34"/>
      <c r="E24" s="34"/>
      <c r="F24" s="34"/>
      <c r="G24" s="34"/>
      <c r="H24" s="36"/>
      <c r="I24" s="36"/>
      <c r="J24" s="36"/>
      <c r="K24" s="36"/>
    </row>
    <row r="25" spans="1:11" x14ac:dyDescent="0.2">
      <c r="A25" s="2" t="s">
        <v>33</v>
      </c>
      <c r="B25" s="34"/>
      <c r="C25" s="34"/>
      <c r="D25" s="34"/>
      <c r="E25" s="34"/>
      <c r="F25" s="34"/>
      <c r="G25" s="34"/>
      <c r="H25" s="36"/>
      <c r="I25" s="36"/>
      <c r="J25" s="36"/>
      <c r="K25" s="36"/>
    </row>
    <row r="26" spans="1:11" x14ac:dyDescent="0.2">
      <c r="A26" s="2" t="s">
        <v>34</v>
      </c>
      <c r="B26" s="34"/>
      <c r="C26" s="34"/>
      <c r="D26" s="34"/>
      <c r="E26" s="34"/>
      <c r="F26" s="34"/>
      <c r="G26" s="34"/>
      <c r="H26" s="36"/>
      <c r="I26" s="36"/>
      <c r="J26" s="36"/>
      <c r="K26" s="36"/>
    </row>
    <row r="27" spans="1:11" x14ac:dyDescent="0.2">
      <c r="A27" s="2" t="s">
        <v>35</v>
      </c>
      <c r="B27" s="34"/>
      <c r="C27" s="34"/>
      <c r="D27" s="34"/>
      <c r="E27" s="34"/>
      <c r="F27" s="34"/>
      <c r="G27" s="34"/>
      <c r="H27" s="36"/>
      <c r="I27" s="36"/>
      <c r="J27" s="36"/>
      <c r="K27" s="36"/>
    </row>
    <row r="28" spans="1:11" x14ac:dyDescent="0.2">
      <c r="A28" s="2" t="s">
        <v>36</v>
      </c>
      <c r="B28" s="34"/>
      <c r="C28" s="34"/>
      <c r="D28" s="34"/>
      <c r="E28" s="34"/>
      <c r="F28" s="34"/>
      <c r="G28" s="34"/>
      <c r="H28" s="36"/>
      <c r="I28" s="36"/>
      <c r="J28" s="36"/>
      <c r="K28" s="36"/>
    </row>
    <row r="29" spans="1:11" x14ac:dyDescent="0.2">
      <c r="A29" s="2" t="s">
        <v>37</v>
      </c>
      <c r="B29" s="34">
        <v>187773.1</v>
      </c>
      <c r="C29" s="34">
        <v>34504.65</v>
      </c>
      <c r="D29" s="34">
        <v>27042.57</v>
      </c>
      <c r="E29" s="34">
        <v>35255.25</v>
      </c>
      <c r="F29" s="34"/>
      <c r="G29" s="34"/>
      <c r="H29" s="36"/>
      <c r="I29" s="36"/>
      <c r="J29" s="36"/>
      <c r="K29" s="36">
        <v>284575.57</v>
      </c>
    </row>
    <row r="30" spans="1:11" x14ac:dyDescent="0.2">
      <c r="A30" s="2" t="s">
        <v>38</v>
      </c>
      <c r="B30" s="34">
        <v>237779.39</v>
      </c>
      <c r="C30" s="34">
        <v>43693.66</v>
      </c>
      <c r="D30" s="34">
        <v>34244.339999999997</v>
      </c>
      <c r="E30" s="34">
        <v>42746.49</v>
      </c>
      <c r="F30" s="34"/>
      <c r="G30" s="34"/>
      <c r="H30" s="36"/>
      <c r="I30" s="36"/>
      <c r="J30" s="36"/>
      <c r="K30" s="36">
        <v>358463.88</v>
      </c>
    </row>
    <row r="31" spans="1:11" x14ac:dyDescent="0.2">
      <c r="A31" s="2" t="s">
        <v>39</v>
      </c>
      <c r="B31" s="34">
        <v>6462702.7400000002</v>
      </c>
      <c r="C31" s="34">
        <v>1187567.72</v>
      </c>
      <c r="D31" s="34">
        <v>930740.83</v>
      </c>
      <c r="E31" s="34">
        <v>1155315.24</v>
      </c>
      <c r="F31" s="34"/>
      <c r="G31" s="34"/>
      <c r="H31" s="36"/>
      <c r="I31" s="36"/>
      <c r="J31" s="36"/>
      <c r="K31" s="36">
        <v>9736326.5299999993</v>
      </c>
    </row>
    <row r="32" spans="1:11" x14ac:dyDescent="0.2">
      <c r="A32" s="2" t="s">
        <v>40</v>
      </c>
      <c r="B32" s="34">
        <v>202169.81</v>
      </c>
      <c r="C32" s="34">
        <v>37150.14</v>
      </c>
      <c r="D32" s="34">
        <v>29115.94</v>
      </c>
      <c r="E32" s="34">
        <v>38367.17</v>
      </c>
      <c r="F32" s="34"/>
      <c r="G32" s="34"/>
      <c r="H32" s="36"/>
      <c r="I32" s="36"/>
      <c r="J32" s="36"/>
      <c r="K32" s="36">
        <v>306803.06</v>
      </c>
    </row>
    <row r="33" spans="1:11" x14ac:dyDescent="0.2">
      <c r="A33" s="2" t="s">
        <v>41</v>
      </c>
      <c r="B33" s="34">
        <v>323968.58</v>
      </c>
      <c r="C33" s="34">
        <v>59531.54</v>
      </c>
      <c r="D33" s="34">
        <v>46657.07</v>
      </c>
      <c r="E33" s="34">
        <v>55443.14</v>
      </c>
      <c r="F33" s="34"/>
      <c r="G33" s="34"/>
      <c r="H33" s="36"/>
      <c r="I33" s="36"/>
      <c r="J33" s="36"/>
      <c r="K33" s="36">
        <v>485600.33</v>
      </c>
    </row>
    <row r="34" spans="1:11" x14ac:dyDescent="0.2">
      <c r="A34" s="2" t="s">
        <v>42</v>
      </c>
      <c r="B34" s="34">
        <v>236547.81</v>
      </c>
      <c r="C34" s="34">
        <v>43467.35</v>
      </c>
      <c r="D34" s="34">
        <v>34066.97</v>
      </c>
      <c r="E34" s="34">
        <v>44251.53</v>
      </c>
      <c r="F34" s="34"/>
      <c r="G34" s="34"/>
      <c r="H34" s="36"/>
      <c r="I34" s="36"/>
      <c r="J34" s="36"/>
      <c r="K34" s="36">
        <v>358333.66</v>
      </c>
    </row>
    <row r="35" spans="1:11" x14ac:dyDescent="0.2">
      <c r="A35" s="2" t="s">
        <v>43</v>
      </c>
      <c r="B35" s="34">
        <v>335456.21999999997</v>
      </c>
      <c r="C35" s="34">
        <v>61642.47</v>
      </c>
      <c r="D35" s="34">
        <v>48311.49</v>
      </c>
      <c r="E35" s="34">
        <v>58538.080000000002</v>
      </c>
      <c r="F35" s="34"/>
      <c r="G35" s="34"/>
      <c r="H35" s="36"/>
      <c r="I35" s="36"/>
      <c r="J35" s="36"/>
      <c r="K35" s="36">
        <v>503948.26</v>
      </c>
    </row>
    <row r="36" spans="1:11" x14ac:dyDescent="0.2">
      <c r="A36" s="2" t="s">
        <v>44</v>
      </c>
      <c r="B36" s="34">
        <v>198984.7</v>
      </c>
      <c r="C36" s="34">
        <v>36564.86</v>
      </c>
      <c r="D36" s="34">
        <v>28657.23</v>
      </c>
      <c r="E36" s="34">
        <v>37224.25</v>
      </c>
      <c r="F36" s="34"/>
      <c r="G36" s="34"/>
      <c r="H36" s="36"/>
      <c r="I36" s="36"/>
      <c r="J36" s="36"/>
      <c r="K36" s="36">
        <v>301431.03999999998</v>
      </c>
    </row>
    <row r="37" spans="1:11" x14ac:dyDescent="0.2">
      <c r="A37" s="2" t="s">
        <v>45</v>
      </c>
      <c r="B37" s="34">
        <v>1275256</v>
      </c>
      <c r="C37" s="34">
        <v>234337.39</v>
      </c>
      <c r="D37" s="34">
        <v>183658.89</v>
      </c>
      <c r="E37" s="34">
        <v>233235.74</v>
      </c>
      <c r="F37" s="34"/>
      <c r="G37" s="34"/>
      <c r="H37" s="35"/>
      <c r="I37" s="35"/>
      <c r="J37" s="35"/>
      <c r="K37" s="36">
        <v>1926488.02</v>
      </c>
    </row>
    <row r="38" spans="1:11" x14ac:dyDescent="0.2">
      <c r="A38" s="2" t="s">
        <v>46</v>
      </c>
      <c r="B38" s="34">
        <v>416591.69</v>
      </c>
      <c r="C38" s="34">
        <v>76551.7</v>
      </c>
      <c r="D38" s="34">
        <v>59996.4</v>
      </c>
      <c r="E38" s="34">
        <v>72768.06</v>
      </c>
      <c r="F38" s="34"/>
      <c r="G38" s="34"/>
      <c r="H38" s="35"/>
      <c r="I38" s="35"/>
      <c r="J38" s="35"/>
      <c r="K38" s="36">
        <v>625907.85</v>
      </c>
    </row>
    <row r="39" spans="1:11" x14ac:dyDescent="0.2">
      <c r="A39" s="2" t="s">
        <v>47</v>
      </c>
      <c r="B39" s="34">
        <v>256656.5</v>
      </c>
      <c r="C39" s="34">
        <v>47162.46</v>
      </c>
      <c r="D39" s="34">
        <v>36962.97</v>
      </c>
      <c r="E39" s="34">
        <v>46158.29</v>
      </c>
      <c r="F39" s="34"/>
      <c r="G39" s="37"/>
      <c r="H39" s="35"/>
      <c r="I39" s="35"/>
      <c r="J39" s="35"/>
      <c r="K39" s="36">
        <v>386940.22</v>
      </c>
    </row>
    <row r="40" spans="1:11" x14ac:dyDescent="0.2">
      <c r="A40" s="2" t="s">
        <v>48</v>
      </c>
      <c r="B40" s="34">
        <v>181211.76</v>
      </c>
      <c r="C40" s="34">
        <v>33298.949999999997</v>
      </c>
      <c r="D40" s="34">
        <v>26097.62</v>
      </c>
      <c r="E40" s="34">
        <v>33902.980000000003</v>
      </c>
      <c r="F40" s="34"/>
      <c r="G40" s="38"/>
      <c r="H40" s="35"/>
      <c r="I40" s="35"/>
      <c r="J40" s="35"/>
      <c r="K40" s="36">
        <v>274511.31</v>
      </c>
    </row>
    <row r="41" spans="1:11" x14ac:dyDescent="0.2">
      <c r="A41" s="2" t="s">
        <v>49</v>
      </c>
      <c r="B41" s="34">
        <v>234084.65</v>
      </c>
      <c r="C41" s="34">
        <v>43014.73</v>
      </c>
      <c r="D41" s="34">
        <v>33712.230000000003</v>
      </c>
      <c r="E41" s="34">
        <v>41869.5</v>
      </c>
      <c r="F41" s="34"/>
      <c r="G41" s="34"/>
      <c r="H41" s="35"/>
      <c r="I41" s="35"/>
      <c r="J41" s="35"/>
      <c r="K41" s="36">
        <v>352681.11</v>
      </c>
    </row>
    <row r="42" spans="1:11" x14ac:dyDescent="0.2">
      <c r="A42" s="2" t="s">
        <v>50</v>
      </c>
      <c r="B42" s="34">
        <v>333481.45</v>
      </c>
      <c r="C42" s="34">
        <v>61279.6</v>
      </c>
      <c r="D42" s="34">
        <v>48027.09</v>
      </c>
      <c r="E42" s="34">
        <v>62385.55</v>
      </c>
      <c r="F42" s="34"/>
      <c r="G42" s="34"/>
      <c r="H42" s="35"/>
      <c r="I42" s="35"/>
      <c r="J42" s="35"/>
      <c r="K42" s="36">
        <v>505173.69</v>
      </c>
    </row>
    <row r="43" spans="1:11" x14ac:dyDescent="0.2">
      <c r="A43" s="2" t="s">
        <v>51</v>
      </c>
      <c r="B43" s="34">
        <v>186987.43</v>
      </c>
      <c r="C43" s="34">
        <v>34360.269999999997</v>
      </c>
      <c r="D43" s="34">
        <v>26929.42</v>
      </c>
      <c r="E43" s="34">
        <v>35170.379999999997</v>
      </c>
      <c r="F43" s="34"/>
      <c r="G43" s="34"/>
      <c r="H43" s="35"/>
      <c r="I43" s="35"/>
      <c r="J43" s="35"/>
      <c r="K43" s="36">
        <v>283447.5</v>
      </c>
    </row>
    <row r="44" spans="1:11" x14ac:dyDescent="0.2">
      <c r="A44" s="2" t="s">
        <v>52</v>
      </c>
      <c r="B44" s="34">
        <v>2715415.97</v>
      </c>
      <c r="C44" s="34">
        <v>498977.05</v>
      </c>
      <c r="D44" s="34">
        <v>391066.8</v>
      </c>
      <c r="E44" s="34">
        <v>507978.85</v>
      </c>
      <c r="F44" s="34"/>
      <c r="G44" s="34"/>
      <c r="H44" s="35"/>
      <c r="I44" s="35"/>
      <c r="J44" s="35"/>
      <c r="K44" s="36">
        <v>4113438.67</v>
      </c>
    </row>
    <row r="45" spans="1:11" x14ac:dyDescent="0.2">
      <c r="A45" s="2" t="s">
        <v>53</v>
      </c>
      <c r="B45" s="34">
        <v>429502.02</v>
      </c>
      <c r="C45" s="34">
        <v>78924.06</v>
      </c>
      <c r="D45" s="34">
        <v>61855.71</v>
      </c>
      <c r="E45" s="34">
        <v>80344.17</v>
      </c>
      <c r="F45" s="34"/>
      <c r="G45" s="34"/>
      <c r="H45" s="35"/>
      <c r="I45" s="35"/>
      <c r="J45" s="35"/>
      <c r="K45" s="36">
        <v>650625.96</v>
      </c>
    </row>
    <row r="46" spans="1:11" x14ac:dyDescent="0.2">
      <c r="A46" s="2" t="s">
        <v>54</v>
      </c>
      <c r="B46" s="34">
        <v>1140929.1200000001</v>
      </c>
      <c r="C46" s="34">
        <v>209653.86</v>
      </c>
      <c r="D46" s="34">
        <v>164313.5</v>
      </c>
      <c r="E46" s="34">
        <v>213438.25</v>
      </c>
      <c r="F46" s="34"/>
      <c r="G46" s="34"/>
      <c r="H46" s="35"/>
      <c r="I46" s="35"/>
      <c r="J46" s="35"/>
      <c r="K46" s="36">
        <v>1728334.73</v>
      </c>
    </row>
    <row r="47" spans="1:11" x14ac:dyDescent="0.2">
      <c r="A47" s="2" t="s">
        <v>55</v>
      </c>
      <c r="B47" s="34">
        <v>262495.87</v>
      </c>
      <c r="C47" s="34">
        <v>48235.49</v>
      </c>
      <c r="D47" s="34">
        <v>37803.94</v>
      </c>
      <c r="E47" s="34">
        <v>49858.65</v>
      </c>
      <c r="F47" s="34"/>
      <c r="G47" s="34"/>
      <c r="H47" s="35"/>
      <c r="I47" s="35"/>
      <c r="J47" s="35"/>
      <c r="K47" s="36">
        <v>398393.95</v>
      </c>
    </row>
    <row r="48" spans="1:11" x14ac:dyDescent="0.2">
      <c r="A48" s="2" t="s">
        <v>56</v>
      </c>
      <c r="B48" s="34">
        <v>204505.56</v>
      </c>
      <c r="C48" s="34">
        <v>37579.360000000001</v>
      </c>
      <c r="D48" s="34">
        <v>29452.33</v>
      </c>
      <c r="E48" s="34">
        <v>38372.83</v>
      </c>
      <c r="F48" s="34"/>
      <c r="G48" s="34"/>
      <c r="H48" s="35"/>
      <c r="I48" s="35"/>
      <c r="J48" s="35"/>
      <c r="K48" s="36">
        <v>309910.08</v>
      </c>
    </row>
    <row r="49" spans="1:12" x14ac:dyDescent="0.2">
      <c r="A49" s="2" t="s">
        <v>57</v>
      </c>
      <c r="B49" s="34">
        <v>238543.81</v>
      </c>
      <c r="C49" s="34">
        <v>43834.13</v>
      </c>
      <c r="D49" s="34">
        <v>34354.43</v>
      </c>
      <c r="E49" s="34">
        <v>43730.99</v>
      </c>
      <c r="F49" s="34"/>
      <c r="G49" s="34"/>
      <c r="H49" s="35"/>
      <c r="I49" s="35"/>
      <c r="J49" s="35"/>
      <c r="K49" s="36">
        <v>360463.35999999999</v>
      </c>
    </row>
    <row r="50" spans="1:12" x14ac:dyDescent="0.2">
      <c r="A50" s="2" t="s">
        <v>58</v>
      </c>
      <c r="B50" s="34">
        <v>599693.29</v>
      </c>
      <c r="C50" s="34">
        <v>110197.92</v>
      </c>
      <c r="D50" s="34">
        <v>86366.19</v>
      </c>
      <c r="E50" s="34">
        <v>100854.57</v>
      </c>
      <c r="F50" s="34"/>
      <c r="G50" s="34"/>
      <c r="H50" s="35"/>
      <c r="I50" s="35"/>
      <c r="J50" s="35"/>
      <c r="K50" s="36">
        <v>897111.97</v>
      </c>
    </row>
    <row r="51" spans="1:12" x14ac:dyDescent="0.2">
      <c r="A51" s="2" t="s">
        <v>59</v>
      </c>
      <c r="B51" s="34">
        <v>211109.36</v>
      </c>
      <c r="C51" s="34">
        <v>38792.85</v>
      </c>
      <c r="D51" s="34">
        <v>30403.39</v>
      </c>
      <c r="E51" s="34">
        <v>38078.61</v>
      </c>
      <c r="F51" s="34"/>
      <c r="G51" s="34"/>
      <c r="H51" s="35"/>
      <c r="I51" s="35"/>
      <c r="J51" s="35"/>
      <c r="K51" s="36">
        <v>318384.21000000002</v>
      </c>
    </row>
    <row r="52" spans="1:12" x14ac:dyDescent="0.2">
      <c r="A52" s="2" t="s">
        <v>60</v>
      </c>
      <c r="B52" s="34">
        <v>3637060.59</v>
      </c>
      <c r="C52" s="34">
        <v>668335.81999999995</v>
      </c>
      <c r="D52" s="34">
        <v>523799.56</v>
      </c>
      <c r="E52" s="34">
        <v>692974.14</v>
      </c>
      <c r="F52" s="34"/>
      <c r="G52" s="34"/>
      <c r="H52" s="35"/>
      <c r="I52" s="35"/>
      <c r="J52" s="35"/>
      <c r="K52" s="36">
        <v>5522170.1100000003</v>
      </c>
      <c r="L52" s="39"/>
    </row>
    <row r="53" spans="1:12" ht="13.5" thickBot="1" x14ac:dyDescent="0.25">
      <c r="A53" s="4" t="s">
        <v>61</v>
      </c>
      <c r="B53" s="34">
        <v>392108.78</v>
      </c>
      <c r="C53" s="34">
        <v>72052.789999999994</v>
      </c>
      <c r="D53" s="34">
        <v>56470.44</v>
      </c>
      <c r="E53" s="34">
        <v>1837363.71</v>
      </c>
      <c r="F53" s="34"/>
      <c r="G53" s="34"/>
      <c r="H53" s="35"/>
      <c r="I53" s="35"/>
      <c r="J53" s="35"/>
      <c r="K53" s="36">
        <v>2357995.7200000002</v>
      </c>
    </row>
    <row r="54" spans="1:12" s="41" customFormat="1" ht="13.5" thickBot="1" x14ac:dyDescent="0.25">
      <c r="A54" s="5" t="s">
        <v>13</v>
      </c>
      <c r="B54" s="40">
        <v>21234094.210000001</v>
      </c>
      <c r="C54" s="40">
        <v>3901916.28</v>
      </c>
      <c r="D54" s="40">
        <v>3058076.34</v>
      </c>
      <c r="E54" s="40">
        <v>5658040.2599999998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33852127.090000004</v>
      </c>
    </row>
    <row r="55" spans="1:12" x14ac:dyDescent="0.2">
      <c r="F55" s="31"/>
      <c r="G55" s="31"/>
      <c r="H55" s="31"/>
      <c r="I55" s="31"/>
      <c r="J55" s="31"/>
    </row>
    <row r="56" spans="1:12" x14ac:dyDescent="0.2">
      <c r="F56" s="31"/>
      <c r="G56" s="31"/>
      <c r="H56" s="31"/>
      <c r="I56" s="31"/>
      <c r="J56" s="31"/>
      <c r="K56" s="31"/>
    </row>
    <row r="57" spans="1:12" s="31" customFormat="1" x14ac:dyDescent="0.2">
      <c r="A57" s="15"/>
    </row>
    <row r="58" spans="1:12" s="31" customFormat="1" x14ac:dyDescent="0.2">
      <c r="A58" s="15"/>
    </row>
    <row r="59" spans="1:12" x14ac:dyDescent="0.2">
      <c r="F59" s="31"/>
      <c r="G59" s="31"/>
      <c r="H59" s="31"/>
      <c r="I59" s="31"/>
      <c r="J59" s="31"/>
    </row>
    <row r="60" spans="1:12" x14ac:dyDescent="0.2">
      <c r="F60" s="31"/>
      <c r="G60" s="31"/>
      <c r="H60" s="31"/>
      <c r="I60" s="31"/>
      <c r="J60" s="31"/>
    </row>
    <row r="61" spans="1:12" x14ac:dyDescent="0.2">
      <c r="F61" s="31"/>
      <c r="G61" s="31"/>
      <c r="H61" s="31"/>
      <c r="I61" s="31"/>
      <c r="J61" s="31"/>
    </row>
    <row r="62" spans="1:12" x14ac:dyDescent="0.2">
      <c r="F62" s="31"/>
      <c r="G62" s="31"/>
      <c r="H62" s="31"/>
      <c r="I62" s="31"/>
      <c r="J62" s="31"/>
    </row>
    <row r="63" spans="1:12" x14ac:dyDescent="0.2">
      <c r="G63" s="31"/>
      <c r="H63" s="31"/>
      <c r="I63" s="31"/>
      <c r="J63" s="31"/>
    </row>
    <row r="64" spans="1:12" x14ac:dyDescent="0.2">
      <c r="G64" s="31"/>
      <c r="H64" s="31"/>
      <c r="I64" s="31"/>
      <c r="J64" s="31"/>
    </row>
    <row r="65" spans="7:10" x14ac:dyDescent="0.2">
      <c r="G65" s="31"/>
      <c r="H65" s="31"/>
      <c r="I65" s="31"/>
      <c r="J65" s="31"/>
    </row>
    <row r="66" spans="7:10" x14ac:dyDescent="0.2">
      <c r="G66" s="31"/>
      <c r="H66" s="31"/>
      <c r="I66" s="31"/>
      <c r="J66" s="3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44" customWidth="1"/>
    <col min="5" max="5" width="17.7109375" style="44" customWidth="1"/>
    <col min="6" max="6" width="14.28515625" style="42" bestFit="1" customWidth="1"/>
    <col min="7" max="7" width="12.7109375" style="42" bestFit="1" customWidth="1"/>
    <col min="8" max="8" width="12.7109375" style="42" customWidth="1"/>
    <col min="9" max="10" width="17.140625" style="42" customWidth="1"/>
    <col min="11" max="11" width="15.42578125" style="42" bestFit="1" customWidth="1"/>
    <col min="12" max="12" width="11.28515625" style="42" bestFit="1" customWidth="1"/>
    <col min="13" max="16384" width="11.42578125" style="42"/>
  </cols>
  <sheetData>
    <row r="1" spans="1:11" x14ac:dyDescent="0.2">
      <c r="A1" s="188" t="s">
        <v>14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x14ac:dyDescent="0.2">
      <c r="A2" s="190">
        <v>45033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1" ht="11.25" x14ac:dyDescent="0.2">
      <c r="A3" s="43"/>
      <c r="B3" s="42"/>
      <c r="C3" s="42"/>
      <c r="E3" s="42"/>
    </row>
    <row r="4" spans="1:11" ht="13.5" customHeight="1" thickBot="1" x14ac:dyDescent="0.25">
      <c r="A4" s="43"/>
      <c r="B4" s="42"/>
      <c r="C4" s="192"/>
      <c r="D4" s="192"/>
      <c r="E4" s="42"/>
    </row>
    <row r="5" spans="1:11" ht="12.75" customHeight="1" x14ac:dyDescent="0.2">
      <c r="A5" s="193" t="s">
        <v>0</v>
      </c>
      <c r="B5" s="195" t="s">
        <v>9</v>
      </c>
      <c r="C5" s="45" t="s">
        <v>10</v>
      </c>
      <c r="D5" s="45" t="s">
        <v>10</v>
      </c>
      <c r="E5" s="195" t="s">
        <v>1</v>
      </c>
      <c r="F5" s="186" t="s">
        <v>7</v>
      </c>
      <c r="G5" s="186" t="s">
        <v>8</v>
      </c>
      <c r="H5" s="186" t="s">
        <v>2</v>
      </c>
      <c r="I5" s="186" t="s">
        <v>3</v>
      </c>
      <c r="J5" s="186" t="s">
        <v>4</v>
      </c>
      <c r="K5" s="186" t="s">
        <v>5</v>
      </c>
    </row>
    <row r="6" spans="1:11" ht="23.25" customHeight="1" thickBot="1" x14ac:dyDescent="0.25">
      <c r="A6" s="194"/>
      <c r="B6" s="196"/>
      <c r="C6" s="46" t="s">
        <v>11</v>
      </c>
      <c r="D6" s="46" t="s">
        <v>12</v>
      </c>
      <c r="E6" s="196" t="s">
        <v>6</v>
      </c>
      <c r="F6" s="187" t="s">
        <v>6</v>
      </c>
      <c r="G6" s="187" t="s">
        <v>6</v>
      </c>
      <c r="H6" s="187"/>
      <c r="I6" s="187"/>
      <c r="J6" s="187"/>
      <c r="K6" s="187" t="s">
        <v>6</v>
      </c>
    </row>
    <row r="7" spans="1:11" x14ac:dyDescent="0.2">
      <c r="A7" s="1" t="s">
        <v>15</v>
      </c>
      <c r="B7" s="47">
        <v>2636103.7000000002</v>
      </c>
      <c r="C7" s="47">
        <v>562861.1</v>
      </c>
      <c r="D7" s="47">
        <v>41100.550000000003</v>
      </c>
      <c r="E7" s="47"/>
      <c r="F7" s="47">
        <v>2240757.2200000002</v>
      </c>
      <c r="G7" s="47">
        <v>21872.98</v>
      </c>
      <c r="H7" s="48">
        <v>749885.15</v>
      </c>
      <c r="I7" s="48"/>
      <c r="J7" s="48"/>
      <c r="K7" s="49">
        <v>6252580.7000000002</v>
      </c>
    </row>
    <row r="8" spans="1:11" x14ac:dyDescent="0.2">
      <c r="A8" s="2" t="s">
        <v>16</v>
      </c>
      <c r="B8" s="47">
        <v>2491614.88</v>
      </c>
      <c r="C8" s="47">
        <v>532009.82999999996</v>
      </c>
      <c r="D8" s="47">
        <v>38847.760000000002</v>
      </c>
      <c r="E8" s="47"/>
      <c r="F8" s="47">
        <v>1665111.31</v>
      </c>
      <c r="G8" s="47">
        <v>16253.86</v>
      </c>
      <c r="H8" s="48">
        <v>732130.9</v>
      </c>
      <c r="I8" s="48"/>
      <c r="J8" s="48"/>
      <c r="K8" s="49">
        <v>5475968.54</v>
      </c>
    </row>
    <row r="9" spans="1:11" x14ac:dyDescent="0.2">
      <c r="A9" s="2" t="s">
        <v>17</v>
      </c>
      <c r="B9" s="47"/>
      <c r="C9" s="47"/>
      <c r="E9" s="47"/>
      <c r="F9" s="47">
        <v>638372.69999999995</v>
      </c>
      <c r="G9" s="47">
        <v>6231.43</v>
      </c>
      <c r="H9" s="48"/>
      <c r="I9" s="48"/>
      <c r="J9" s="48"/>
      <c r="K9" s="49">
        <v>644604.13</v>
      </c>
    </row>
    <row r="10" spans="1:11" x14ac:dyDescent="0.2">
      <c r="A10" s="2" t="s">
        <v>18</v>
      </c>
      <c r="B10" s="47"/>
      <c r="C10" s="47"/>
      <c r="D10" s="47"/>
      <c r="E10" s="47"/>
      <c r="F10" s="47">
        <v>717606.55</v>
      </c>
      <c r="G10" s="47">
        <v>7004.86</v>
      </c>
      <c r="H10" s="48"/>
      <c r="I10" s="48"/>
      <c r="J10" s="48"/>
      <c r="K10" s="49">
        <v>724611.41</v>
      </c>
    </row>
    <row r="11" spans="1:11" x14ac:dyDescent="0.2">
      <c r="A11" s="2" t="s">
        <v>19</v>
      </c>
      <c r="B11" s="47"/>
      <c r="C11" s="47"/>
      <c r="D11" s="47"/>
      <c r="E11" s="47"/>
      <c r="F11" s="47">
        <v>713404.76</v>
      </c>
      <c r="G11" s="47">
        <v>6963.85</v>
      </c>
      <c r="H11" s="48"/>
      <c r="I11" s="48"/>
      <c r="J11" s="48"/>
      <c r="K11" s="49">
        <v>720368.61</v>
      </c>
    </row>
    <row r="12" spans="1:11" x14ac:dyDescent="0.2">
      <c r="A12" s="2" t="s">
        <v>20</v>
      </c>
      <c r="B12" s="47"/>
      <c r="C12" s="47"/>
      <c r="D12" s="47"/>
      <c r="E12" s="47"/>
      <c r="F12" s="47">
        <v>625767.31999999995</v>
      </c>
      <c r="G12" s="47">
        <v>6108.38</v>
      </c>
      <c r="H12" s="48"/>
      <c r="I12" s="48"/>
      <c r="J12" s="48"/>
      <c r="K12" s="49">
        <v>631875.69999999995</v>
      </c>
    </row>
    <row r="13" spans="1:11" x14ac:dyDescent="0.2">
      <c r="A13" s="2" t="s">
        <v>21</v>
      </c>
      <c r="B13" s="47"/>
      <c r="C13" s="47"/>
      <c r="D13" s="47"/>
      <c r="E13" s="47"/>
      <c r="F13" s="47">
        <v>753021.68</v>
      </c>
      <c r="G13" s="47">
        <v>7350.56</v>
      </c>
      <c r="H13" s="48"/>
      <c r="I13" s="48"/>
      <c r="J13" s="48"/>
      <c r="K13" s="49">
        <v>760372.24</v>
      </c>
    </row>
    <row r="14" spans="1:11" x14ac:dyDescent="0.2">
      <c r="A14" s="2" t="s">
        <v>22</v>
      </c>
      <c r="B14" s="47"/>
      <c r="C14" s="47"/>
      <c r="D14" s="47"/>
      <c r="E14" s="47"/>
      <c r="F14" s="47">
        <v>723008.86</v>
      </c>
      <c r="G14" s="47">
        <v>7057.6</v>
      </c>
      <c r="H14" s="48"/>
      <c r="I14" s="48"/>
      <c r="J14" s="48"/>
      <c r="K14" s="49">
        <v>730066.46</v>
      </c>
    </row>
    <row r="15" spans="1:11" x14ac:dyDescent="0.2">
      <c r="A15" s="2" t="s">
        <v>23</v>
      </c>
      <c r="B15" s="47"/>
      <c r="C15" s="47"/>
      <c r="D15" s="47"/>
      <c r="E15" s="47"/>
      <c r="F15" s="47">
        <v>723308.99</v>
      </c>
      <c r="G15" s="47">
        <v>7060.53</v>
      </c>
      <c r="H15" s="48"/>
      <c r="I15" s="48"/>
      <c r="J15" s="48"/>
      <c r="K15" s="49">
        <v>730369.52</v>
      </c>
    </row>
    <row r="16" spans="1:11" x14ac:dyDescent="0.2">
      <c r="A16" s="2" t="s">
        <v>24</v>
      </c>
      <c r="B16" s="47"/>
      <c r="C16" s="47"/>
      <c r="D16" s="47"/>
      <c r="E16" s="47"/>
      <c r="F16" s="47">
        <v>1006930.15</v>
      </c>
      <c r="G16" s="47">
        <v>9829.07</v>
      </c>
      <c r="H16" s="48"/>
      <c r="I16" s="48"/>
      <c r="J16" s="48"/>
      <c r="K16" s="49">
        <v>1016759.22</v>
      </c>
    </row>
    <row r="17" spans="1:11" x14ac:dyDescent="0.2">
      <c r="A17" s="2" t="s">
        <v>25</v>
      </c>
      <c r="B17" s="47"/>
      <c r="C17" s="47"/>
      <c r="D17" s="47"/>
      <c r="E17" s="47"/>
      <c r="F17" s="47">
        <v>656680.52</v>
      </c>
      <c r="G17" s="47">
        <v>6410.14</v>
      </c>
      <c r="H17" s="48"/>
      <c r="I17" s="48"/>
      <c r="J17" s="48"/>
      <c r="K17" s="49">
        <v>663090.66</v>
      </c>
    </row>
    <row r="18" spans="1:11" x14ac:dyDescent="0.2">
      <c r="A18" s="2" t="s">
        <v>26</v>
      </c>
      <c r="B18" s="47"/>
      <c r="C18" s="47"/>
      <c r="D18" s="47"/>
      <c r="E18" s="47"/>
      <c r="F18" s="47">
        <v>589151.68000000005</v>
      </c>
      <c r="G18" s="47">
        <v>5750.96</v>
      </c>
      <c r="H18" s="48"/>
      <c r="I18" s="48"/>
      <c r="J18" s="48"/>
      <c r="K18" s="49">
        <v>594902.64</v>
      </c>
    </row>
    <row r="19" spans="1:11" x14ac:dyDescent="0.2">
      <c r="A19" s="2" t="s">
        <v>27</v>
      </c>
      <c r="B19" s="47"/>
      <c r="C19" s="47"/>
      <c r="D19" s="47"/>
      <c r="E19" s="47"/>
      <c r="F19" s="47">
        <v>673787.83</v>
      </c>
      <c r="G19" s="47">
        <v>6577.13</v>
      </c>
      <c r="H19" s="48"/>
      <c r="I19" s="48"/>
      <c r="J19" s="48"/>
      <c r="K19" s="49">
        <v>680364.96</v>
      </c>
    </row>
    <row r="20" spans="1:11" x14ac:dyDescent="0.2">
      <c r="A20" s="2" t="s">
        <v>28</v>
      </c>
      <c r="B20" s="47"/>
      <c r="C20" s="47"/>
      <c r="D20" s="47"/>
      <c r="E20" s="47"/>
      <c r="F20" s="47">
        <v>959810.02</v>
      </c>
      <c r="G20" s="47">
        <v>9369.11</v>
      </c>
      <c r="H20" s="49"/>
      <c r="I20" s="49"/>
      <c r="J20" s="49"/>
      <c r="K20" s="49">
        <v>969179.13</v>
      </c>
    </row>
    <row r="21" spans="1:11" x14ac:dyDescent="0.2">
      <c r="A21" s="2" t="s">
        <v>29</v>
      </c>
      <c r="B21" s="47"/>
      <c r="C21" s="47"/>
      <c r="D21" s="47"/>
      <c r="E21" s="47"/>
      <c r="F21" s="47">
        <v>924094.76</v>
      </c>
      <c r="G21" s="47">
        <v>9020.48</v>
      </c>
      <c r="H21" s="49"/>
      <c r="I21" s="49"/>
      <c r="J21" s="49"/>
      <c r="K21" s="49">
        <v>933115.24</v>
      </c>
    </row>
    <row r="22" spans="1:11" x14ac:dyDescent="0.2">
      <c r="A22" s="2" t="s">
        <v>30</v>
      </c>
      <c r="B22" s="47"/>
      <c r="C22" s="47"/>
      <c r="D22" s="47"/>
      <c r="E22" s="47"/>
      <c r="F22" s="47">
        <v>679190.14</v>
      </c>
      <c r="G22" s="47">
        <v>6629.86</v>
      </c>
      <c r="H22" s="49"/>
      <c r="I22" s="49"/>
      <c r="J22" s="49"/>
      <c r="K22" s="49">
        <v>685820</v>
      </c>
    </row>
    <row r="23" spans="1:11" x14ac:dyDescent="0.2">
      <c r="A23" s="2" t="s">
        <v>31</v>
      </c>
      <c r="B23" s="47"/>
      <c r="C23" s="47"/>
      <c r="D23" s="47"/>
      <c r="E23" s="47"/>
      <c r="F23" s="47">
        <v>640173.47</v>
      </c>
      <c r="G23" s="47">
        <v>6249.01</v>
      </c>
      <c r="H23" s="49"/>
      <c r="I23" s="49"/>
      <c r="J23" s="49"/>
      <c r="K23" s="49">
        <v>646422.48</v>
      </c>
    </row>
    <row r="24" spans="1:11" x14ac:dyDescent="0.2">
      <c r="A24" s="2" t="s">
        <v>32</v>
      </c>
      <c r="B24" s="47"/>
      <c r="C24" s="47"/>
      <c r="D24" s="47"/>
      <c r="E24" s="47"/>
      <c r="F24" s="47">
        <v>851163.6</v>
      </c>
      <c r="G24" s="47">
        <v>8308.57</v>
      </c>
      <c r="H24" s="49"/>
      <c r="I24" s="49"/>
      <c r="J24" s="49"/>
      <c r="K24" s="49">
        <v>859472.17</v>
      </c>
    </row>
    <row r="25" spans="1:11" x14ac:dyDescent="0.2">
      <c r="A25" s="2" t="s">
        <v>33</v>
      </c>
      <c r="B25" s="47"/>
      <c r="C25" s="47"/>
      <c r="D25" s="47"/>
      <c r="E25" s="47"/>
      <c r="F25" s="47">
        <v>701099.5</v>
      </c>
      <c r="G25" s="47">
        <v>6843.73</v>
      </c>
      <c r="H25" s="49"/>
      <c r="I25" s="49"/>
      <c r="J25" s="49"/>
      <c r="K25" s="49">
        <v>707943.23</v>
      </c>
    </row>
    <row r="26" spans="1:11" x14ac:dyDescent="0.2">
      <c r="A26" s="2" t="s">
        <v>34</v>
      </c>
      <c r="B26" s="47"/>
      <c r="C26" s="47"/>
      <c r="D26" s="47"/>
      <c r="E26" s="47"/>
      <c r="F26" s="47">
        <v>846061.43</v>
      </c>
      <c r="G26" s="47">
        <v>8258.77</v>
      </c>
      <c r="H26" s="49"/>
      <c r="I26" s="49"/>
      <c r="J26" s="49"/>
      <c r="K26" s="49">
        <v>854320.2</v>
      </c>
    </row>
    <row r="27" spans="1:11" x14ac:dyDescent="0.2">
      <c r="A27" s="2" t="s">
        <v>35</v>
      </c>
      <c r="B27" s="47"/>
      <c r="C27" s="47"/>
      <c r="D27" s="47"/>
      <c r="E27" s="47"/>
      <c r="F27" s="47">
        <v>694496.68</v>
      </c>
      <c r="G27" s="47">
        <v>6779.28</v>
      </c>
      <c r="H27" s="49"/>
      <c r="I27" s="49"/>
      <c r="J27" s="49"/>
      <c r="K27" s="49">
        <v>701275.96</v>
      </c>
    </row>
    <row r="28" spans="1:11" x14ac:dyDescent="0.2">
      <c r="A28" s="2" t="s">
        <v>36</v>
      </c>
      <c r="B28" s="47"/>
      <c r="C28" s="47"/>
      <c r="D28" s="47"/>
      <c r="E28" s="47"/>
      <c r="F28" s="47">
        <v>889279.89</v>
      </c>
      <c r="G28" s="47">
        <v>8680.64</v>
      </c>
      <c r="H28" s="49"/>
      <c r="I28" s="49"/>
      <c r="J28" s="49"/>
      <c r="K28" s="49">
        <v>897960.53</v>
      </c>
    </row>
    <row r="29" spans="1:11" x14ac:dyDescent="0.2">
      <c r="A29" s="2" t="s">
        <v>37</v>
      </c>
      <c r="B29" s="47">
        <v>2890757.07</v>
      </c>
      <c r="C29" s="47">
        <v>617234.71</v>
      </c>
      <c r="D29" s="47">
        <v>45070.95</v>
      </c>
      <c r="E29" s="47"/>
      <c r="F29" s="47">
        <v>1851490.93</v>
      </c>
      <c r="G29" s="47">
        <v>18073.189999999999</v>
      </c>
      <c r="H29" s="49">
        <v>819417.48</v>
      </c>
      <c r="I29" s="49"/>
      <c r="J29" s="49"/>
      <c r="K29" s="49">
        <v>6242044.3300000001</v>
      </c>
    </row>
    <row r="30" spans="1:11" x14ac:dyDescent="0.2">
      <c r="A30" s="2" t="s">
        <v>38</v>
      </c>
      <c r="B30" s="47">
        <v>3660601.34</v>
      </c>
      <c r="C30" s="47">
        <v>781611.93</v>
      </c>
      <c r="D30" s="47">
        <v>57073.9</v>
      </c>
      <c r="E30" s="47"/>
      <c r="F30" s="47">
        <v>2751575.43</v>
      </c>
      <c r="G30" s="47">
        <v>26859.3</v>
      </c>
      <c r="H30" s="49">
        <v>1149201.1599999999</v>
      </c>
      <c r="I30" s="49"/>
      <c r="J30" s="49"/>
      <c r="K30" s="49">
        <v>8426923.0600000005</v>
      </c>
    </row>
    <row r="31" spans="1:11" x14ac:dyDescent="0.2">
      <c r="A31" s="2" t="s">
        <v>39</v>
      </c>
      <c r="B31" s="47">
        <v>99492973.719999999</v>
      </c>
      <c r="C31" s="47">
        <v>21243748.73</v>
      </c>
      <c r="D31" s="47">
        <v>1551234.71</v>
      </c>
      <c r="E31" s="47"/>
      <c r="F31" s="47">
        <v>120051284.17</v>
      </c>
      <c r="G31" s="47">
        <v>1171871.58</v>
      </c>
      <c r="H31" s="49">
        <v>13704488.26</v>
      </c>
      <c r="I31" s="49"/>
      <c r="J31" s="49"/>
      <c r="K31" s="49">
        <v>257215601.16999999</v>
      </c>
    </row>
    <row r="32" spans="1:11" x14ac:dyDescent="0.2">
      <c r="A32" s="2" t="s">
        <v>40</v>
      </c>
      <c r="B32" s="47">
        <v>3112393.76</v>
      </c>
      <c r="C32" s="47">
        <v>664558.6</v>
      </c>
      <c r="D32" s="47">
        <v>48526.57</v>
      </c>
      <c r="E32" s="47"/>
      <c r="F32" s="47">
        <v>2357507.09</v>
      </c>
      <c r="G32" s="47">
        <v>23012.63</v>
      </c>
      <c r="H32" s="49">
        <v>1044655.22</v>
      </c>
      <c r="I32" s="49"/>
      <c r="J32" s="49"/>
      <c r="K32" s="49">
        <v>7250653.8700000001</v>
      </c>
    </row>
    <row r="33" spans="1:11" x14ac:dyDescent="0.2">
      <c r="A33" s="2" t="s">
        <v>41</v>
      </c>
      <c r="B33" s="47">
        <v>4987479.42</v>
      </c>
      <c r="C33" s="47">
        <v>1064927.06</v>
      </c>
      <c r="D33" s="47">
        <v>77761.78</v>
      </c>
      <c r="E33" s="47"/>
      <c r="F33" s="47">
        <v>3793920.71</v>
      </c>
      <c r="G33" s="47">
        <v>37034.07</v>
      </c>
      <c r="H33" s="49">
        <v>1075709.69</v>
      </c>
      <c r="I33" s="49"/>
      <c r="J33" s="49"/>
      <c r="K33" s="49">
        <v>11036832.73</v>
      </c>
    </row>
    <row r="34" spans="1:11" x14ac:dyDescent="0.2">
      <c r="A34" s="2" t="s">
        <v>42</v>
      </c>
      <c r="B34" s="47">
        <v>3641641.27</v>
      </c>
      <c r="C34" s="47">
        <v>777563.57</v>
      </c>
      <c r="D34" s="47">
        <v>56778.28</v>
      </c>
      <c r="E34" s="47"/>
      <c r="F34" s="47">
        <v>3445771.98</v>
      </c>
      <c r="G34" s="47">
        <v>33635.64</v>
      </c>
      <c r="H34" s="49">
        <v>1058635.92</v>
      </c>
      <c r="I34" s="49"/>
      <c r="J34" s="49"/>
      <c r="K34" s="49">
        <v>9014026.6600000001</v>
      </c>
    </row>
    <row r="35" spans="1:11" x14ac:dyDescent="0.2">
      <c r="A35" s="2" t="s">
        <v>43</v>
      </c>
      <c r="B35" s="47">
        <v>5164331.12</v>
      </c>
      <c r="C35" s="47">
        <v>1102688.45</v>
      </c>
      <c r="D35" s="47">
        <v>80519.149999999994</v>
      </c>
      <c r="E35" s="47"/>
      <c r="F35" s="47">
        <v>4869880.34</v>
      </c>
      <c r="G35" s="47">
        <v>47536.97</v>
      </c>
      <c r="H35" s="49">
        <v>1437846.93</v>
      </c>
      <c r="I35" s="49"/>
      <c r="J35" s="49"/>
      <c r="K35" s="49">
        <v>12702802.960000001</v>
      </c>
    </row>
    <row r="36" spans="1:11" x14ac:dyDescent="0.2">
      <c r="A36" s="2" t="s">
        <v>44</v>
      </c>
      <c r="B36" s="47">
        <v>3063359.09</v>
      </c>
      <c r="C36" s="47">
        <v>654088.71</v>
      </c>
      <c r="D36" s="47">
        <v>47762.06</v>
      </c>
      <c r="E36" s="47"/>
      <c r="F36" s="47">
        <v>2289077.86</v>
      </c>
      <c r="G36" s="47">
        <v>22344.66</v>
      </c>
      <c r="H36" s="49">
        <v>952729.02</v>
      </c>
      <c r="I36" s="49"/>
      <c r="J36" s="49"/>
      <c r="K36" s="49">
        <v>7029361.4000000004</v>
      </c>
    </row>
    <row r="37" spans="1:11" x14ac:dyDescent="0.2">
      <c r="A37" s="2" t="s">
        <v>45</v>
      </c>
      <c r="B37" s="47">
        <v>19632499.949999999</v>
      </c>
      <c r="C37" s="47">
        <v>4191933.16</v>
      </c>
      <c r="D37" s="47">
        <v>306098.15000000002</v>
      </c>
      <c r="E37" s="47"/>
      <c r="F37" s="47">
        <v>13320290.23</v>
      </c>
      <c r="G37" s="47">
        <v>130025.01</v>
      </c>
      <c r="H37" s="48">
        <v>4406209.34</v>
      </c>
      <c r="I37" s="48"/>
      <c r="J37" s="48"/>
      <c r="K37" s="49">
        <v>41987055.840000004</v>
      </c>
    </row>
    <row r="38" spans="1:11" x14ac:dyDescent="0.2">
      <c r="A38" s="2" t="s">
        <v>46</v>
      </c>
      <c r="B38" s="47">
        <v>6413407.54</v>
      </c>
      <c r="C38" s="47">
        <v>1369391.36</v>
      </c>
      <c r="D38" s="47">
        <v>99994</v>
      </c>
      <c r="E38" s="47"/>
      <c r="F38" s="47">
        <v>4938909.83</v>
      </c>
      <c r="G38" s="47">
        <v>48210.8</v>
      </c>
      <c r="H38" s="48">
        <v>1449291.31</v>
      </c>
      <c r="I38" s="48"/>
      <c r="J38" s="48"/>
      <c r="K38" s="49">
        <v>14319204.84</v>
      </c>
    </row>
    <row r="39" spans="1:11" x14ac:dyDescent="0.2">
      <c r="A39" s="2" t="s">
        <v>47</v>
      </c>
      <c r="B39" s="47">
        <v>3951213.46</v>
      </c>
      <c r="C39" s="47">
        <v>843663.46</v>
      </c>
      <c r="D39" s="47">
        <v>61604.95</v>
      </c>
      <c r="E39" s="47"/>
      <c r="F39" s="47">
        <v>2892635.69</v>
      </c>
      <c r="G39" s="50">
        <v>28236.25</v>
      </c>
      <c r="H39" s="48">
        <v>1034138.76</v>
      </c>
      <c r="I39" s="48"/>
      <c r="J39" s="48"/>
      <c r="K39" s="49">
        <v>8811492.5700000003</v>
      </c>
    </row>
    <row r="40" spans="1:11" x14ac:dyDescent="0.2">
      <c r="A40" s="2" t="s">
        <v>48</v>
      </c>
      <c r="B40" s="47">
        <v>2789745.65</v>
      </c>
      <c r="C40" s="47">
        <v>595666.74</v>
      </c>
      <c r="D40" s="47">
        <v>43496.04</v>
      </c>
      <c r="E40" s="47"/>
      <c r="F40" s="47">
        <v>3198766.47</v>
      </c>
      <c r="G40" s="51">
        <v>31224.52</v>
      </c>
      <c r="H40" s="48">
        <v>899280.68</v>
      </c>
      <c r="I40" s="48"/>
      <c r="J40" s="48"/>
      <c r="K40" s="49">
        <v>7558180.0999999996</v>
      </c>
    </row>
    <row r="41" spans="1:11" x14ac:dyDescent="0.2">
      <c r="A41" s="2" t="s">
        <v>49</v>
      </c>
      <c r="B41" s="47">
        <v>3603721.12</v>
      </c>
      <c r="C41" s="47">
        <v>769466.86</v>
      </c>
      <c r="D41" s="47">
        <v>56187.06</v>
      </c>
      <c r="E41" s="47"/>
      <c r="F41" s="47">
        <v>2156721.3199999998</v>
      </c>
      <c r="G41" s="47">
        <v>21052.67</v>
      </c>
      <c r="H41" s="48">
        <v>999248.87</v>
      </c>
      <c r="I41" s="48"/>
      <c r="J41" s="48"/>
      <c r="K41" s="49">
        <v>7606397.9000000004</v>
      </c>
    </row>
    <row r="42" spans="1:11" x14ac:dyDescent="0.2">
      <c r="A42" s="2" t="s">
        <v>50</v>
      </c>
      <c r="B42" s="47">
        <v>5133929.63</v>
      </c>
      <c r="C42" s="47">
        <v>1096197.1200000001</v>
      </c>
      <c r="D42" s="47">
        <v>80045.149999999994</v>
      </c>
      <c r="E42" s="47"/>
      <c r="F42" s="47">
        <v>6430246.9100000001</v>
      </c>
      <c r="G42" s="47">
        <v>62768.37</v>
      </c>
      <c r="H42" s="48">
        <v>1221207.95</v>
      </c>
      <c r="I42" s="48"/>
      <c r="J42" s="48"/>
      <c r="K42" s="49">
        <v>14024395.130000001</v>
      </c>
    </row>
    <row r="43" spans="1:11" x14ac:dyDescent="0.2">
      <c r="A43" s="2" t="s">
        <v>51</v>
      </c>
      <c r="B43" s="47">
        <v>2878661.85</v>
      </c>
      <c r="C43" s="47">
        <v>614652.14</v>
      </c>
      <c r="D43" s="47">
        <v>44882.37</v>
      </c>
      <c r="E43" s="47"/>
      <c r="F43" s="47">
        <v>3399852.37</v>
      </c>
      <c r="G43" s="47">
        <v>33187.4</v>
      </c>
      <c r="H43" s="48">
        <v>847069.57</v>
      </c>
      <c r="I43" s="48"/>
      <c r="J43" s="48"/>
      <c r="K43" s="49">
        <v>7818305.7000000002</v>
      </c>
    </row>
    <row r="44" spans="1:11" x14ac:dyDescent="0.2">
      <c r="A44" s="2" t="s">
        <v>52</v>
      </c>
      <c r="B44" s="47">
        <v>41803688.060000002</v>
      </c>
      <c r="C44" s="47">
        <v>8925927.25</v>
      </c>
      <c r="D44" s="47">
        <v>651778</v>
      </c>
      <c r="E44" s="47"/>
      <c r="F44" s="47">
        <v>29112136.280000001</v>
      </c>
      <c r="G44" s="47">
        <v>284175.93</v>
      </c>
      <c r="H44" s="48">
        <v>5513406.5300000003</v>
      </c>
      <c r="I44" s="48"/>
      <c r="J44" s="48"/>
      <c r="K44" s="49">
        <v>86291112.049999997</v>
      </c>
    </row>
    <row r="45" spans="1:11" x14ac:dyDescent="0.2">
      <c r="A45" s="2" t="s">
        <v>53</v>
      </c>
      <c r="B45" s="47">
        <v>6612161.3899999997</v>
      </c>
      <c r="C45" s="47">
        <v>1411829.3</v>
      </c>
      <c r="D45" s="47">
        <v>103092.85</v>
      </c>
      <c r="E45" s="47"/>
      <c r="F45" s="47">
        <v>5732448.8200000003</v>
      </c>
      <c r="G45" s="47">
        <v>55956.87</v>
      </c>
      <c r="H45" s="48">
        <v>782919.19</v>
      </c>
      <c r="I45" s="48"/>
      <c r="J45" s="48"/>
      <c r="K45" s="49">
        <v>14698408.42</v>
      </c>
    </row>
    <row r="46" spans="1:11" x14ac:dyDescent="0.2">
      <c r="A46" s="2" t="s">
        <v>54</v>
      </c>
      <c r="B46" s="47">
        <v>17564544.600000001</v>
      </c>
      <c r="C46" s="47">
        <v>3750383.15</v>
      </c>
      <c r="D46" s="47">
        <v>273855.83</v>
      </c>
      <c r="E46" s="47"/>
      <c r="F46" s="47">
        <v>13008757.15</v>
      </c>
      <c r="G46" s="47">
        <v>126984.01</v>
      </c>
      <c r="H46" s="48">
        <v>4330305.2699999996</v>
      </c>
      <c r="I46" s="48"/>
      <c r="J46" s="48"/>
      <c r="K46" s="49">
        <v>39054830.009999998</v>
      </c>
    </row>
    <row r="47" spans="1:11" x14ac:dyDescent="0.2">
      <c r="A47" s="2" t="s">
        <v>55</v>
      </c>
      <c r="B47" s="47">
        <v>4041110.35</v>
      </c>
      <c r="C47" s="47">
        <v>862858.25</v>
      </c>
      <c r="D47" s="47">
        <v>63006.57</v>
      </c>
      <c r="E47" s="47"/>
      <c r="F47" s="47">
        <v>3294807.49</v>
      </c>
      <c r="G47" s="47">
        <v>32162.02</v>
      </c>
      <c r="H47" s="48">
        <v>995722.77</v>
      </c>
      <c r="I47" s="48"/>
      <c r="J47" s="48"/>
      <c r="K47" s="49">
        <v>9289667.4499999993</v>
      </c>
    </row>
    <row r="48" spans="1:11" x14ac:dyDescent="0.2">
      <c r="A48" s="2" t="s">
        <v>56</v>
      </c>
      <c r="B48" s="47">
        <v>3148352.52</v>
      </c>
      <c r="C48" s="47">
        <v>672236.51</v>
      </c>
      <c r="D48" s="47">
        <v>49087.22</v>
      </c>
      <c r="E48" s="47"/>
      <c r="F48" s="47">
        <v>1854492.21</v>
      </c>
      <c r="G48" s="47">
        <v>18102.490000000002</v>
      </c>
      <c r="H48" s="48">
        <v>949945.25</v>
      </c>
      <c r="I48" s="48"/>
      <c r="J48" s="48"/>
      <c r="K48" s="49">
        <v>6692216.2000000002</v>
      </c>
    </row>
    <row r="49" spans="1:12" x14ac:dyDescent="0.2">
      <c r="A49" s="2" t="s">
        <v>57</v>
      </c>
      <c r="B49" s="47">
        <v>3672369.66</v>
      </c>
      <c r="C49" s="47">
        <v>784124.7</v>
      </c>
      <c r="D49" s="47">
        <v>57257.38</v>
      </c>
      <c r="E49" s="47"/>
      <c r="F49" s="47">
        <v>2235054.7799999998</v>
      </c>
      <c r="G49" s="47">
        <v>21817.32</v>
      </c>
      <c r="H49" s="48">
        <v>905095.66</v>
      </c>
      <c r="I49" s="48"/>
      <c r="J49" s="48"/>
      <c r="K49" s="49">
        <v>7675719.5</v>
      </c>
    </row>
    <row r="50" spans="1:12" x14ac:dyDescent="0.2">
      <c r="A50" s="2" t="s">
        <v>58</v>
      </c>
      <c r="B50" s="47">
        <v>9232247.0899999999</v>
      </c>
      <c r="C50" s="47">
        <v>1971270.23</v>
      </c>
      <c r="D50" s="47">
        <v>143943.65</v>
      </c>
      <c r="E50" s="47"/>
      <c r="F50" s="47">
        <v>6381626.1399999997</v>
      </c>
      <c r="G50" s="47">
        <v>62293.760000000002</v>
      </c>
      <c r="H50" s="48">
        <v>2474460.15</v>
      </c>
      <c r="I50" s="48"/>
      <c r="J50" s="48"/>
      <c r="K50" s="49">
        <v>20265841.02</v>
      </c>
    </row>
    <row r="51" spans="1:12" x14ac:dyDescent="0.2">
      <c r="A51" s="2" t="s">
        <v>59</v>
      </c>
      <c r="B51" s="47">
        <v>3250017.73</v>
      </c>
      <c r="C51" s="47">
        <v>693944.08</v>
      </c>
      <c r="D51" s="47">
        <v>50672.32</v>
      </c>
      <c r="E51" s="47"/>
      <c r="F51" s="47">
        <v>1794766.7</v>
      </c>
      <c r="G51" s="47">
        <v>17519.48</v>
      </c>
      <c r="H51" s="48">
        <v>871628.59</v>
      </c>
      <c r="I51" s="48"/>
      <c r="J51" s="48"/>
      <c r="K51" s="49">
        <v>6678548.9000000004</v>
      </c>
    </row>
    <row r="52" spans="1:12" x14ac:dyDescent="0.2">
      <c r="A52" s="2" t="s">
        <v>60</v>
      </c>
      <c r="B52" s="47">
        <v>55992359.289999999</v>
      </c>
      <c r="C52" s="47">
        <v>11955493.609999999</v>
      </c>
      <c r="D52" s="47">
        <v>872999.25</v>
      </c>
      <c r="E52" s="47"/>
      <c r="F52" s="47">
        <v>34703824.969999999</v>
      </c>
      <c r="G52" s="47">
        <v>338758.78</v>
      </c>
      <c r="H52" s="48">
        <v>9632949.6600000001</v>
      </c>
      <c r="I52" s="48"/>
      <c r="J52" s="48"/>
      <c r="K52" s="49">
        <v>113496385.56</v>
      </c>
      <c r="L52" s="52"/>
    </row>
    <row r="53" spans="1:12" ht="13.5" thickBot="1" x14ac:dyDescent="0.25">
      <c r="A53" s="4" t="s">
        <v>61</v>
      </c>
      <c r="B53" s="47">
        <v>6036494.4000000004</v>
      </c>
      <c r="C53" s="47">
        <v>1288912.83</v>
      </c>
      <c r="D53" s="47">
        <v>94117.4</v>
      </c>
      <c r="E53" s="47"/>
      <c r="F53" s="47">
        <v>5350085.4800000004</v>
      </c>
      <c r="G53" s="47">
        <v>52224.46</v>
      </c>
      <c r="H53" s="48">
        <v>1823924.58</v>
      </c>
      <c r="I53" s="48"/>
      <c r="J53" s="48"/>
      <c r="K53" s="49">
        <v>14645759.15</v>
      </c>
    </row>
    <row r="54" spans="1:12" s="54" customFormat="1" ht="13.5" thickBot="1" x14ac:dyDescent="0.25">
      <c r="A54" s="5" t="s">
        <v>13</v>
      </c>
      <c r="B54" s="53">
        <v>326897779.66000003</v>
      </c>
      <c r="C54" s="53">
        <v>69799243.439999998</v>
      </c>
      <c r="D54" s="53">
        <v>5096793.9000000004</v>
      </c>
      <c r="E54" s="53">
        <v>0</v>
      </c>
      <c r="F54" s="53">
        <v>300128210.41000003</v>
      </c>
      <c r="G54" s="53">
        <v>2929678.98</v>
      </c>
      <c r="H54" s="53">
        <v>61861503.859999999</v>
      </c>
      <c r="I54" s="53">
        <v>0</v>
      </c>
      <c r="J54" s="53">
        <v>0</v>
      </c>
      <c r="K54" s="53">
        <v>766713210.25</v>
      </c>
    </row>
    <row r="55" spans="1:12" x14ac:dyDescent="0.2">
      <c r="F55" s="44"/>
      <c r="G55" s="44"/>
      <c r="H55" s="44"/>
      <c r="I55" s="44"/>
      <c r="J55" s="44"/>
    </row>
    <row r="56" spans="1:12" x14ac:dyDescent="0.2">
      <c r="F56" s="44"/>
      <c r="G56" s="44"/>
      <c r="H56" s="44"/>
      <c r="I56" s="44"/>
      <c r="J56" s="44"/>
      <c r="K56" s="44"/>
    </row>
    <row r="57" spans="1:12" s="44" customFormat="1" x14ac:dyDescent="0.2">
      <c r="A57" s="15"/>
    </row>
    <row r="58" spans="1:12" s="44" customFormat="1" x14ac:dyDescent="0.2">
      <c r="A58" s="15"/>
    </row>
    <row r="59" spans="1:12" x14ac:dyDescent="0.2">
      <c r="F59" s="44"/>
      <c r="G59" s="44"/>
      <c r="H59" s="44"/>
      <c r="I59" s="44"/>
      <c r="J59" s="44"/>
    </row>
    <row r="60" spans="1:12" x14ac:dyDescent="0.2">
      <c r="F60" s="44"/>
      <c r="G60" s="44"/>
      <c r="H60" s="44"/>
      <c r="I60" s="44"/>
      <c r="J60" s="44"/>
    </row>
    <row r="61" spans="1:12" x14ac:dyDescent="0.2">
      <c r="F61" s="44"/>
      <c r="G61" s="44"/>
      <c r="H61" s="44"/>
      <c r="I61" s="44"/>
      <c r="J61" s="44"/>
    </row>
    <row r="62" spans="1:12" x14ac:dyDescent="0.2">
      <c r="F62" s="44"/>
      <c r="G62" s="44"/>
      <c r="H62" s="44"/>
      <c r="I62" s="44"/>
      <c r="J62" s="44"/>
    </row>
    <row r="63" spans="1:12" x14ac:dyDescent="0.2">
      <c r="G63" s="44"/>
      <c r="H63" s="44"/>
      <c r="I63" s="44"/>
      <c r="J63" s="44"/>
    </row>
    <row r="64" spans="1:12" x14ac:dyDescent="0.2">
      <c r="G64" s="44"/>
      <c r="H64" s="44"/>
      <c r="I64" s="44"/>
      <c r="J64" s="44"/>
    </row>
    <row r="65" spans="7:10" x14ac:dyDescent="0.2">
      <c r="G65" s="44"/>
      <c r="H65" s="44"/>
      <c r="I65" s="44"/>
      <c r="J65" s="44"/>
    </row>
    <row r="66" spans="7:10" x14ac:dyDescent="0.2">
      <c r="G66" s="44"/>
      <c r="H66" s="44"/>
      <c r="I66" s="44"/>
      <c r="J66" s="44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7" customWidth="1"/>
    <col min="5" max="5" width="17.7109375" style="57" customWidth="1"/>
    <col min="6" max="6" width="14.28515625" style="55" bestFit="1" customWidth="1"/>
    <col min="7" max="7" width="12.7109375" style="55" bestFit="1" customWidth="1"/>
    <col min="8" max="8" width="12.7109375" style="55" customWidth="1"/>
    <col min="9" max="10" width="17.140625" style="55" customWidth="1"/>
    <col min="11" max="11" width="15.42578125" style="55" bestFit="1" customWidth="1"/>
    <col min="12" max="12" width="11.28515625" style="55" bestFit="1" customWidth="1"/>
    <col min="13" max="16384" width="11.42578125" style="55"/>
  </cols>
  <sheetData>
    <row r="1" spans="1:11" x14ac:dyDescent="0.2">
      <c r="A1" s="199" t="s">
        <v>14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x14ac:dyDescent="0.2">
      <c r="A2" s="201">
        <v>45040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1" ht="11.25" x14ac:dyDescent="0.2">
      <c r="A3" s="56"/>
      <c r="B3" s="55"/>
      <c r="C3" s="55"/>
      <c r="E3" s="55"/>
    </row>
    <row r="4" spans="1:11" ht="13.5" customHeight="1" thickBot="1" x14ac:dyDescent="0.25">
      <c r="A4" s="56"/>
      <c r="B4" s="55"/>
      <c r="C4" s="203"/>
      <c r="D4" s="203"/>
      <c r="E4" s="55"/>
    </row>
    <row r="5" spans="1:11" ht="12.75" customHeight="1" x14ac:dyDescent="0.2">
      <c r="A5" s="204" t="s">
        <v>0</v>
      </c>
      <c r="B5" s="206" t="s">
        <v>9</v>
      </c>
      <c r="C5" s="58" t="s">
        <v>10</v>
      </c>
      <c r="D5" s="58" t="s">
        <v>10</v>
      </c>
      <c r="E5" s="206" t="s">
        <v>1</v>
      </c>
      <c r="F5" s="197" t="s">
        <v>7</v>
      </c>
      <c r="G5" s="197" t="s">
        <v>8</v>
      </c>
      <c r="H5" s="197" t="s">
        <v>2</v>
      </c>
      <c r="I5" s="197" t="s">
        <v>3</v>
      </c>
      <c r="J5" s="197" t="s">
        <v>4</v>
      </c>
      <c r="K5" s="197" t="s">
        <v>5</v>
      </c>
    </row>
    <row r="6" spans="1:11" ht="23.25" customHeight="1" thickBot="1" x14ac:dyDescent="0.25">
      <c r="A6" s="205"/>
      <c r="B6" s="207"/>
      <c r="C6" s="59" t="s">
        <v>11</v>
      </c>
      <c r="D6" s="59" t="s">
        <v>12</v>
      </c>
      <c r="E6" s="207" t="s">
        <v>6</v>
      </c>
      <c r="F6" s="198" t="s">
        <v>6</v>
      </c>
      <c r="G6" s="198" t="s">
        <v>6</v>
      </c>
      <c r="H6" s="198"/>
      <c r="I6" s="198"/>
      <c r="J6" s="198"/>
      <c r="K6" s="198" t="s">
        <v>6</v>
      </c>
    </row>
    <row r="7" spans="1:11" x14ac:dyDescent="0.2">
      <c r="A7" s="1" t="s">
        <v>15</v>
      </c>
      <c r="B7" s="60">
        <v>1801947.09</v>
      </c>
      <c r="C7" s="60">
        <v>173179.64</v>
      </c>
      <c r="D7" s="60">
        <v>41100.550000000003</v>
      </c>
      <c r="E7" s="60">
        <v>1756.68</v>
      </c>
      <c r="F7" s="60">
        <v>7595262.8700000001</v>
      </c>
      <c r="G7" s="60">
        <v>238317.16</v>
      </c>
      <c r="H7" s="61"/>
      <c r="I7" s="61"/>
      <c r="J7" s="61">
        <v>618040.41</v>
      </c>
      <c r="K7" s="62">
        <v>10469604.4</v>
      </c>
    </row>
    <row r="8" spans="1:11" x14ac:dyDescent="0.2">
      <c r="A8" s="2" t="s">
        <v>16</v>
      </c>
      <c r="B8" s="60">
        <v>1703179.65</v>
      </c>
      <c r="C8" s="60">
        <v>163687.41</v>
      </c>
      <c r="D8" s="60">
        <v>38847.760000000002</v>
      </c>
      <c r="E8" s="60">
        <v>1654.93</v>
      </c>
      <c r="F8" s="60">
        <v>5644055.5</v>
      </c>
      <c r="G8" s="60">
        <v>177093.97</v>
      </c>
      <c r="H8" s="61"/>
      <c r="I8" s="61"/>
      <c r="J8" s="61">
        <v>459267.1</v>
      </c>
      <c r="K8" s="62">
        <v>8187786.3200000003</v>
      </c>
    </row>
    <row r="9" spans="1:11" x14ac:dyDescent="0.2">
      <c r="A9" s="2" t="s">
        <v>17</v>
      </c>
      <c r="B9" s="60"/>
      <c r="C9" s="60"/>
      <c r="E9" s="60"/>
      <c r="F9" s="60">
        <v>2163825.89</v>
      </c>
      <c r="G9" s="60">
        <v>67894.53</v>
      </c>
      <c r="H9" s="61"/>
      <c r="I9" s="61">
        <v>311462.23</v>
      </c>
      <c r="J9" s="61">
        <v>176074.46</v>
      </c>
      <c r="K9" s="62">
        <v>2719257.11</v>
      </c>
    </row>
    <row r="10" spans="1:11" x14ac:dyDescent="0.2">
      <c r="A10" s="2" t="s">
        <v>18</v>
      </c>
      <c r="B10" s="60"/>
      <c r="C10" s="60"/>
      <c r="D10" s="60"/>
      <c r="E10" s="60"/>
      <c r="F10" s="60">
        <v>2432396.67</v>
      </c>
      <c r="G10" s="60">
        <v>76321.5</v>
      </c>
      <c r="H10" s="61"/>
      <c r="I10" s="61">
        <v>637411.07999999996</v>
      </c>
      <c r="J10" s="61">
        <v>197928.56</v>
      </c>
      <c r="K10" s="62">
        <v>3344057.81</v>
      </c>
    </row>
    <row r="11" spans="1:11" x14ac:dyDescent="0.2">
      <c r="A11" s="2" t="s">
        <v>19</v>
      </c>
      <c r="B11" s="60"/>
      <c r="C11" s="60"/>
      <c r="D11" s="60"/>
      <c r="E11" s="60"/>
      <c r="F11" s="60">
        <v>2418154.2799999998</v>
      </c>
      <c r="G11" s="60">
        <v>75874.62</v>
      </c>
      <c r="H11" s="61"/>
      <c r="I11" s="61"/>
      <c r="J11" s="61">
        <v>196769.63</v>
      </c>
      <c r="K11" s="62">
        <v>2690798.53</v>
      </c>
    </row>
    <row r="12" spans="1:11" x14ac:dyDescent="0.2">
      <c r="A12" s="2" t="s">
        <v>20</v>
      </c>
      <c r="B12" s="60"/>
      <c r="C12" s="60"/>
      <c r="D12" s="60"/>
      <c r="E12" s="60"/>
      <c r="F12" s="60">
        <v>2121098.7200000002</v>
      </c>
      <c r="G12" s="60">
        <v>66553.88</v>
      </c>
      <c r="H12" s="61"/>
      <c r="I12" s="61">
        <v>259206.94</v>
      </c>
      <c r="J12" s="61">
        <v>172597.68</v>
      </c>
      <c r="K12" s="62">
        <v>2619457.2200000002</v>
      </c>
    </row>
    <row r="13" spans="1:11" x14ac:dyDescent="0.2">
      <c r="A13" s="2" t="s">
        <v>21</v>
      </c>
      <c r="B13" s="60"/>
      <c r="C13" s="60"/>
      <c r="D13" s="60"/>
      <c r="E13" s="60"/>
      <c r="F13" s="60">
        <v>2552439.66</v>
      </c>
      <c r="G13" s="60">
        <v>80088.100000000006</v>
      </c>
      <c r="H13" s="61"/>
      <c r="I13" s="61"/>
      <c r="J13" s="61">
        <v>207696.68</v>
      </c>
      <c r="K13" s="62">
        <v>2840224.44</v>
      </c>
    </row>
    <row r="14" spans="1:11" x14ac:dyDescent="0.2">
      <c r="A14" s="2" t="s">
        <v>22</v>
      </c>
      <c r="B14" s="60"/>
      <c r="C14" s="60"/>
      <c r="D14" s="60"/>
      <c r="E14" s="60"/>
      <c r="F14" s="60">
        <v>2450708.31</v>
      </c>
      <c r="G14" s="60">
        <v>76896.070000000007</v>
      </c>
      <c r="H14" s="61"/>
      <c r="I14" s="61"/>
      <c r="J14" s="61">
        <v>199418.61</v>
      </c>
      <c r="K14" s="62">
        <v>2727022.99</v>
      </c>
    </row>
    <row r="15" spans="1:11" x14ac:dyDescent="0.2">
      <c r="A15" s="2" t="s">
        <v>23</v>
      </c>
      <c r="B15" s="60"/>
      <c r="C15" s="60"/>
      <c r="D15" s="60"/>
      <c r="E15" s="60"/>
      <c r="F15" s="60">
        <v>2451725.62</v>
      </c>
      <c r="G15" s="60">
        <v>76927.990000000005</v>
      </c>
      <c r="H15" s="61"/>
      <c r="I15" s="61"/>
      <c r="J15" s="61">
        <v>199501.39</v>
      </c>
      <c r="K15" s="62">
        <v>2728155</v>
      </c>
    </row>
    <row r="16" spans="1:11" x14ac:dyDescent="0.2">
      <c r="A16" s="2" t="s">
        <v>24</v>
      </c>
      <c r="B16" s="60"/>
      <c r="C16" s="60"/>
      <c r="D16" s="60"/>
      <c r="E16" s="60"/>
      <c r="F16" s="60">
        <v>3413086.92</v>
      </c>
      <c r="G16" s="60">
        <v>107092.7</v>
      </c>
      <c r="H16" s="61"/>
      <c r="I16" s="61"/>
      <c r="J16" s="61">
        <v>277729.12</v>
      </c>
      <c r="K16" s="62">
        <v>3797908.74</v>
      </c>
    </row>
    <row r="17" spans="1:11" x14ac:dyDescent="0.2">
      <c r="A17" s="2" t="s">
        <v>25</v>
      </c>
      <c r="B17" s="60"/>
      <c r="C17" s="60"/>
      <c r="D17" s="60"/>
      <c r="E17" s="60"/>
      <c r="F17" s="60">
        <v>2225882.02</v>
      </c>
      <c r="G17" s="60">
        <v>69841.67</v>
      </c>
      <c r="H17" s="61"/>
      <c r="I17" s="61"/>
      <c r="J17" s="61">
        <v>181124.08</v>
      </c>
      <c r="K17" s="62">
        <v>2476847.77</v>
      </c>
    </row>
    <row r="18" spans="1:11" x14ac:dyDescent="0.2">
      <c r="A18" s="2" t="s">
        <v>26</v>
      </c>
      <c r="B18" s="60"/>
      <c r="C18" s="60"/>
      <c r="D18" s="60"/>
      <c r="E18" s="60"/>
      <c r="F18" s="60">
        <v>1996986.47</v>
      </c>
      <c r="G18" s="60">
        <v>62659.6</v>
      </c>
      <c r="H18" s="61"/>
      <c r="I18" s="61">
        <v>108649.62</v>
      </c>
      <c r="J18" s="61">
        <v>162498.44</v>
      </c>
      <c r="K18" s="62">
        <v>2330794.13</v>
      </c>
    </row>
    <row r="19" spans="1:11" x14ac:dyDescent="0.2">
      <c r="A19" s="2" t="s">
        <v>27</v>
      </c>
      <c r="B19" s="60"/>
      <c r="C19" s="60"/>
      <c r="D19" s="60"/>
      <c r="E19" s="60"/>
      <c r="F19" s="60">
        <v>2283868.89</v>
      </c>
      <c r="G19" s="60">
        <v>71661.13</v>
      </c>
      <c r="H19" s="61"/>
      <c r="I19" s="61">
        <v>456845.77</v>
      </c>
      <c r="J19" s="61">
        <v>185842.58</v>
      </c>
      <c r="K19" s="62">
        <v>2998218.37</v>
      </c>
    </row>
    <row r="20" spans="1:11" x14ac:dyDescent="0.2">
      <c r="A20" s="2" t="s">
        <v>28</v>
      </c>
      <c r="B20" s="60"/>
      <c r="C20" s="60"/>
      <c r="D20" s="60"/>
      <c r="E20" s="60"/>
      <c r="F20" s="60">
        <v>3253368.69</v>
      </c>
      <c r="G20" s="60">
        <v>102081.2</v>
      </c>
      <c r="H20" s="62"/>
      <c r="I20" s="62"/>
      <c r="J20" s="62">
        <v>264732.55</v>
      </c>
      <c r="K20" s="62">
        <v>3620182.44</v>
      </c>
    </row>
    <row r="21" spans="1:11" x14ac:dyDescent="0.2">
      <c r="A21" s="2" t="s">
        <v>29</v>
      </c>
      <c r="B21" s="60"/>
      <c r="C21" s="60"/>
      <c r="D21" s="60"/>
      <c r="E21" s="60"/>
      <c r="F21" s="60">
        <v>3132308.38</v>
      </c>
      <c r="G21" s="60">
        <v>98282.68</v>
      </c>
      <c r="H21" s="62"/>
      <c r="I21" s="62"/>
      <c r="J21" s="62">
        <v>254881.65</v>
      </c>
      <c r="K21" s="62">
        <v>3485472.71</v>
      </c>
    </row>
    <row r="22" spans="1:11" x14ac:dyDescent="0.2">
      <c r="A22" s="2" t="s">
        <v>30</v>
      </c>
      <c r="B22" s="60"/>
      <c r="C22" s="60"/>
      <c r="D22" s="60"/>
      <c r="E22" s="60"/>
      <c r="F22" s="60">
        <v>2302180.5299999998</v>
      </c>
      <c r="G22" s="60">
        <v>72235.7</v>
      </c>
      <c r="H22" s="62"/>
      <c r="I22" s="62">
        <v>479093.07</v>
      </c>
      <c r="J22" s="62">
        <v>187332.63</v>
      </c>
      <c r="K22" s="62">
        <v>3040841.93</v>
      </c>
    </row>
    <row r="23" spans="1:11" x14ac:dyDescent="0.2">
      <c r="A23" s="2" t="s">
        <v>31</v>
      </c>
      <c r="B23" s="60"/>
      <c r="C23" s="60"/>
      <c r="D23" s="60"/>
      <c r="E23" s="60"/>
      <c r="F23" s="60">
        <v>2169929.77</v>
      </c>
      <c r="G23" s="60">
        <v>68086.06</v>
      </c>
      <c r="H23" s="62"/>
      <c r="I23" s="62"/>
      <c r="J23" s="62">
        <v>176571.15</v>
      </c>
      <c r="K23" s="62">
        <v>2414586.98</v>
      </c>
    </row>
    <row r="24" spans="1:11" x14ac:dyDescent="0.2">
      <c r="A24" s="2" t="s">
        <v>32</v>
      </c>
      <c r="B24" s="60"/>
      <c r="C24" s="60"/>
      <c r="D24" s="60"/>
      <c r="E24" s="60"/>
      <c r="F24" s="60">
        <v>2885101.19</v>
      </c>
      <c r="G24" s="60">
        <v>90526.05</v>
      </c>
      <c r="H24" s="62"/>
      <c r="I24" s="62"/>
      <c r="J24" s="62">
        <v>234765.95</v>
      </c>
      <c r="K24" s="62">
        <v>3210393.19</v>
      </c>
    </row>
    <row r="25" spans="1:11" x14ac:dyDescent="0.2">
      <c r="A25" s="2" t="s">
        <v>33</v>
      </c>
      <c r="B25" s="60"/>
      <c r="C25" s="60"/>
      <c r="D25" s="60"/>
      <c r="E25" s="60"/>
      <c r="F25" s="60">
        <v>2376444.42</v>
      </c>
      <c r="G25" s="60">
        <v>74565.88</v>
      </c>
      <c r="H25" s="62"/>
      <c r="I25" s="62"/>
      <c r="J25" s="62">
        <v>193375.62</v>
      </c>
      <c r="K25" s="62">
        <v>2644385.92</v>
      </c>
    </row>
    <row r="26" spans="1:11" x14ac:dyDescent="0.2">
      <c r="A26" s="2" t="s">
        <v>34</v>
      </c>
      <c r="B26" s="60"/>
      <c r="C26" s="60"/>
      <c r="D26" s="60"/>
      <c r="E26" s="60"/>
      <c r="F26" s="60">
        <v>2867806.86</v>
      </c>
      <c r="G26" s="60">
        <v>89983.4</v>
      </c>
      <c r="H26" s="62"/>
      <c r="I26" s="62"/>
      <c r="J26" s="62">
        <v>233358.68</v>
      </c>
      <c r="K26" s="62">
        <v>3191148.94</v>
      </c>
    </row>
    <row r="27" spans="1:11" x14ac:dyDescent="0.2">
      <c r="A27" s="2" t="s">
        <v>35</v>
      </c>
      <c r="B27" s="60"/>
      <c r="C27" s="60"/>
      <c r="D27" s="60"/>
      <c r="E27" s="60"/>
      <c r="F27" s="60">
        <v>2354063.52</v>
      </c>
      <c r="G27" s="60">
        <v>73863.64</v>
      </c>
      <c r="H27" s="62"/>
      <c r="I27" s="62">
        <v>541178.56999999995</v>
      </c>
      <c r="J27" s="62">
        <v>191554.45</v>
      </c>
      <c r="K27" s="62">
        <v>3160660.18</v>
      </c>
    </row>
    <row r="28" spans="1:11" x14ac:dyDescent="0.2">
      <c r="A28" s="2" t="s">
        <v>36</v>
      </c>
      <c r="B28" s="60"/>
      <c r="C28" s="60"/>
      <c r="D28" s="60"/>
      <c r="E28" s="60"/>
      <c r="F28" s="60">
        <v>3014300.01</v>
      </c>
      <c r="G28" s="60">
        <v>94579.93</v>
      </c>
      <c r="H28" s="62"/>
      <c r="I28" s="62"/>
      <c r="J28" s="62">
        <v>245279.1</v>
      </c>
      <c r="K28" s="62">
        <v>3354159.04</v>
      </c>
    </row>
    <row r="29" spans="1:11" x14ac:dyDescent="0.2">
      <c r="A29" s="2" t="s">
        <v>37</v>
      </c>
      <c r="B29" s="60">
        <v>1976019.11</v>
      </c>
      <c r="C29" s="60">
        <v>189909.17</v>
      </c>
      <c r="D29" s="60">
        <v>45070.95</v>
      </c>
      <c r="E29" s="60">
        <v>1927.09</v>
      </c>
      <c r="F29" s="60">
        <v>6275807.21</v>
      </c>
      <c r="G29" s="60">
        <v>196916.49</v>
      </c>
      <c r="H29" s="62"/>
      <c r="I29" s="62">
        <v>3201024.66</v>
      </c>
      <c r="J29" s="62">
        <v>510673.89</v>
      </c>
      <c r="K29" s="62">
        <v>12397348.57</v>
      </c>
    </row>
    <row r="30" spans="1:11" x14ac:dyDescent="0.2">
      <c r="A30" s="2" t="s">
        <v>38</v>
      </c>
      <c r="B30" s="60">
        <v>2502257.38</v>
      </c>
      <c r="C30" s="60">
        <v>240484.33</v>
      </c>
      <c r="D30" s="60">
        <v>57073.9</v>
      </c>
      <c r="E30" s="60">
        <v>2336.5700000000002</v>
      </c>
      <c r="F30" s="60">
        <v>9326730.5099999998</v>
      </c>
      <c r="G30" s="60">
        <v>292645.55</v>
      </c>
      <c r="H30" s="62"/>
      <c r="I30" s="62"/>
      <c r="J30" s="62">
        <v>758933.09</v>
      </c>
      <c r="K30" s="62">
        <v>13180461.33</v>
      </c>
    </row>
    <row r="31" spans="1:11" x14ac:dyDescent="0.2">
      <c r="A31" s="2" t="s">
        <v>39</v>
      </c>
      <c r="B31" s="60">
        <v>68009871.870000005</v>
      </c>
      <c r="C31" s="60">
        <v>6536221.4900000002</v>
      </c>
      <c r="D31" s="60">
        <v>1551234.71</v>
      </c>
      <c r="E31" s="60">
        <v>63150.66</v>
      </c>
      <c r="F31" s="60">
        <v>406925414.86000001</v>
      </c>
      <c r="G31" s="60">
        <v>12768130.550000001</v>
      </c>
      <c r="H31" s="62"/>
      <c r="I31" s="62">
        <v>437299186</v>
      </c>
      <c r="J31" s="62">
        <v>33112264.149999999</v>
      </c>
      <c r="K31" s="62">
        <v>966265474.28999996</v>
      </c>
    </row>
    <row r="32" spans="1:11" x14ac:dyDescent="0.2">
      <c r="A32" s="2" t="s">
        <v>40</v>
      </c>
      <c r="B32" s="60">
        <v>2127522.1</v>
      </c>
      <c r="C32" s="60">
        <v>204469.66</v>
      </c>
      <c r="D32" s="60">
        <v>48526.57</v>
      </c>
      <c r="E32" s="60">
        <v>2097.19</v>
      </c>
      <c r="F32" s="60">
        <v>7990997.8300000001</v>
      </c>
      <c r="G32" s="60">
        <v>250734.16</v>
      </c>
      <c r="H32" s="62"/>
      <c r="I32" s="62"/>
      <c r="J32" s="62">
        <v>650242.09</v>
      </c>
      <c r="K32" s="62">
        <v>11274589.6</v>
      </c>
    </row>
    <row r="33" spans="1:11" x14ac:dyDescent="0.2">
      <c r="A33" s="2" t="s">
        <v>41</v>
      </c>
      <c r="B33" s="60">
        <v>3409264.23</v>
      </c>
      <c r="C33" s="60">
        <v>327653.99</v>
      </c>
      <c r="D33" s="60">
        <v>77761.78</v>
      </c>
      <c r="E33" s="60">
        <v>3030.58</v>
      </c>
      <c r="F33" s="60">
        <v>12859860.42</v>
      </c>
      <c r="G33" s="60">
        <v>403504.85</v>
      </c>
      <c r="H33" s="62"/>
      <c r="I33" s="62"/>
      <c r="J33" s="62">
        <v>1046430.33</v>
      </c>
      <c r="K33" s="62">
        <v>18127506.18</v>
      </c>
    </row>
    <row r="34" spans="1:11" x14ac:dyDescent="0.2">
      <c r="A34" s="2" t="s">
        <v>42</v>
      </c>
      <c r="B34" s="60">
        <v>2489296.9500000002</v>
      </c>
      <c r="C34" s="60">
        <v>239238.74</v>
      </c>
      <c r="D34" s="60">
        <v>56778.28</v>
      </c>
      <c r="E34" s="60">
        <v>2418.83</v>
      </c>
      <c r="F34" s="60">
        <v>11679776.720000001</v>
      </c>
      <c r="G34" s="60">
        <v>366477.27</v>
      </c>
      <c r="H34" s="62"/>
      <c r="I34" s="62"/>
      <c r="J34" s="62">
        <v>950404.76</v>
      </c>
      <c r="K34" s="62">
        <v>15784391.550000001</v>
      </c>
    </row>
    <row r="35" spans="1:11" x14ac:dyDescent="0.2">
      <c r="A35" s="2" t="s">
        <v>43</v>
      </c>
      <c r="B35" s="60">
        <v>3530153.79</v>
      </c>
      <c r="C35" s="60">
        <v>339272.32</v>
      </c>
      <c r="D35" s="60">
        <v>80519.149999999994</v>
      </c>
      <c r="E35" s="60">
        <v>3199.75</v>
      </c>
      <c r="F35" s="60">
        <v>16506929.449999999</v>
      </c>
      <c r="G35" s="60">
        <v>517939.22</v>
      </c>
      <c r="H35" s="62"/>
      <c r="I35" s="62"/>
      <c r="J35" s="62">
        <v>1343199</v>
      </c>
      <c r="K35" s="62">
        <v>22321212.68</v>
      </c>
    </row>
    <row r="36" spans="1:11" x14ac:dyDescent="0.2">
      <c r="A36" s="2" t="s">
        <v>44</v>
      </c>
      <c r="B36" s="60">
        <v>2094003.74</v>
      </c>
      <c r="C36" s="60">
        <v>201248.32</v>
      </c>
      <c r="D36" s="60">
        <v>47762.06</v>
      </c>
      <c r="E36" s="60">
        <v>2034.71</v>
      </c>
      <c r="F36" s="60">
        <v>7759050.3499999996</v>
      </c>
      <c r="G36" s="60">
        <v>243456.33</v>
      </c>
      <c r="H36" s="62"/>
      <c r="I36" s="62"/>
      <c r="J36" s="62">
        <v>631368.1</v>
      </c>
      <c r="K36" s="62">
        <v>10978923.609999999</v>
      </c>
    </row>
    <row r="37" spans="1:11" x14ac:dyDescent="0.2">
      <c r="A37" s="2" t="s">
        <v>45</v>
      </c>
      <c r="B37" s="60">
        <v>13420081.4</v>
      </c>
      <c r="C37" s="60">
        <v>1289763.1200000001</v>
      </c>
      <c r="D37" s="60">
        <v>306098.15000000002</v>
      </c>
      <c r="E37" s="60">
        <v>12748.89</v>
      </c>
      <c r="F37" s="60">
        <v>45150409.409999996</v>
      </c>
      <c r="G37" s="60">
        <v>1416687.93</v>
      </c>
      <c r="H37" s="61"/>
      <c r="I37" s="61"/>
      <c r="J37" s="61">
        <v>3673971.27</v>
      </c>
      <c r="K37" s="62">
        <v>65269760.170000002</v>
      </c>
    </row>
    <row r="38" spans="1:11" x14ac:dyDescent="0.2">
      <c r="A38" s="2" t="s">
        <v>46</v>
      </c>
      <c r="B38" s="60">
        <v>4383978.17</v>
      </c>
      <c r="C38" s="60">
        <v>421330.78</v>
      </c>
      <c r="D38" s="60">
        <v>99994</v>
      </c>
      <c r="E38" s="60">
        <v>3977.57</v>
      </c>
      <c r="F38" s="60">
        <v>16740911.57</v>
      </c>
      <c r="G38" s="60">
        <v>525280.89</v>
      </c>
      <c r="H38" s="61"/>
      <c r="I38" s="61"/>
      <c r="J38" s="61">
        <v>1362238.55</v>
      </c>
      <c r="K38" s="62">
        <v>23537711.530000001</v>
      </c>
    </row>
    <row r="39" spans="1:11" x14ac:dyDescent="0.2">
      <c r="A39" s="2" t="s">
        <v>47</v>
      </c>
      <c r="B39" s="60">
        <v>2700909.53</v>
      </c>
      <c r="C39" s="60">
        <v>259576.18</v>
      </c>
      <c r="D39" s="60">
        <v>61604.95</v>
      </c>
      <c r="E39" s="60">
        <v>2523.06</v>
      </c>
      <c r="F39" s="60">
        <v>9804867.8699999992</v>
      </c>
      <c r="G39" s="63">
        <v>307648.11</v>
      </c>
      <c r="H39" s="61"/>
      <c r="I39" s="61">
        <v>5863975.0300000003</v>
      </c>
      <c r="J39" s="61">
        <v>797840</v>
      </c>
      <c r="K39" s="62">
        <v>19798944.73</v>
      </c>
    </row>
    <row r="40" spans="1:11" x14ac:dyDescent="0.2">
      <c r="A40" s="2" t="s">
        <v>48</v>
      </c>
      <c r="B40" s="60">
        <v>1906971.29</v>
      </c>
      <c r="C40" s="60">
        <v>183273.2</v>
      </c>
      <c r="D40" s="60">
        <v>43496.04</v>
      </c>
      <c r="E40" s="60">
        <v>1853.17</v>
      </c>
      <c r="F40" s="60">
        <v>10842527.68</v>
      </c>
      <c r="G40" s="64">
        <v>340206.84</v>
      </c>
      <c r="H40" s="61"/>
      <c r="I40" s="61"/>
      <c r="J40" s="61">
        <v>882276.28</v>
      </c>
      <c r="K40" s="62">
        <v>14200604.5</v>
      </c>
    </row>
    <row r="41" spans="1:11" x14ac:dyDescent="0.2">
      <c r="A41" s="2" t="s">
        <v>49</v>
      </c>
      <c r="B41" s="60">
        <v>2463376.08</v>
      </c>
      <c r="C41" s="60">
        <v>236747.57</v>
      </c>
      <c r="D41" s="60">
        <v>56187.06</v>
      </c>
      <c r="E41" s="60">
        <v>2288.63</v>
      </c>
      <c r="F41" s="60">
        <v>7310415.0800000001</v>
      </c>
      <c r="G41" s="60">
        <v>229379.47</v>
      </c>
      <c r="H41" s="61"/>
      <c r="I41" s="61">
        <v>3981749.76</v>
      </c>
      <c r="J41" s="61">
        <v>594861.82999999996</v>
      </c>
      <c r="K41" s="62">
        <v>14875005.48</v>
      </c>
    </row>
    <row r="42" spans="1:11" x14ac:dyDescent="0.2">
      <c r="A42" s="2" t="s">
        <v>50</v>
      </c>
      <c r="B42" s="60">
        <v>3509372.4</v>
      </c>
      <c r="C42" s="60">
        <v>337275.09</v>
      </c>
      <c r="D42" s="60">
        <v>80045.149999999994</v>
      </c>
      <c r="E42" s="60">
        <v>3410.06</v>
      </c>
      <c r="F42" s="60">
        <v>21795942.530000001</v>
      </c>
      <c r="G42" s="60">
        <v>683892.99</v>
      </c>
      <c r="H42" s="61"/>
      <c r="I42" s="61"/>
      <c r="J42" s="61">
        <v>1773575.65</v>
      </c>
      <c r="K42" s="62">
        <v>28183513.870000001</v>
      </c>
    </row>
    <row r="43" spans="1:11" x14ac:dyDescent="0.2">
      <c r="A43" s="2" t="s">
        <v>51</v>
      </c>
      <c r="B43" s="60">
        <v>1967751.25</v>
      </c>
      <c r="C43" s="60">
        <v>189114.58</v>
      </c>
      <c r="D43" s="60">
        <v>44882.37</v>
      </c>
      <c r="E43" s="60">
        <v>1922.45</v>
      </c>
      <c r="F43" s="60">
        <v>11524127.75</v>
      </c>
      <c r="G43" s="60">
        <v>361593.46</v>
      </c>
      <c r="H43" s="61"/>
      <c r="I43" s="61"/>
      <c r="J43" s="61">
        <v>937739.32</v>
      </c>
      <c r="K43" s="62">
        <v>15027131.18</v>
      </c>
    </row>
    <row r="44" spans="1:11" x14ac:dyDescent="0.2">
      <c r="A44" s="2" t="s">
        <v>52</v>
      </c>
      <c r="B44" s="60">
        <v>28575520.079999998</v>
      </c>
      <c r="C44" s="60">
        <v>2746306.14</v>
      </c>
      <c r="D44" s="60">
        <v>651778</v>
      </c>
      <c r="E44" s="60">
        <v>27766.62</v>
      </c>
      <c r="F44" s="60">
        <v>98678395.799999997</v>
      </c>
      <c r="G44" s="60">
        <v>3096239.74</v>
      </c>
      <c r="H44" s="61"/>
      <c r="I44" s="61"/>
      <c r="J44" s="61">
        <v>8029641.2800000003</v>
      </c>
      <c r="K44" s="62">
        <v>141805647.66</v>
      </c>
    </row>
    <row r="45" spans="1:11" x14ac:dyDescent="0.2">
      <c r="A45" s="2" t="s">
        <v>53</v>
      </c>
      <c r="B45" s="60">
        <v>4519839.26</v>
      </c>
      <c r="C45" s="60">
        <v>434387.98</v>
      </c>
      <c r="D45" s="60">
        <v>103092.85</v>
      </c>
      <c r="E45" s="60">
        <v>4391.6899999999996</v>
      </c>
      <c r="F45" s="60">
        <v>19430688.559999999</v>
      </c>
      <c r="G45" s="60">
        <v>609678.23</v>
      </c>
      <c r="H45" s="61"/>
      <c r="I45" s="61">
        <v>22477536.190000001</v>
      </c>
      <c r="J45" s="61">
        <v>1581110.61</v>
      </c>
      <c r="K45" s="62">
        <v>49160725.369999997</v>
      </c>
    </row>
    <row r="46" spans="1:11" x14ac:dyDescent="0.2">
      <c r="A46" s="2" t="s">
        <v>54</v>
      </c>
      <c r="B46" s="60">
        <v>12006500.390000001</v>
      </c>
      <c r="C46" s="60">
        <v>1153908.1599999999</v>
      </c>
      <c r="D46" s="60">
        <v>273855.83</v>
      </c>
      <c r="E46" s="60">
        <v>11666.74</v>
      </c>
      <c r="F46" s="60">
        <v>44094437.960000001</v>
      </c>
      <c r="G46" s="60">
        <v>1383554.63</v>
      </c>
      <c r="H46" s="61"/>
      <c r="I46" s="61"/>
      <c r="J46" s="61">
        <v>3588044.94</v>
      </c>
      <c r="K46" s="62">
        <v>62511968.649999999</v>
      </c>
    </row>
    <row r="47" spans="1:11" x14ac:dyDescent="0.2">
      <c r="A47" s="2" t="s">
        <v>55</v>
      </c>
      <c r="B47" s="60">
        <v>2762359.86</v>
      </c>
      <c r="C47" s="60">
        <v>265481.99</v>
      </c>
      <c r="D47" s="60">
        <v>63006.57</v>
      </c>
      <c r="E47" s="60">
        <v>2725.32</v>
      </c>
      <c r="F47" s="60">
        <v>11168068.01</v>
      </c>
      <c r="G47" s="60">
        <v>350421.34</v>
      </c>
      <c r="H47" s="61"/>
      <c r="I47" s="61">
        <v>6894076.8700000001</v>
      </c>
      <c r="J47" s="61">
        <v>908766.09</v>
      </c>
      <c r="K47" s="62">
        <v>22414906.050000001</v>
      </c>
    </row>
    <row r="48" spans="1:11" x14ac:dyDescent="0.2">
      <c r="A48" s="2" t="s">
        <v>56</v>
      </c>
      <c r="B48" s="60">
        <v>2152102.2400000002</v>
      </c>
      <c r="C48" s="60">
        <v>206831.99</v>
      </c>
      <c r="D48" s="60">
        <v>49087.22</v>
      </c>
      <c r="E48" s="60">
        <v>2097.5</v>
      </c>
      <c r="F48" s="60">
        <v>6285980.3499999996</v>
      </c>
      <c r="G48" s="60">
        <v>197235.7</v>
      </c>
      <c r="H48" s="61"/>
      <c r="I48" s="61">
        <v>3208785.35</v>
      </c>
      <c r="J48" s="61">
        <v>511501.7</v>
      </c>
      <c r="K48" s="62">
        <v>12613622.050000001</v>
      </c>
    </row>
    <row r="49" spans="1:12" x14ac:dyDescent="0.2">
      <c r="A49" s="2" t="s">
        <v>57</v>
      </c>
      <c r="B49" s="60">
        <v>2510301.79</v>
      </c>
      <c r="C49" s="60">
        <v>241257.45</v>
      </c>
      <c r="D49" s="60">
        <v>57257.38</v>
      </c>
      <c r="E49" s="60">
        <v>2390.38</v>
      </c>
      <c r="F49" s="60">
        <v>7575933.9100000001</v>
      </c>
      <c r="G49" s="60">
        <v>237710.67</v>
      </c>
      <c r="H49" s="61"/>
      <c r="I49" s="61">
        <v>4181975.49</v>
      </c>
      <c r="J49" s="61">
        <v>616467.57999999996</v>
      </c>
      <c r="K49" s="62">
        <v>15423294.65</v>
      </c>
    </row>
    <row r="50" spans="1:12" x14ac:dyDescent="0.2">
      <c r="A50" s="2" t="s">
        <v>58</v>
      </c>
      <c r="B50" s="60">
        <v>6310837.0199999996</v>
      </c>
      <c r="C50" s="60">
        <v>606515.31000000006</v>
      </c>
      <c r="D50" s="60">
        <v>143943.65</v>
      </c>
      <c r="E50" s="60">
        <v>5512.81</v>
      </c>
      <c r="F50" s="60">
        <v>21631137.739999998</v>
      </c>
      <c r="G50" s="60">
        <v>678721.9</v>
      </c>
      <c r="H50" s="61"/>
      <c r="I50" s="61">
        <v>27476970.690000001</v>
      </c>
      <c r="J50" s="61">
        <v>1760165.18</v>
      </c>
      <c r="K50" s="62">
        <v>58613804.299999997</v>
      </c>
    </row>
    <row r="51" spans="1:12" x14ac:dyDescent="0.2">
      <c r="A51" s="2" t="s">
        <v>59</v>
      </c>
      <c r="B51" s="60">
        <v>2221596.9700000002</v>
      </c>
      <c r="C51" s="60">
        <v>213510.91</v>
      </c>
      <c r="D51" s="60">
        <v>50672.32</v>
      </c>
      <c r="E51" s="60">
        <v>2081.41</v>
      </c>
      <c r="F51" s="60">
        <v>6083534.9500000002</v>
      </c>
      <c r="G51" s="60">
        <v>190883.55</v>
      </c>
      <c r="H51" s="61"/>
      <c r="I51" s="61"/>
      <c r="J51" s="61">
        <v>495028.35</v>
      </c>
      <c r="K51" s="62">
        <v>9257308.4600000009</v>
      </c>
    </row>
    <row r="52" spans="1:12" x14ac:dyDescent="0.2">
      <c r="A52" s="2" t="s">
        <v>60</v>
      </c>
      <c r="B52" s="60">
        <v>38274393.039999999</v>
      </c>
      <c r="C52" s="60">
        <v>3678435.25</v>
      </c>
      <c r="D52" s="60">
        <v>872999.25</v>
      </c>
      <c r="E52" s="60">
        <v>37878.639999999999</v>
      </c>
      <c r="F52" s="60">
        <v>117631964.31</v>
      </c>
      <c r="G52" s="60">
        <v>3690947.33</v>
      </c>
      <c r="H52" s="61"/>
      <c r="I52" s="61"/>
      <c r="J52" s="61">
        <v>9571927.7599999998</v>
      </c>
      <c r="K52" s="62">
        <v>173758545.58000001</v>
      </c>
      <c r="L52" s="65"/>
    </row>
    <row r="53" spans="1:12" ht="13.5" thickBot="1" x14ac:dyDescent="0.25">
      <c r="A53" s="4" t="s">
        <v>61</v>
      </c>
      <c r="B53" s="60">
        <v>4126333.7</v>
      </c>
      <c r="C53" s="60">
        <v>396569.36</v>
      </c>
      <c r="D53" s="60">
        <v>94117.4</v>
      </c>
      <c r="E53" s="60">
        <v>100432.09</v>
      </c>
      <c r="F53" s="60">
        <v>18134631.109999999</v>
      </c>
      <c r="G53" s="60">
        <v>569011.74</v>
      </c>
      <c r="H53" s="61"/>
      <c r="I53" s="61"/>
      <c r="J53" s="61">
        <v>1475648.05</v>
      </c>
      <c r="K53" s="62">
        <v>24896743.449999999</v>
      </c>
    </row>
    <row r="54" spans="1:12" s="67" customFormat="1" ht="13.5" thickBot="1" x14ac:dyDescent="0.25">
      <c r="A54" s="5" t="s">
        <v>13</v>
      </c>
      <c r="B54" s="66">
        <v>223455740.38</v>
      </c>
      <c r="C54" s="66">
        <v>21475650.129999999</v>
      </c>
      <c r="D54" s="66">
        <v>5096793.9000000004</v>
      </c>
      <c r="E54" s="66">
        <v>309274.02</v>
      </c>
      <c r="F54" s="66">
        <v>1017313537.13</v>
      </c>
      <c r="G54" s="66">
        <v>31920326.399999999</v>
      </c>
      <c r="H54" s="66">
        <v>0</v>
      </c>
      <c r="I54" s="66">
        <v>517379127.31999999</v>
      </c>
      <c r="J54" s="66">
        <v>82780660.370000005</v>
      </c>
      <c r="K54" s="66">
        <v>1899731109.6500001</v>
      </c>
    </row>
    <row r="55" spans="1:12" x14ac:dyDescent="0.2">
      <c r="F55" s="57"/>
      <c r="G55" s="57"/>
      <c r="H55" s="57"/>
      <c r="I55" s="57"/>
      <c r="J55" s="57"/>
    </row>
    <row r="56" spans="1:12" x14ac:dyDescent="0.2">
      <c r="F56" s="57"/>
      <c r="G56" s="57"/>
      <c r="H56" s="57"/>
      <c r="I56" s="57"/>
      <c r="J56" s="57"/>
      <c r="K56" s="57"/>
    </row>
    <row r="57" spans="1:12" x14ac:dyDescent="0.2">
      <c r="F57" s="57"/>
      <c r="G57" s="57"/>
      <c r="H57" s="57"/>
      <c r="I57" s="57"/>
      <c r="J57" s="57"/>
    </row>
    <row r="58" spans="1:12" x14ac:dyDescent="0.2">
      <c r="F58" s="57"/>
      <c r="G58" s="57"/>
      <c r="H58" s="57"/>
      <c r="I58" s="57"/>
      <c r="J58" s="57"/>
    </row>
    <row r="59" spans="1:12" x14ac:dyDescent="0.2">
      <c r="F59" s="57"/>
      <c r="G59" s="57"/>
      <c r="H59" s="57"/>
      <c r="I59" s="57"/>
      <c r="J59" s="57"/>
    </row>
    <row r="60" spans="1:12" x14ac:dyDescent="0.2">
      <c r="G60" s="57"/>
      <c r="H60" s="57"/>
      <c r="I60" s="57"/>
      <c r="J60" s="57"/>
    </row>
    <row r="61" spans="1:12" x14ac:dyDescent="0.2">
      <c r="G61" s="57"/>
      <c r="H61" s="57"/>
      <c r="I61" s="57"/>
      <c r="J61" s="57"/>
    </row>
    <row r="62" spans="1:12" x14ac:dyDescent="0.2">
      <c r="G62" s="57"/>
      <c r="H62" s="57"/>
      <c r="I62" s="57"/>
      <c r="J62" s="57"/>
    </row>
    <row r="63" spans="1:12" x14ac:dyDescent="0.2">
      <c r="G63" s="57"/>
      <c r="H63" s="57"/>
      <c r="I63" s="57"/>
      <c r="J63" s="5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70" customWidth="1"/>
    <col min="5" max="5" width="17.7109375" style="70" customWidth="1"/>
    <col min="6" max="6" width="14.28515625" style="68" bestFit="1" customWidth="1"/>
    <col min="7" max="7" width="12.7109375" style="68" bestFit="1" customWidth="1"/>
    <col min="8" max="8" width="12.7109375" style="68" customWidth="1"/>
    <col min="9" max="10" width="17.140625" style="68" customWidth="1"/>
    <col min="11" max="11" width="15.42578125" style="68" bestFit="1" customWidth="1"/>
    <col min="12" max="12" width="11.28515625" style="68" bestFit="1" customWidth="1"/>
    <col min="13" max="16384" width="11.42578125" style="68"/>
  </cols>
  <sheetData>
    <row r="1" spans="1:13" x14ac:dyDescent="0.2">
      <c r="A1" s="210" t="s">
        <v>14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3" x14ac:dyDescent="0.2">
      <c r="A2" s="212">
        <v>45044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3" ht="11.25" x14ac:dyDescent="0.2">
      <c r="A3" s="69"/>
      <c r="B3" s="68"/>
      <c r="C3" s="68"/>
      <c r="E3" s="68"/>
    </row>
    <row r="4" spans="1:13" ht="13.5" customHeight="1" thickBot="1" x14ac:dyDescent="0.25">
      <c r="A4" s="69"/>
      <c r="B4" s="68"/>
      <c r="C4" s="214"/>
      <c r="D4" s="214"/>
      <c r="E4" s="68"/>
    </row>
    <row r="5" spans="1:13" ht="12.75" customHeight="1" x14ac:dyDescent="0.2">
      <c r="A5" s="215" t="s">
        <v>0</v>
      </c>
      <c r="B5" s="217" t="s">
        <v>9</v>
      </c>
      <c r="C5" s="71" t="s">
        <v>10</v>
      </c>
      <c r="D5" s="71" t="s">
        <v>10</v>
      </c>
      <c r="E5" s="217" t="s">
        <v>1</v>
      </c>
      <c r="F5" s="208" t="s">
        <v>7</v>
      </c>
      <c r="G5" s="208" t="s">
        <v>8</v>
      </c>
      <c r="H5" s="208" t="s">
        <v>2</v>
      </c>
      <c r="I5" s="208" t="s">
        <v>3</v>
      </c>
      <c r="J5" s="208" t="s">
        <v>4</v>
      </c>
      <c r="K5" s="208" t="s">
        <v>5</v>
      </c>
    </row>
    <row r="6" spans="1:13" ht="23.25" customHeight="1" thickBot="1" x14ac:dyDescent="0.25">
      <c r="A6" s="216"/>
      <c r="B6" s="218"/>
      <c r="C6" s="72" t="s">
        <v>11</v>
      </c>
      <c r="D6" s="72" t="s">
        <v>12</v>
      </c>
      <c r="E6" s="218" t="s">
        <v>6</v>
      </c>
      <c r="F6" s="209" t="s">
        <v>6</v>
      </c>
      <c r="G6" s="209" t="s">
        <v>6</v>
      </c>
      <c r="H6" s="209"/>
      <c r="I6" s="209"/>
      <c r="J6" s="209"/>
      <c r="K6" s="209" t="s">
        <v>6</v>
      </c>
    </row>
    <row r="7" spans="1:13" x14ac:dyDescent="0.2">
      <c r="A7" s="1" t="s">
        <v>15</v>
      </c>
      <c r="B7" s="73">
        <v>3469931.68</v>
      </c>
      <c r="C7" s="73">
        <v>389911.34</v>
      </c>
      <c r="D7" s="73">
        <v>32880.44</v>
      </c>
      <c r="E7" s="73"/>
      <c r="F7" s="73"/>
      <c r="G7" s="73"/>
      <c r="H7" s="74"/>
      <c r="I7" s="74"/>
      <c r="J7" s="74"/>
      <c r="K7" s="75">
        <v>3892723.46</v>
      </c>
      <c r="L7" s="70"/>
      <c r="M7" s="70"/>
    </row>
    <row r="8" spans="1:13" x14ac:dyDescent="0.2">
      <c r="A8" s="2" t="s">
        <v>16</v>
      </c>
      <c r="B8" s="73">
        <v>3279739.49</v>
      </c>
      <c r="C8" s="73">
        <v>368539.72</v>
      </c>
      <c r="D8" s="73">
        <v>31078.21</v>
      </c>
      <c r="E8" s="73"/>
      <c r="F8" s="73"/>
      <c r="G8" s="73"/>
      <c r="H8" s="74"/>
      <c r="I8" s="74"/>
      <c r="J8" s="74"/>
      <c r="K8" s="75">
        <v>3679357.42</v>
      </c>
      <c r="L8" s="70"/>
      <c r="M8" s="70"/>
    </row>
    <row r="9" spans="1:13" x14ac:dyDescent="0.2">
      <c r="A9" s="2" t="s">
        <v>17</v>
      </c>
      <c r="B9" s="73"/>
      <c r="C9" s="73"/>
      <c r="E9" s="73"/>
      <c r="F9" s="73"/>
      <c r="G9" s="73"/>
      <c r="H9" s="74"/>
      <c r="I9" s="74"/>
      <c r="J9" s="74"/>
      <c r="K9" s="75"/>
      <c r="L9" s="70"/>
      <c r="M9" s="70"/>
    </row>
    <row r="10" spans="1:13" x14ac:dyDescent="0.2">
      <c r="A10" s="2" t="s">
        <v>18</v>
      </c>
      <c r="B10" s="73"/>
      <c r="C10" s="73"/>
      <c r="D10" s="73"/>
      <c r="E10" s="73"/>
      <c r="F10" s="73"/>
      <c r="G10" s="73"/>
      <c r="H10" s="74"/>
      <c r="I10" s="74"/>
      <c r="J10" s="74"/>
      <c r="K10" s="75"/>
      <c r="L10" s="70"/>
      <c r="M10" s="70"/>
    </row>
    <row r="11" spans="1:13" x14ac:dyDescent="0.2">
      <c r="A11" s="2" t="s">
        <v>19</v>
      </c>
      <c r="B11" s="73"/>
      <c r="C11" s="73"/>
      <c r="D11" s="73"/>
      <c r="E11" s="73"/>
      <c r="F11" s="73"/>
      <c r="G11" s="73"/>
      <c r="H11" s="74"/>
      <c r="I11" s="74"/>
      <c r="J11" s="74"/>
      <c r="K11" s="75"/>
      <c r="L11" s="70"/>
      <c r="M11" s="70"/>
    </row>
    <row r="12" spans="1:13" x14ac:dyDescent="0.2">
      <c r="A12" s="2" t="s">
        <v>20</v>
      </c>
      <c r="B12" s="73"/>
      <c r="C12" s="73"/>
      <c r="D12" s="73"/>
      <c r="E12" s="73"/>
      <c r="F12" s="73"/>
      <c r="G12" s="73"/>
      <c r="H12" s="74"/>
      <c r="I12" s="74"/>
      <c r="J12" s="74"/>
      <c r="K12" s="75"/>
      <c r="L12" s="70"/>
      <c r="M12" s="70"/>
    </row>
    <row r="13" spans="1:13" x14ac:dyDescent="0.2">
      <c r="A13" s="2" t="s">
        <v>21</v>
      </c>
      <c r="B13" s="73"/>
      <c r="C13" s="73"/>
      <c r="D13" s="73"/>
      <c r="E13" s="73"/>
      <c r="F13" s="73"/>
      <c r="G13" s="73"/>
      <c r="H13" s="74"/>
      <c r="I13" s="74"/>
      <c r="J13" s="74"/>
      <c r="K13" s="75"/>
      <c r="L13" s="70"/>
      <c r="M13" s="70"/>
    </row>
    <row r="14" spans="1:13" x14ac:dyDescent="0.2">
      <c r="A14" s="2" t="s">
        <v>22</v>
      </c>
      <c r="B14" s="73"/>
      <c r="C14" s="73"/>
      <c r="D14" s="73"/>
      <c r="E14" s="73"/>
      <c r="F14" s="73"/>
      <c r="G14" s="73"/>
      <c r="H14" s="74"/>
      <c r="I14" s="74"/>
      <c r="J14" s="74"/>
      <c r="K14" s="75"/>
      <c r="L14" s="70"/>
      <c r="M14" s="70"/>
    </row>
    <row r="15" spans="1:13" x14ac:dyDescent="0.2">
      <c r="A15" s="2" t="s">
        <v>23</v>
      </c>
      <c r="B15" s="73"/>
      <c r="C15" s="73"/>
      <c r="D15" s="73"/>
      <c r="E15" s="73"/>
      <c r="F15" s="73"/>
      <c r="G15" s="73"/>
      <c r="H15" s="74"/>
      <c r="I15" s="74"/>
      <c r="J15" s="74"/>
      <c r="K15" s="75"/>
      <c r="L15" s="70"/>
      <c r="M15" s="70"/>
    </row>
    <row r="16" spans="1:13" x14ac:dyDescent="0.2">
      <c r="A16" s="2" t="s">
        <v>24</v>
      </c>
      <c r="B16" s="73"/>
      <c r="C16" s="73"/>
      <c r="D16" s="73"/>
      <c r="E16" s="73"/>
      <c r="F16" s="73"/>
      <c r="G16" s="73"/>
      <c r="H16" s="74"/>
      <c r="I16" s="74"/>
      <c r="J16" s="74"/>
      <c r="K16" s="75"/>
      <c r="L16" s="70"/>
      <c r="M16" s="70"/>
    </row>
    <row r="17" spans="1:13" x14ac:dyDescent="0.2">
      <c r="A17" s="2" t="s">
        <v>25</v>
      </c>
      <c r="B17" s="73"/>
      <c r="C17" s="73"/>
      <c r="D17" s="73"/>
      <c r="E17" s="73"/>
      <c r="F17" s="73"/>
      <c r="G17" s="73"/>
      <c r="H17" s="74"/>
      <c r="I17" s="74"/>
      <c r="J17" s="74"/>
      <c r="K17" s="75"/>
      <c r="L17" s="70"/>
      <c r="M17" s="70"/>
    </row>
    <row r="18" spans="1:13" x14ac:dyDescent="0.2">
      <c r="A18" s="2" t="s">
        <v>26</v>
      </c>
      <c r="B18" s="73"/>
      <c r="C18" s="73"/>
      <c r="D18" s="73"/>
      <c r="E18" s="73"/>
      <c r="F18" s="73"/>
      <c r="G18" s="73"/>
      <c r="H18" s="74"/>
      <c r="I18" s="74"/>
      <c r="J18" s="74"/>
      <c r="K18" s="75"/>
      <c r="L18" s="70"/>
      <c r="M18" s="70"/>
    </row>
    <row r="19" spans="1:13" x14ac:dyDescent="0.2">
      <c r="A19" s="2" t="s">
        <v>27</v>
      </c>
      <c r="B19" s="73"/>
      <c r="C19" s="73"/>
      <c r="D19" s="73"/>
      <c r="E19" s="73"/>
      <c r="F19" s="73"/>
      <c r="G19" s="73"/>
      <c r="H19" s="74"/>
      <c r="I19" s="74"/>
      <c r="J19" s="74"/>
      <c r="K19" s="75"/>
      <c r="L19" s="70"/>
      <c r="M19" s="70"/>
    </row>
    <row r="20" spans="1:13" x14ac:dyDescent="0.2">
      <c r="A20" s="2" t="s">
        <v>28</v>
      </c>
      <c r="B20" s="73"/>
      <c r="C20" s="73"/>
      <c r="D20" s="73"/>
      <c r="E20" s="73"/>
      <c r="F20" s="73"/>
      <c r="G20" s="73"/>
      <c r="H20" s="75"/>
      <c r="I20" s="75"/>
      <c r="J20" s="75"/>
      <c r="K20" s="75"/>
      <c r="L20" s="70"/>
      <c r="M20" s="70"/>
    </row>
    <row r="21" spans="1:13" x14ac:dyDescent="0.2">
      <c r="A21" s="2" t="s">
        <v>29</v>
      </c>
      <c r="B21" s="73"/>
      <c r="C21" s="73"/>
      <c r="D21" s="73"/>
      <c r="E21" s="73"/>
      <c r="F21" s="73"/>
      <c r="G21" s="73"/>
      <c r="H21" s="75"/>
      <c r="I21" s="75"/>
      <c r="J21" s="75"/>
      <c r="K21" s="75"/>
      <c r="L21" s="70"/>
      <c r="M21" s="70"/>
    </row>
    <row r="22" spans="1:13" x14ac:dyDescent="0.2">
      <c r="A22" s="2" t="s">
        <v>30</v>
      </c>
      <c r="B22" s="73"/>
      <c r="C22" s="73"/>
      <c r="D22" s="73"/>
      <c r="E22" s="73"/>
      <c r="F22" s="73"/>
      <c r="G22" s="73"/>
      <c r="H22" s="75"/>
      <c r="I22" s="75"/>
      <c r="J22" s="75"/>
      <c r="K22" s="75"/>
      <c r="L22" s="70"/>
      <c r="M22" s="70"/>
    </row>
    <row r="23" spans="1:13" x14ac:dyDescent="0.2">
      <c r="A23" s="2" t="s">
        <v>31</v>
      </c>
      <c r="B23" s="73"/>
      <c r="C23" s="73"/>
      <c r="D23" s="73"/>
      <c r="E23" s="73"/>
      <c r="F23" s="73"/>
      <c r="G23" s="73"/>
      <c r="H23" s="75"/>
      <c r="I23" s="75"/>
      <c r="J23" s="75"/>
      <c r="K23" s="75"/>
      <c r="L23" s="70"/>
      <c r="M23" s="70"/>
    </row>
    <row r="24" spans="1:13" x14ac:dyDescent="0.2">
      <c r="A24" s="2" t="s">
        <v>32</v>
      </c>
      <c r="B24" s="73"/>
      <c r="C24" s="73"/>
      <c r="D24" s="73"/>
      <c r="E24" s="73"/>
      <c r="F24" s="73"/>
      <c r="G24" s="73"/>
      <c r="H24" s="75"/>
      <c r="I24" s="75"/>
      <c r="J24" s="75"/>
      <c r="K24" s="75"/>
      <c r="L24" s="70"/>
      <c r="M24" s="70"/>
    </row>
    <row r="25" spans="1:13" x14ac:dyDescent="0.2">
      <c r="A25" s="2" t="s">
        <v>33</v>
      </c>
      <c r="B25" s="73"/>
      <c r="C25" s="73"/>
      <c r="D25" s="73"/>
      <c r="E25" s="73"/>
      <c r="F25" s="73"/>
      <c r="G25" s="73"/>
      <c r="H25" s="75"/>
      <c r="I25" s="75"/>
      <c r="J25" s="75"/>
      <c r="K25" s="75"/>
      <c r="L25" s="70"/>
      <c r="M25" s="70"/>
    </row>
    <row r="26" spans="1:13" x14ac:dyDescent="0.2">
      <c r="A26" s="2" t="s">
        <v>34</v>
      </c>
      <c r="B26" s="73"/>
      <c r="C26" s="73"/>
      <c r="D26" s="73"/>
      <c r="E26" s="73"/>
      <c r="F26" s="73"/>
      <c r="G26" s="73"/>
      <c r="H26" s="75"/>
      <c r="I26" s="75"/>
      <c r="J26" s="75"/>
      <c r="K26" s="75"/>
      <c r="L26" s="70"/>
      <c r="M26" s="70"/>
    </row>
    <row r="27" spans="1:13" x14ac:dyDescent="0.2">
      <c r="A27" s="2" t="s">
        <v>35</v>
      </c>
      <c r="B27" s="73"/>
      <c r="C27" s="73"/>
      <c r="D27" s="73"/>
      <c r="E27" s="73"/>
      <c r="F27" s="73"/>
      <c r="G27" s="73"/>
      <c r="H27" s="75"/>
      <c r="I27" s="75"/>
      <c r="J27" s="75"/>
      <c r="K27" s="75"/>
      <c r="L27" s="70"/>
      <c r="M27" s="70"/>
    </row>
    <row r="28" spans="1:13" x14ac:dyDescent="0.2">
      <c r="A28" s="2" t="s">
        <v>36</v>
      </c>
      <c r="B28" s="73"/>
      <c r="C28" s="73"/>
      <c r="D28" s="73"/>
      <c r="E28" s="73"/>
      <c r="F28" s="73"/>
      <c r="G28" s="73"/>
      <c r="H28" s="75"/>
      <c r="I28" s="75"/>
      <c r="J28" s="75"/>
      <c r="K28" s="75"/>
      <c r="L28" s="70"/>
      <c r="M28" s="70"/>
    </row>
    <row r="29" spans="1:13" x14ac:dyDescent="0.2">
      <c r="A29" s="2" t="s">
        <v>37</v>
      </c>
      <c r="B29" s="73">
        <v>3805134.65</v>
      </c>
      <c r="C29" s="73">
        <v>427577.63</v>
      </c>
      <c r="D29" s="73">
        <v>36056.76</v>
      </c>
      <c r="E29" s="73"/>
      <c r="F29" s="73"/>
      <c r="G29" s="73"/>
      <c r="H29" s="75"/>
      <c r="I29" s="75"/>
      <c r="J29" s="75"/>
      <c r="K29" s="75">
        <v>4268769.04</v>
      </c>
      <c r="L29" s="70"/>
      <c r="M29" s="70"/>
    </row>
    <row r="30" spans="1:13" x14ac:dyDescent="0.2">
      <c r="A30" s="2" t="s">
        <v>38</v>
      </c>
      <c r="B30" s="73">
        <v>4818488.96</v>
      </c>
      <c r="C30" s="73">
        <v>541446.82999999996</v>
      </c>
      <c r="D30" s="73">
        <v>45659.12</v>
      </c>
      <c r="E30" s="73"/>
      <c r="F30" s="73"/>
      <c r="G30" s="73"/>
      <c r="H30" s="75"/>
      <c r="I30" s="75"/>
      <c r="J30" s="75"/>
      <c r="K30" s="75">
        <v>5405594.9100000001</v>
      </c>
      <c r="L30" s="70"/>
      <c r="M30" s="70"/>
    </row>
    <row r="31" spans="1:13" x14ac:dyDescent="0.2">
      <c r="A31" s="2" t="s">
        <v>39</v>
      </c>
      <c r="B31" s="73">
        <v>130963672.72</v>
      </c>
      <c r="C31" s="73">
        <v>14716203.789999999</v>
      </c>
      <c r="D31" s="73">
        <v>1240987.76</v>
      </c>
      <c r="E31" s="73"/>
      <c r="F31" s="73"/>
      <c r="G31" s="73"/>
      <c r="H31" s="75"/>
      <c r="I31" s="75"/>
      <c r="J31" s="75"/>
      <c r="K31" s="75">
        <v>146920864.27000001</v>
      </c>
      <c r="L31" s="70"/>
      <c r="M31" s="70"/>
    </row>
    <row r="32" spans="1:13" x14ac:dyDescent="0.2">
      <c r="A32" s="2" t="s">
        <v>40</v>
      </c>
      <c r="B32" s="73">
        <v>4096877.42</v>
      </c>
      <c r="C32" s="73">
        <v>460360.36</v>
      </c>
      <c r="D32" s="73">
        <v>38821.26</v>
      </c>
      <c r="E32" s="73"/>
      <c r="F32" s="73"/>
      <c r="G32" s="73"/>
      <c r="H32" s="75"/>
      <c r="I32" s="75"/>
      <c r="J32" s="75"/>
      <c r="K32" s="75">
        <v>4596059.04</v>
      </c>
      <c r="L32" s="70"/>
      <c r="M32" s="70"/>
    </row>
    <row r="33" spans="1:13" x14ac:dyDescent="0.2">
      <c r="A33" s="2" t="s">
        <v>41</v>
      </c>
      <c r="B33" s="73">
        <v>6565072.8700000001</v>
      </c>
      <c r="C33" s="73">
        <v>737708.01</v>
      </c>
      <c r="D33" s="73">
        <v>62209.43</v>
      </c>
      <c r="E33" s="73"/>
      <c r="F33" s="73"/>
      <c r="G33" s="73"/>
      <c r="H33" s="75"/>
      <c r="I33" s="75"/>
      <c r="J33" s="75"/>
      <c r="K33" s="75">
        <v>7364990.3099999996</v>
      </c>
      <c r="L33" s="70"/>
      <c r="M33" s="70"/>
    </row>
    <row r="34" spans="1:13" x14ac:dyDescent="0.2">
      <c r="A34" s="2" t="s">
        <v>42</v>
      </c>
      <c r="B34" s="73">
        <v>4793531.6100000003</v>
      </c>
      <c r="C34" s="73">
        <v>538642.41</v>
      </c>
      <c r="D34" s="73">
        <v>45422.63</v>
      </c>
      <c r="E34" s="73"/>
      <c r="F34" s="73"/>
      <c r="G34" s="73"/>
      <c r="H34" s="75"/>
      <c r="I34" s="75"/>
      <c r="J34" s="75"/>
      <c r="K34" s="75">
        <v>5377596.6500000004</v>
      </c>
      <c r="L34" s="70"/>
      <c r="M34" s="70"/>
    </row>
    <row r="35" spans="1:13" x14ac:dyDescent="0.2">
      <c r="A35" s="2" t="s">
        <v>43</v>
      </c>
      <c r="B35" s="73">
        <v>6797864.6699999999</v>
      </c>
      <c r="C35" s="73">
        <v>763866.5</v>
      </c>
      <c r="D35" s="73">
        <v>64415.32</v>
      </c>
      <c r="E35" s="73"/>
      <c r="F35" s="73"/>
      <c r="G35" s="73"/>
      <c r="H35" s="75"/>
      <c r="I35" s="75"/>
      <c r="J35" s="75"/>
      <c r="K35" s="75">
        <v>7626146.4900000002</v>
      </c>
      <c r="L35" s="70"/>
      <c r="M35" s="70"/>
    </row>
    <row r="36" spans="1:13" x14ac:dyDescent="0.2">
      <c r="A36" s="2" t="s">
        <v>44</v>
      </c>
      <c r="B36" s="73">
        <v>4032332.56</v>
      </c>
      <c r="C36" s="73">
        <v>453107.54</v>
      </c>
      <c r="D36" s="73">
        <v>38209.64</v>
      </c>
      <c r="E36" s="73"/>
      <c r="F36" s="73"/>
      <c r="G36" s="73"/>
      <c r="H36" s="75"/>
      <c r="I36" s="75"/>
      <c r="J36" s="75"/>
      <c r="K36" s="75">
        <v>4523649.74</v>
      </c>
      <c r="L36" s="70"/>
      <c r="M36" s="70"/>
    </row>
    <row r="37" spans="1:13" x14ac:dyDescent="0.2">
      <c r="A37" s="2" t="s">
        <v>45</v>
      </c>
      <c r="B37" s="73">
        <v>25842471.100000001</v>
      </c>
      <c r="C37" s="73">
        <v>2903882.15</v>
      </c>
      <c r="D37" s="73">
        <v>244878.52</v>
      </c>
      <c r="E37" s="73"/>
      <c r="F37" s="73"/>
      <c r="G37" s="73"/>
      <c r="H37" s="74"/>
      <c r="I37" s="74"/>
      <c r="J37" s="74"/>
      <c r="K37" s="75">
        <v>28991231.77</v>
      </c>
      <c r="L37" s="70"/>
      <c r="M37" s="70"/>
    </row>
    <row r="38" spans="1:13" x14ac:dyDescent="0.2">
      <c r="A38" s="2" t="s">
        <v>46</v>
      </c>
      <c r="B38" s="73">
        <v>8442037.4100000001</v>
      </c>
      <c r="C38" s="73">
        <v>948619.87</v>
      </c>
      <c r="D38" s="73">
        <v>79995.199999999997</v>
      </c>
      <c r="E38" s="73"/>
      <c r="F38" s="73"/>
      <c r="G38" s="73"/>
      <c r="H38" s="74"/>
      <c r="I38" s="74"/>
      <c r="J38" s="74"/>
      <c r="K38" s="75">
        <v>9470652.4800000004</v>
      </c>
      <c r="L38" s="70"/>
      <c r="M38" s="70"/>
    </row>
    <row r="39" spans="1:13" x14ac:dyDescent="0.2">
      <c r="A39" s="2" t="s">
        <v>47</v>
      </c>
      <c r="B39" s="73">
        <v>5201024.83</v>
      </c>
      <c r="C39" s="73">
        <v>584431.85</v>
      </c>
      <c r="D39" s="73">
        <v>49283.96</v>
      </c>
      <c r="E39" s="73"/>
      <c r="F39" s="73"/>
      <c r="G39" s="76"/>
      <c r="H39" s="74"/>
      <c r="I39" s="74"/>
      <c r="J39" s="74"/>
      <c r="K39" s="75">
        <v>5834740.6399999997</v>
      </c>
      <c r="L39" s="70"/>
      <c r="M39" s="70"/>
    </row>
    <row r="40" spans="1:13" x14ac:dyDescent="0.2">
      <c r="A40" s="2" t="s">
        <v>48</v>
      </c>
      <c r="B40" s="73">
        <v>3672172.24</v>
      </c>
      <c r="C40" s="73">
        <v>412636.83</v>
      </c>
      <c r="D40" s="73">
        <v>34796.83</v>
      </c>
      <c r="E40" s="73"/>
      <c r="F40" s="73"/>
      <c r="G40" s="77"/>
      <c r="H40" s="74"/>
      <c r="I40" s="74"/>
      <c r="J40" s="74"/>
      <c r="K40" s="75">
        <v>4119605.9</v>
      </c>
      <c r="L40" s="70"/>
      <c r="M40" s="70"/>
    </row>
    <row r="41" spans="1:13" x14ac:dyDescent="0.2">
      <c r="A41" s="2" t="s">
        <v>49</v>
      </c>
      <c r="B41" s="73">
        <v>4743616.92</v>
      </c>
      <c r="C41" s="73">
        <v>533033.56000000006</v>
      </c>
      <c r="D41" s="73">
        <v>44949.64</v>
      </c>
      <c r="E41" s="73"/>
      <c r="F41" s="73"/>
      <c r="G41" s="73"/>
      <c r="H41" s="74"/>
      <c r="I41" s="74"/>
      <c r="J41" s="74"/>
      <c r="K41" s="75">
        <v>5321600.12</v>
      </c>
      <c r="L41" s="70"/>
      <c r="M41" s="70"/>
    </row>
    <row r="42" spans="1:13" x14ac:dyDescent="0.2">
      <c r="A42" s="2" t="s">
        <v>50</v>
      </c>
      <c r="B42" s="73">
        <v>6757846.8600000003</v>
      </c>
      <c r="C42" s="73">
        <v>759369.75</v>
      </c>
      <c r="D42" s="73">
        <v>64036.12</v>
      </c>
      <c r="E42" s="73"/>
      <c r="F42" s="73"/>
      <c r="G42" s="73"/>
      <c r="H42" s="74"/>
      <c r="I42" s="74"/>
      <c r="J42" s="74"/>
      <c r="K42" s="75">
        <v>7581252.7300000004</v>
      </c>
      <c r="L42" s="70"/>
      <c r="M42" s="70"/>
    </row>
    <row r="43" spans="1:13" x14ac:dyDescent="0.2">
      <c r="A43" s="2" t="s">
        <v>51</v>
      </c>
      <c r="B43" s="73">
        <v>3789213.59</v>
      </c>
      <c r="C43" s="73">
        <v>425788.6</v>
      </c>
      <c r="D43" s="73">
        <v>35905.89</v>
      </c>
      <c r="E43" s="73"/>
      <c r="F43" s="73"/>
      <c r="G43" s="73"/>
      <c r="H43" s="74"/>
      <c r="I43" s="74"/>
      <c r="J43" s="74"/>
      <c r="K43" s="75">
        <v>4250908.08</v>
      </c>
      <c r="L43" s="70"/>
      <c r="M43" s="70"/>
    </row>
    <row r="44" spans="1:13" x14ac:dyDescent="0.2">
      <c r="A44" s="2" t="s">
        <v>52</v>
      </c>
      <c r="B44" s="73">
        <v>55026644.759999998</v>
      </c>
      <c r="C44" s="73">
        <v>6183266.71</v>
      </c>
      <c r="D44" s="73">
        <v>521422.4</v>
      </c>
      <c r="E44" s="73"/>
      <c r="F44" s="73"/>
      <c r="G44" s="73"/>
      <c r="H44" s="74"/>
      <c r="I44" s="74"/>
      <c r="J44" s="74"/>
      <c r="K44" s="75">
        <v>61731333.869999997</v>
      </c>
      <c r="L44" s="70"/>
      <c r="M44" s="70"/>
    </row>
    <row r="45" spans="1:13" x14ac:dyDescent="0.2">
      <c r="A45" s="2" t="s">
        <v>53</v>
      </c>
      <c r="B45" s="73">
        <v>8703659.2400000002</v>
      </c>
      <c r="C45" s="73">
        <v>978017.95</v>
      </c>
      <c r="D45" s="73">
        <v>82474.28</v>
      </c>
      <c r="E45" s="73"/>
      <c r="F45" s="73"/>
      <c r="G45" s="73"/>
      <c r="H45" s="74"/>
      <c r="I45" s="74"/>
      <c r="J45" s="74"/>
      <c r="K45" s="75">
        <v>9764151.4700000007</v>
      </c>
      <c r="L45" s="70"/>
      <c r="M45" s="70"/>
    </row>
    <row r="46" spans="1:13" x14ac:dyDescent="0.2">
      <c r="A46" s="2" t="s">
        <v>54</v>
      </c>
      <c r="B46" s="73">
        <v>23120399.199999999</v>
      </c>
      <c r="C46" s="73">
        <v>2598006.75</v>
      </c>
      <c r="D46" s="73">
        <v>219084.67</v>
      </c>
      <c r="E46" s="73"/>
      <c r="F46" s="73"/>
      <c r="G46" s="73"/>
      <c r="H46" s="74"/>
      <c r="I46" s="74"/>
      <c r="J46" s="74"/>
      <c r="K46" s="75">
        <v>25937490.620000001</v>
      </c>
      <c r="L46" s="70"/>
      <c r="M46" s="70"/>
    </row>
    <row r="47" spans="1:13" x14ac:dyDescent="0.2">
      <c r="A47" s="2" t="s">
        <v>55</v>
      </c>
      <c r="B47" s="73">
        <v>5319357.07</v>
      </c>
      <c r="C47" s="73">
        <v>597728.68000000005</v>
      </c>
      <c r="D47" s="73">
        <v>50405.25</v>
      </c>
      <c r="E47" s="73"/>
      <c r="F47" s="73"/>
      <c r="G47" s="73"/>
      <c r="H47" s="74"/>
      <c r="I47" s="74"/>
      <c r="J47" s="74"/>
      <c r="K47" s="75">
        <v>5967491</v>
      </c>
      <c r="L47" s="70"/>
      <c r="M47" s="70"/>
    </row>
    <row r="48" spans="1:13" x14ac:dyDescent="0.2">
      <c r="A48" s="2" t="s">
        <v>56</v>
      </c>
      <c r="B48" s="73">
        <v>4144210.32</v>
      </c>
      <c r="C48" s="73">
        <v>465679.09</v>
      </c>
      <c r="D48" s="73">
        <v>39269.78</v>
      </c>
      <c r="E48" s="73"/>
      <c r="F48" s="73"/>
      <c r="G48" s="73"/>
      <c r="H48" s="74"/>
      <c r="I48" s="74"/>
      <c r="J48" s="74"/>
      <c r="K48" s="75">
        <v>4649159.1900000004</v>
      </c>
      <c r="L48" s="70"/>
      <c r="M48" s="70"/>
    </row>
    <row r="49" spans="1:13" x14ac:dyDescent="0.2">
      <c r="A49" s="2" t="s">
        <v>57</v>
      </c>
      <c r="B49" s="73">
        <v>4833979.7300000004</v>
      </c>
      <c r="C49" s="73">
        <v>543187.51</v>
      </c>
      <c r="D49" s="73">
        <v>45805.91</v>
      </c>
      <c r="E49" s="73"/>
      <c r="F49" s="73"/>
      <c r="G49" s="73"/>
      <c r="H49" s="74"/>
      <c r="I49" s="74"/>
      <c r="J49" s="74"/>
      <c r="K49" s="75">
        <v>5422973.1500000004</v>
      </c>
      <c r="L49" s="70"/>
      <c r="M49" s="70"/>
    </row>
    <row r="50" spans="1:13" x14ac:dyDescent="0.2">
      <c r="A50" s="2" t="s">
        <v>58</v>
      </c>
      <c r="B50" s="73">
        <v>12152506.27</v>
      </c>
      <c r="C50" s="73">
        <v>1365560.04</v>
      </c>
      <c r="D50" s="73">
        <v>115154.92</v>
      </c>
      <c r="E50" s="73"/>
      <c r="F50" s="73"/>
      <c r="G50" s="73"/>
      <c r="H50" s="74"/>
      <c r="I50" s="74"/>
      <c r="J50" s="74"/>
      <c r="K50" s="75">
        <v>13633221.23</v>
      </c>
      <c r="L50" s="70"/>
      <c r="M50" s="70"/>
    </row>
    <row r="51" spans="1:13" x14ac:dyDescent="0.2">
      <c r="A51" s="2" t="s">
        <v>59</v>
      </c>
      <c r="B51" s="73">
        <v>4278033.33</v>
      </c>
      <c r="C51" s="73">
        <v>480716.59</v>
      </c>
      <c r="D51" s="73">
        <v>40537.86</v>
      </c>
      <c r="E51" s="73"/>
      <c r="F51" s="73"/>
      <c r="G51" s="73"/>
      <c r="H51" s="74"/>
      <c r="I51" s="74"/>
      <c r="J51" s="74"/>
      <c r="K51" s="75">
        <v>4799287.78</v>
      </c>
      <c r="L51" s="70"/>
      <c r="M51" s="70"/>
    </row>
    <row r="52" spans="1:13" x14ac:dyDescent="0.2">
      <c r="A52" s="2" t="s">
        <v>60</v>
      </c>
      <c r="B52" s="73">
        <v>73703345.489999995</v>
      </c>
      <c r="C52" s="73">
        <v>8281941.3099999996</v>
      </c>
      <c r="D52" s="73">
        <v>698399.4</v>
      </c>
      <c r="E52" s="73"/>
      <c r="F52" s="73"/>
      <c r="G52" s="73"/>
      <c r="H52" s="74"/>
      <c r="I52" s="74"/>
      <c r="J52" s="74"/>
      <c r="K52" s="75">
        <v>82683686.200000003</v>
      </c>
      <c r="L52" s="70"/>
      <c r="M52" s="70"/>
    </row>
    <row r="53" spans="1:13" ht="13.5" thickBot="1" x14ac:dyDescent="0.25">
      <c r="A53" s="4" t="s">
        <v>61</v>
      </c>
      <c r="B53" s="73">
        <v>7945902.5800000001</v>
      </c>
      <c r="C53" s="73">
        <v>892869.9</v>
      </c>
      <c r="D53" s="73">
        <v>75293.919999999998</v>
      </c>
      <c r="E53" s="73"/>
      <c r="F53" s="73"/>
      <c r="G53" s="73"/>
      <c r="H53" s="74"/>
      <c r="I53" s="74"/>
      <c r="J53" s="74"/>
      <c r="K53" s="75">
        <v>8914066.4000000004</v>
      </c>
      <c r="L53" s="70"/>
      <c r="M53" s="70"/>
    </row>
    <row r="54" spans="1:13" s="79" customFormat="1" ht="13.5" thickBot="1" x14ac:dyDescent="0.25">
      <c r="A54" s="5" t="s">
        <v>13</v>
      </c>
      <c r="B54" s="78">
        <v>430299067.56999999</v>
      </c>
      <c r="C54" s="78">
        <v>48352101.270000003</v>
      </c>
      <c r="D54" s="78">
        <v>4077435.12</v>
      </c>
      <c r="E54" s="78">
        <v>0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482728603.95999998</v>
      </c>
      <c r="L54" s="70"/>
      <c r="M54" s="70"/>
    </row>
    <row r="55" spans="1:13" x14ac:dyDescent="0.2">
      <c r="F55" s="70"/>
      <c r="G55" s="70"/>
      <c r="H55" s="70"/>
      <c r="I55" s="70"/>
      <c r="J55" s="70"/>
    </row>
    <row r="56" spans="1:13" x14ac:dyDescent="0.2">
      <c r="F56" s="70"/>
      <c r="G56" s="70"/>
      <c r="H56" s="70"/>
      <c r="I56" s="70"/>
      <c r="J56" s="70"/>
      <c r="K56" s="70"/>
    </row>
    <row r="57" spans="1:13" x14ac:dyDescent="0.2">
      <c r="F57" s="70"/>
      <c r="G57" s="70"/>
      <c r="H57" s="70"/>
      <c r="I57" s="70"/>
      <c r="J57" s="70"/>
    </row>
    <row r="58" spans="1:13" x14ac:dyDescent="0.2">
      <c r="F58" s="70"/>
      <c r="G58" s="70"/>
      <c r="H58" s="70"/>
      <c r="I58" s="70"/>
      <c r="J58" s="70"/>
    </row>
    <row r="59" spans="1:13" x14ac:dyDescent="0.2">
      <c r="F59" s="70"/>
      <c r="G59" s="70"/>
      <c r="H59" s="70"/>
      <c r="I59" s="70"/>
      <c r="J59" s="70"/>
    </row>
    <row r="60" spans="1:13" x14ac:dyDescent="0.2">
      <c r="G60" s="70"/>
      <c r="H60" s="70"/>
      <c r="I60" s="70"/>
      <c r="J60" s="70"/>
    </row>
    <row r="61" spans="1:13" x14ac:dyDescent="0.2">
      <c r="G61" s="70"/>
      <c r="H61" s="70"/>
      <c r="I61" s="70"/>
      <c r="J61" s="70"/>
    </row>
    <row r="62" spans="1:13" x14ac:dyDescent="0.2">
      <c r="G62" s="70"/>
      <c r="H62" s="70"/>
      <c r="I62" s="70"/>
      <c r="J62" s="70"/>
    </row>
    <row r="63" spans="1:13" x14ac:dyDescent="0.2">
      <c r="G63" s="70"/>
      <c r="H63" s="70"/>
      <c r="I63" s="70"/>
      <c r="J63" s="7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2" customWidth="1"/>
    <col min="5" max="5" width="17.7109375" style="82" customWidth="1"/>
    <col min="6" max="6" width="14.28515625" style="80" bestFit="1" customWidth="1"/>
    <col min="7" max="7" width="12.7109375" style="80" bestFit="1" customWidth="1"/>
    <col min="8" max="8" width="12.7109375" style="80" customWidth="1"/>
    <col min="9" max="10" width="17.140625" style="80" customWidth="1"/>
    <col min="11" max="11" width="15.42578125" style="80" bestFit="1" customWidth="1"/>
    <col min="12" max="12" width="11.28515625" style="80" bestFit="1" customWidth="1"/>
    <col min="13" max="16384" width="11.42578125" style="80"/>
  </cols>
  <sheetData>
    <row r="1" spans="1:13" x14ac:dyDescent="0.2">
      <c r="A1" s="221" t="s">
        <v>14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3" x14ac:dyDescent="0.2">
      <c r="A2" s="223">
        <v>45054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3" ht="11.25" x14ac:dyDescent="0.2">
      <c r="A3" s="81"/>
      <c r="B3" s="80"/>
      <c r="C3" s="80"/>
      <c r="E3" s="80"/>
    </row>
    <row r="4" spans="1:13" ht="13.5" customHeight="1" thickBot="1" x14ac:dyDescent="0.25">
      <c r="A4" s="81"/>
      <c r="B4" s="80"/>
      <c r="C4" s="225"/>
      <c r="D4" s="225"/>
      <c r="E4" s="80"/>
    </row>
    <row r="5" spans="1:13" ht="12.75" customHeight="1" x14ac:dyDescent="0.2">
      <c r="A5" s="226" t="s">
        <v>0</v>
      </c>
      <c r="B5" s="228" t="s">
        <v>9</v>
      </c>
      <c r="C5" s="83" t="s">
        <v>10</v>
      </c>
      <c r="D5" s="83" t="s">
        <v>10</v>
      </c>
      <c r="E5" s="228" t="s">
        <v>1</v>
      </c>
      <c r="F5" s="219" t="s">
        <v>7</v>
      </c>
      <c r="G5" s="219" t="s">
        <v>8</v>
      </c>
      <c r="H5" s="219" t="s">
        <v>2</v>
      </c>
      <c r="I5" s="219" t="s">
        <v>3</v>
      </c>
      <c r="J5" s="219" t="s">
        <v>4</v>
      </c>
      <c r="K5" s="219" t="s">
        <v>5</v>
      </c>
    </row>
    <row r="6" spans="1:13" ht="23.25" customHeight="1" thickBot="1" x14ac:dyDescent="0.25">
      <c r="A6" s="227"/>
      <c r="B6" s="229"/>
      <c r="C6" s="84" t="s">
        <v>11</v>
      </c>
      <c r="D6" s="84" t="s">
        <v>12</v>
      </c>
      <c r="E6" s="229" t="s">
        <v>6</v>
      </c>
      <c r="F6" s="220" t="s">
        <v>6</v>
      </c>
      <c r="G6" s="220" t="s">
        <v>6</v>
      </c>
      <c r="H6" s="220"/>
      <c r="I6" s="220"/>
      <c r="J6" s="220"/>
      <c r="K6" s="220" t="s">
        <v>6</v>
      </c>
    </row>
    <row r="7" spans="1:13" x14ac:dyDescent="0.2">
      <c r="A7" s="1" t="s">
        <v>15</v>
      </c>
      <c r="B7" s="85">
        <v>603970.77</v>
      </c>
      <c r="C7" s="85">
        <v>70607.11</v>
      </c>
      <c r="D7" s="85">
        <v>41100.550000000003</v>
      </c>
      <c r="E7" s="85">
        <v>45923.62</v>
      </c>
      <c r="F7" s="85">
        <v>1569429.21</v>
      </c>
      <c r="G7" s="85">
        <v>25285.54</v>
      </c>
      <c r="H7" s="86"/>
      <c r="I7" s="86"/>
      <c r="J7" s="86"/>
      <c r="K7" s="87">
        <v>2356316.7999999998</v>
      </c>
      <c r="L7" s="82"/>
      <c r="M7" s="82"/>
    </row>
    <row r="8" spans="1:13" x14ac:dyDescent="0.2">
      <c r="A8" s="2" t="s">
        <v>16</v>
      </c>
      <c r="B8" s="85">
        <v>570866.22</v>
      </c>
      <c r="C8" s="85">
        <v>66737.03</v>
      </c>
      <c r="D8" s="85">
        <v>38847.760000000002</v>
      </c>
      <c r="E8" s="85">
        <v>43263.6</v>
      </c>
      <c r="F8" s="85">
        <v>1166246.08</v>
      </c>
      <c r="G8" s="85">
        <v>18789.740000000002</v>
      </c>
      <c r="H8" s="86"/>
      <c r="I8" s="86"/>
      <c r="J8" s="86"/>
      <c r="K8" s="87">
        <v>1904750.43</v>
      </c>
      <c r="L8" s="82"/>
      <c r="M8" s="82"/>
    </row>
    <row r="9" spans="1:13" x14ac:dyDescent="0.2">
      <c r="A9" s="2" t="s">
        <v>17</v>
      </c>
      <c r="B9" s="85"/>
      <c r="C9" s="85"/>
      <c r="E9" s="85"/>
      <c r="F9" s="85">
        <v>447117.05</v>
      </c>
      <c r="G9" s="85">
        <v>7203.64</v>
      </c>
      <c r="H9" s="86"/>
      <c r="I9" s="86"/>
      <c r="J9" s="86"/>
      <c r="K9" s="87">
        <v>454320.69</v>
      </c>
      <c r="L9" s="82"/>
      <c r="M9" s="82"/>
    </row>
    <row r="10" spans="1:13" x14ac:dyDescent="0.2">
      <c r="A10" s="2" t="s">
        <v>18</v>
      </c>
      <c r="B10" s="85"/>
      <c r="C10" s="85"/>
      <c r="D10" s="85"/>
      <c r="E10" s="85"/>
      <c r="F10" s="85">
        <v>502612.54</v>
      </c>
      <c r="G10" s="85">
        <v>8097.74</v>
      </c>
      <c r="H10" s="86"/>
      <c r="I10" s="86"/>
      <c r="J10" s="86"/>
      <c r="K10" s="87">
        <v>510710.28</v>
      </c>
      <c r="L10" s="82"/>
      <c r="M10" s="82"/>
    </row>
    <row r="11" spans="1:13" x14ac:dyDescent="0.2">
      <c r="A11" s="2" t="s">
        <v>19</v>
      </c>
      <c r="B11" s="85"/>
      <c r="C11" s="85"/>
      <c r="D11" s="85"/>
      <c r="E11" s="85"/>
      <c r="F11" s="85">
        <v>499669.6</v>
      </c>
      <c r="G11" s="85">
        <v>8050.33</v>
      </c>
      <c r="H11" s="86"/>
      <c r="I11" s="86"/>
      <c r="J11" s="86"/>
      <c r="K11" s="87">
        <v>507719.93</v>
      </c>
      <c r="L11" s="82"/>
      <c r="M11" s="82"/>
    </row>
    <row r="12" spans="1:13" x14ac:dyDescent="0.2">
      <c r="A12" s="2" t="s">
        <v>20</v>
      </c>
      <c r="B12" s="85"/>
      <c r="C12" s="85"/>
      <c r="D12" s="85"/>
      <c r="E12" s="85"/>
      <c r="F12" s="85">
        <v>438288.23</v>
      </c>
      <c r="G12" s="85">
        <v>7061.39</v>
      </c>
      <c r="H12" s="86"/>
      <c r="I12" s="86"/>
      <c r="J12" s="86"/>
      <c r="K12" s="87">
        <v>445349.62</v>
      </c>
      <c r="L12" s="82"/>
      <c r="M12" s="82"/>
    </row>
    <row r="13" spans="1:13" x14ac:dyDescent="0.2">
      <c r="A13" s="2" t="s">
        <v>21</v>
      </c>
      <c r="B13" s="85"/>
      <c r="C13" s="85"/>
      <c r="D13" s="85"/>
      <c r="E13" s="85"/>
      <c r="F13" s="85">
        <v>527417.34</v>
      </c>
      <c r="G13" s="85">
        <v>8497.3799999999992</v>
      </c>
      <c r="H13" s="86"/>
      <c r="I13" s="86"/>
      <c r="J13" s="86"/>
      <c r="K13" s="87">
        <v>535914.72</v>
      </c>
      <c r="L13" s="82"/>
      <c r="M13" s="82"/>
    </row>
    <row r="14" spans="1:13" x14ac:dyDescent="0.2">
      <c r="A14" s="2" t="s">
        <v>22</v>
      </c>
      <c r="B14" s="85"/>
      <c r="C14" s="85"/>
      <c r="D14" s="85"/>
      <c r="E14" s="85"/>
      <c r="F14" s="85">
        <v>506396.33</v>
      </c>
      <c r="G14" s="85">
        <v>8158.7</v>
      </c>
      <c r="H14" s="86"/>
      <c r="I14" s="86"/>
      <c r="J14" s="86"/>
      <c r="K14" s="87">
        <v>514555.03</v>
      </c>
      <c r="L14" s="82"/>
      <c r="M14" s="82"/>
    </row>
    <row r="15" spans="1:13" x14ac:dyDescent="0.2">
      <c r="A15" s="2" t="s">
        <v>23</v>
      </c>
      <c r="B15" s="85"/>
      <c r="C15" s="85"/>
      <c r="D15" s="85"/>
      <c r="E15" s="85"/>
      <c r="F15" s="85">
        <v>506606.54</v>
      </c>
      <c r="G15" s="85">
        <v>8162.09</v>
      </c>
      <c r="H15" s="86"/>
      <c r="I15" s="86"/>
      <c r="J15" s="86"/>
      <c r="K15" s="87">
        <v>514768.63</v>
      </c>
      <c r="L15" s="82"/>
      <c r="M15" s="82"/>
    </row>
    <row r="16" spans="1:13" x14ac:dyDescent="0.2">
      <c r="A16" s="2" t="s">
        <v>24</v>
      </c>
      <c r="B16" s="85"/>
      <c r="C16" s="85"/>
      <c r="D16" s="85"/>
      <c r="E16" s="85"/>
      <c r="F16" s="85">
        <v>705255.16</v>
      </c>
      <c r="G16" s="85">
        <v>11362.58</v>
      </c>
      <c r="H16" s="86"/>
      <c r="I16" s="86"/>
      <c r="J16" s="86"/>
      <c r="K16" s="87">
        <v>716617.74</v>
      </c>
      <c r="L16" s="82"/>
      <c r="M16" s="82"/>
    </row>
    <row r="17" spans="1:13" x14ac:dyDescent="0.2">
      <c r="A17" s="2" t="s">
        <v>25</v>
      </c>
      <c r="B17" s="85"/>
      <c r="C17" s="85"/>
      <c r="D17" s="85"/>
      <c r="E17" s="85"/>
      <c r="F17" s="85">
        <v>459939.88</v>
      </c>
      <c r="G17" s="85">
        <v>7410.23</v>
      </c>
      <c r="H17" s="86"/>
      <c r="I17" s="86"/>
      <c r="J17" s="86"/>
      <c r="K17" s="87">
        <v>467350.11</v>
      </c>
      <c r="L17" s="82"/>
      <c r="M17" s="82"/>
    </row>
    <row r="18" spans="1:13" x14ac:dyDescent="0.2">
      <c r="A18" s="2" t="s">
        <v>26</v>
      </c>
      <c r="B18" s="85"/>
      <c r="C18" s="85"/>
      <c r="D18" s="85"/>
      <c r="E18" s="85"/>
      <c r="F18" s="85">
        <v>412642.59</v>
      </c>
      <c r="G18" s="85">
        <v>6648.21</v>
      </c>
      <c r="H18" s="86"/>
      <c r="I18" s="86"/>
      <c r="J18" s="86"/>
      <c r="K18" s="87">
        <v>419290.8</v>
      </c>
      <c r="L18" s="82"/>
      <c r="M18" s="82"/>
    </row>
    <row r="19" spans="1:13" x14ac:dyDescent="0.2">
      <c r="A19" s="2" t="s">
        <v>27</v>
      </c>
      <c r="B19" s="85"/>
      <c r="C19" s="85"/>
      <c r="D19" s="85"/>
      <c r="E19" s="85"/>
      <c r="F19" s="85">
        <v>471921.86</v>
      </c>
      <c r="G19" s="85">
        <v>7603.27</v>
      </c>
      <c r="H19" s="86"/>
      <c r="I19" s="86"/>
      <c r="J19" s="86"/>
      <c r="K19" s="87">
        <v>479525.13</v>
      </c>
      <c r="L19" s="82"/>
      <c r="M19" s="82"/>
    </row>
    <row r="20" spans="1:13" x14ac:dyDescent="0.2">
      <c r="A20" s="2" t="s">
        <v>28</v>
      </c>
      <c r="B20" s="85"/>
      <c r="C20" s="85"/>
      <c r="D20" s="85"/>
      <c r="E20" s="85"/>
      <c r="F20" s="85">
        <v>672252.16</v>
      </c>
      <c r="G20" s="85">
        <v>10830.85</v>
      </c>
      <c r="H20" s="87"/>
      <c r="I20" s="87"/>
      <c r="J20" s="87"/>
      <c r="K20" s="87">
        <v>683083.01</v>
      </c>
      <c r="L20" s="82"/>
      <c r="M20" s="82"/>
    </row>
    <row r="21" spans="1:13" x14ac:dyDescent="0.2">
      <c r="A21" s="2" t="s">
        <v>29</v>
      </c>
      <c r="B21" s="85"/>
      <c r="C21" s="85"/>
      <c r="D21" s="85"/>
      <c r="E21" s="85"/>
      <c r="F21" s="85">
        <v>647237.15</v>
      </c>
      <c r="G21" s="85">
        <v>10427.83</v>
      </c>
      <c r="H21" s="87"/>
      <c r="I21" s="87"/>
      <c r="J21" s="87"/>
      <c r="K21" s="87">
        <v>657664.98</v>
      </c>
      <c r="L21" s="82"/>
      <c r="M21" s="82"/>
    </row>
    <row r="22" spans="1:13" x14ac:dyDescent="0.2">
      <c r="A22" s="2" t="s">
        <v>30</v>
      </c>
      <c r="B22" s="85"/>
      <c r="C22" s="85"/>
      <c r="D22" s="85"/>
      <c r="E22" s="85"/>
      <c r="F22" s="85">
        <v>475705.64</v>
      </c>
      <c r="G22" s="85">
        <v>7664.24</v>
      </c>
      <c r="H22" s="87"/>
      <c r="I22" s="87"/>
      <c r="J22" s="87"/>
      <c r="K22" s="87">
        <v>483369.88</v>
      </c>
      <c r="L22" s="82"/>
      <c r="M22" s="82"/>
    </row>
    <row r="23" spans="1:13" x14ac:dyDescent="0.2">
      <c r="A23" s="2" t="s">
        <v>31</v>
      </c>
      <c r="B23" s="85"/>
      <c r="C23" s="85"/>
      <c r="D23" s="85"/>
      <c r="E23" s="85"/>
      <c r="F23" s="85">
        <v>448378.32</v>
      </c>
      <c r="G23" s="85">
        <v>7223.96</v>
      </c>
      <c r="H23" s="87"/>
      <c r="I23" s="87"/>
      <c r="J23" s="87"/>
      <c r="K23" s="87">
        <v>455602.28</v>
      </c>
      <c r="L23" s="82"/>
      <c r="M23" s="82"/>
    </row>
    <row r="24" spans="1:13" x14ac:dyDescent="0.2">
      <c r="A24" s="2" t="s">
        <v>32</v>
      </c>
      <c r="B24" s="85"/>
      <c r="C24" s="85"/>
      <c r="D24" s="85"/>
      <c r="E24" s="85"/>
      <c r="F24" s="85">
        <v>596156.06999999995</v>
      </c>
      <c r="G24" s="85">
        <v>9604.85</v>
      </c>
      <c r="H24" s="87"/>
      <c r="I24" s="87"/>
      <c r="J24" s="87"/>
      <c r="K24" s="87">
        <v>605760.92000000004</v>
      </c>
      <c r="L24" s="82"/>
      <c r="M24" s="82"/>
    </row>
    <row r="25" spans="1:13" x14ac:dyDescent="0.2">
      <c r="A25" s="2" t="s">
        <v>33</v>
      </c>
      <c r="B25" s="85"/>
      <c r="C25" s="85"/>
      <c r="D25" s="85"/>
      <c r="E25" s="85"/>
      <c r="F25" s="85">
        <v>491050.98</v>
      </c>
      <c r="G25" s="85">
        <v>7911.47</v>
      </c>
      <c r="H25" s="87"/>
      <c r="I25" s="87"/>
      <c r="J25" s="87"/>
      <c r="K25" s="87">
        <v>498962.45</v>
      </c>
      <c r="L25" s="82"/>
      <c r="M25" s="82"/>
    </row>
    <row r="26" spans="1:13" x14ac:dyDescent="0.2">
      <c r="A26" s="2" t="s">
        <v>34</v>
      </c>
      <c r="B26" s="85"/>
      <c r="C26" s="85"/>
      <c r="D26" s="85"/>
      <c r="E26" s="85"/>
      <c r="F26" s="85">
        <v>592582.5</v>
      </c>
      <c r="G26" s="85">
        <v>9547.27</v>
      </c>
      <c r="H26" s="87"/>
      <c r="I26" s="87"/>
      <c r="J26" s="87"/>
      <c r="K26" s="87">
        <v>602129.77</v>
      </c>
      <c r="L26" s="82"/>
      <c r="M26" s="82"/>
    </row>
    <row r="27" spans="1:13" x14ac:dyDescent="0.2">
      <c r="A27" s="2" t="s">
        <v>35</v>
      </c>
      <c r="B27" s="85"/>
      <c r="C27" s="85"/>
      <c r="D27" s="85"/>
      <c r="E27" s="85"/>
      <c r="F27" s="85">
        <v>486426.36</v>
      </c>
      <c r="G27" s="85">
        <v>7836.96</v>
      </c>
      <c r="H27" s="87"/>
      <c r="I27" s="87"/>
      <c r="J27" s="87"/>
      <c r="K27" s="87">
        <v>494263.32</v>
      </c>
      <c r="L27" s="82"/>
      <c r="M27" s="82"/>
    </row>
    <row r="28" spans="1:13" x14ac:dyDescent="0.2">
      <c r="A28" s="2" t="s">
        <v>36</v>
      </c>
      <c r="B28" s="85"/>
      <c r="C28" s="85"/>
      <c r="D28" s="85"/>
      <c r="E28" s="85"/>
      <c r="F28" s="85">
        <v>622852.77</v>
      </c>
      <c r="G28" s="85">
        <v>10034.969999999999</v>
      </c>
      <c r="H28" s="87"/>
      <c r="I28" s="87"/>
      <c r="J28" s="87"/>
      <c r="K28" s="87">
        <v>632887.74</v>
      </c>
      <c r="L28" s="82"/>
      <c r="M28" s="82"/>
    </row>
    <row r="29" spans="1:13" x14ac:dyDescent="0.2">
      <c r="A29" s="2" t="s">
        <v>37</v>
      </c>
      <c r="B29" s="85">
        <v>662315.67000000004</v>
      </c>
      <c r="C29" s="85">
        <v>77427.91</v>
      </c>
      <c r="D29" s="85">
        <v>45070.95</v>
      </c>
      <c r="E29" s="85">
        <v>50378.53</v>
      </c>
      <c r="F29" s="85">
        <v>1296786.6100000001</v>
      </c>
      <c r="G29" s="85">
        <v>20892.91</v>
      </c>
      <c r="H29" s="87"/>
      <c r="I29" s="87"/>
      <c r="J29" s="87"/>
      <c r="K29" s="87">
        <v>2152872.58</v>
      </c>
      <c r="L29" s="82"/>
      <c r="M29" s="82"/>
    </row>
    <row r="30" spans="1:13" x14ac:dyDescent="0.2">
      <c r="A30" s="2" t="s">
        <v>38</v>
      </c>
      <c r="B30" s="85">
        <v>838698.5</v>
      </c>
      <c r="C30" s="85">
        <v>98047.92</v>
      </c>
      <c r="D30" s="85">
        <v>57073.9</v>
      </c>
      <c r="E30" s="85">
        <v>61083.26</v>
      </c>
      <c r="F30" s="85">
        <v>1927206.94</v>
      </c>
      <c r="G30" s="85">
        <v>31049.8</v>
      </c>
      <c r="H30" s="87"/>
      <c r="I30" s="87"/>
      <c r="J30" s="87"/>
      <c r="K30" s="87">
        <v>3013160.32</v>
      </c>
      <c r="L30" s="82"/>
      <c r="M30" s="82"/>
    </row>
    <row r="31" spans="1:13" x14ac:dyDescent="0.2">
      <c r="A31" s="2" t="s">
        <v>39</v>
      </c>
      <c r="B31" s="85">
        <v>22795327.93</v>
      </c>
      <c r="C31" s="85">
        <v>2664884.31</v>
      </c>
      <c r="D31" s="85">
        <v>1551234.71</v>
      </c>
      <c r="E31" s="85">
        <v>1650905.49</v>
      </c>
      <c r="F31" s="85">
        <v>84084072.370000005</v>
      </c>
      <c r="G31" s="85">
        <v>1354703.51</v>
      </c>
      <c r="H31" s="87"/>
      <c r="I31" s="87"/>
      <c r="J31" s="87"/>
      <c r="K31" s="87">
        <v>114101128.31999999</v>
      </c>
      <c r="L31" s="82"/>
      <c r="M31" s="82"/>
    </row>
    <row r="32" spans="1:13" x14ac:dyDescent="0.2">
      <c r="A32" s="2" t="s">
        <v>40</v>
      </c>
      <c r="B32" s="85">
        <v>713095.95</v>
      </c>
      <c r="C32" s="85">
        <v>83364.37</v>
      </c>
      <c r="D32" s="85">
        <v>48526.57</v>
      </c>
      <c r="E32" s="85">
        <v>54825.36</v>
      </c>
      <c r="F32" s="85">
        <v>1651200.97</v>
      </c>
      <c r="G32" s="85">
        <v>26602.99</v>
      </c>
      <c r="H32" s="87"/>
      <c r="I32" s="87"/>
      <c r="J32" s="87"/>
      <c r="K32" s="87">
        <v>2577616.21</v>
      </c>
      <c r="L32" s="82"/>
      <c r="M32" s="82"/>
    </row>
    <row r="33" spans="1:13" x14ac:dyDescent="0.2">
      <c r="A33" s="2" t="s">
        <v>41</v>
      </c>
      <c r="B33" s="85">
        <v>1142706.1100000001</v>
      </c>
      <c r="C33" s="85">
        <v>133587.88</v>
      </c>
      <c r="D33" s="85">
        <v>77761.78</v>
      </c>
      <c r="E33" s="85">
        <v>79226.320000000007</v>
      </c>
      <c r="F33" s="85">
        <v>2657266.9</v>
      </c>
      <c r="G33" s="85">
        <v>42812.02</v>
      </c>
      <c r="H33" s="87"/>
      <c r="I33" s="87"/>
      <c r="J33" s="87"/>
      <c r="K33" s="87">
        <v>4133361.01</v>
      </c>
      <c r="L33" s="82"/>
      <c r="M33" s="82"/>
    </row>
    <row r="34" spans="1:13" x14ac:dyDescent="0.2">
      <c r="A34" s="2" t="s">
        <v>42</v>
      </c>
      <c r="B34" s="85">
        <v>834354.46</v>
      </c>
      <c r="C34" s="85">
        <v>97540.08</v>
      </c>
      <c r="D34" s="85">
        <v>56778.28</v>
      </c>
      <c r="E34" s="85">
        <v>63233.91</v>
      </c>
      <c r="F34" s="85">
        <v>2413423.09</v>
      </c>
      <c r="G34" s="85">
        <v>38883.379999999997</v>
      </c>
      <c r="H34" s="87"/>
      <c r="I34" s="87"/>
      <c r="J34" s="87"/>
      <c r="K34" s="87">
        <v>3504213.2</v>
      </c>
      <c r="L34" s="82"/>
      <c r="M34" s="82"/>
    </row>
    <row r="35" spans="1:13" x14ac:dyDescent="0.2">
      <c r="A35" s="2" t="s">
        <v>43</v>
      </c>
      <c r="B35" s="85">
        <v>1183225.48</v>
      </c>
      <c r="C35" s="85">
        <v>138324.79</v>
      </c>
      <c r="D35" s="85">
        <v>80519.149999999994</v>
      </c>
      <c r="E35" s="85">
        <v>83648.899999999994</v>
      </c>
      <c r="F35" s="85">
        <v>3410870.4</v>
      </c>
      <c r="G35" s="85">
        <v>54953.55</v>
      </c>
      <c r="H35" s="87"/>
      <c r="I35" s="87"/>
      <c r="J35" s="87"/>
      <c r="K35" s="87">
        <v>4951542.2699999996</v>
      </c>
      <c r="L35" s="82"/>
      <c r="M35" s="82"/>
    </row>
    <row r="36" spans="1:13" x14ac:dyDescent="0.2">
      <c r="A36" s="2" t="s">
        <v>44</v>
      </c>
      <c r="B36" s="85">
        <v>701861.37</v>
      </c>
      <c r="C36" s="85">
        <v>82051</v>
      </c>
      <c r="D36" s="85">
        <v>47762.06</v>
      </c>
      <c r="E36" s="85">
        <v>53192.160000000003</v>
      </c>
      <c r="F36" s="85">
        <v>1603273.05</v>
      </c>
      <c r="G36" s="85">
        <v>25830.81</v>
      </c>
      <c r="H36" s="87"/>
      <c r="I36" s="87"/>
      <c r="J36" s="87"/>
      <c r="K36" s="87">
        <v>2513970.4500000002</v>
      </c>
      <c r="L36" s="82"/>
      <c r="M36" s="82"/>
    </row>
    <row r="37" spans="1:13" x14ac:dyDescent="0.2">
      <c r="A37" s="2" t="s">
        <v>45</v>
      </c>
      <c r="B37" s="85">
        <v>4498099.29</v>
      </c>
      <c r="C37" s="85">
        <v>525849.61</v>
      </c>
      <c r="D37" s="85">
        <v>306098.15000000002</v>
      </c>
      <c r="E37" s="85">
        <v>333285.78999999998</v>
      </c>
      <c r="F37" s="85">
        <v>9329548.25</v>
      </c>
      <c r="G37" s="85">
        <v>150311.13</v>
      </c>
      <c r="H37" s="86"/>
      <c r="I37" s="86"/>
      <c r="J37" s="86"/>
      <c r="K37" s="87">
        <v>15143192.220000001</v>
      </c>
      <c r="L37" s="82"/>
      <c r="M37" s="82"/>
    </row>
    <row r="38" spans="1:13" x14ac:dyDescent="0.2">
      <c r="A38" s="2" t="s">
        <v>46</v>
      </c>
      <c r="B38" s="85">
        <v>1469407.56</v>
      </c>
      <c r="C38" s="85">
        <v>171780.87</v>
      </c>
      <c r="D38" s="85">
        <v>99994</v>
      </c>
      <c r="E38" s="85">
        <v>103983.03</v>
      </c>
      <c r="F38" s="85">
        <v>3459218.74</v>
      </c>
      <c r="G38" s="85">
        <v>55732.5</v>
      </c>
      <c r="H38" s="86"/>
      <c r="I38" s="86"/>
      <c r="J38" s="86"/>
      <c r="K38" s="87">
        <v>5360116.7</v>
      </c>
      <c r="L38" s="82"/>
      <c r="M38" s="82"/>
    </row>
    <row r="39" spans="1:13" x14ac:dyDescent="0.2">
      <c r="A39" s="2" t="s">
        <v>47</v>
      </c>
      <c r="B39" s="85">
        <v>905282.08</v>
      </c>
      <c r="C39" s="85">
        <v>105831.86</v>
      </c>
      <c r="D39" s="85">
        <v>61604.95</v>
      </c>
      <c r="E39" s="85">
        <v>65958.600000000006</v>
      </c>
      <c r="F39" s="85">
        <v>2026005.72</v>
      </c>
      <c r="G39" s="88">
        <v>32641.58</v>
      </c>
      <c r="H39" s="86"/>
      <c r="I39" s="86"/>
      <c r="J39" s="86"/>
      <c r="K39" s="87">
        <v>3197324.79</v>
      </c>
      <c r="L39" s="82"/>
      <c r="M39" s="82"/>
    </row>
    <row r="40" spans="1:13" x14ac:dyDescent="0.2">
      <c r="A40" s="2" t="s">
        <v>48</v>
      </c>
      <c r="B40" s="85">
        <v>639172.43999999994</v>
      </c>
      <c r="C40" s="85">
        <v>74722.36</v>
      </c>
      <c r="D40" s="85">
        <v>43496.04</v>
      </c>
      <c r="E40" s="85">
        <v>48446.18</v>
      </c>
      <c r="F40" s="85">
        <v>2240420.11</v>
      </c>
      <c r="G40" s="89">
        <v>36096.080000000002</v>
      </c>
      <c r="H40" s="86"/>
      <c r="I40" s="86"/>
      <c r="J40" s="86"/>
      <c r="K40" s="87">
        <v>3082353.21</v>
      </c>
      <c r="L40" s="82"/>
      <c r="M40" s="82"/>
    </row>
    <row r="41" spans="1:13" x14ac:dyDescent="0.2">
      <c r="A41" s="2" t="s">
        <v>49</v>
      </c>
      <c r="B41" s="85">
        <v>825666.39</v>
      </c>
      <c r="C41" s="85">
        <v>96524.4</v>
      </c>
      <c r="D41" s="85">
        <v>56187.06</v>
      </c>
      <c r="E41" s="85">
        <v>59830.06</v>
      </c>
      <c r="F41" s="85">
        <v>1510570.36</v>
      </c>
      <c r="G41" s="85">
        <v>24337.25</v>
      </c>
      <c r="H41" s="86"/>
      <c r="I41" s="86"/>
      <c r="J41" s="86"/>
      <c r="K41" s="87">
        <v>2573115.52</v>
      </c>
      <c r="L41" s="82"/>
      <c r="M41" s="82"/>
    </row>
    <row r="42" spans="1:13" x14ac:dyDescent="0.2">
      <c r="A42" s="2" t="s">
        <v>50</v>
      </c>
      <c r="B42" s="85">
        <v>1176260.04</v>
      </c>
      <c r="C42" s="85">
        <v>137510.5</v>
      </c>
      <c r="D42" s="85">
        <v>80045.149999999994</v>
      </c>
      <c r="E42" s="85">
        <v>89146.79</v>
      </c>
      <c r="F42" s="85">
        <v>4503753.13</v>
      </c>
      <c r="G42" s="85">
        <v>72561.31</v>
      </c>
      <c r="H42" s="86"/>
      <c r="I42" s="86"/>
      <c r="J42" s="86"/>
      <c r="K42" s="87">
        <v>6059276.9199999999</v>
      </c>
      <c r="L42" s="82"/>
      <c r="M42" s="82"/>
    </row>
    <row r="43" spans="1:13" x14ac:dyDescent="0.2">
      <c r="A43" s="2" t="s">
        <v>51</v>
      </c>
      <c r="B43" s="85">
        <v>659544.47</v>
      </c>
      <c r="C43" s="85">
        <v>77103.95</v>
      </c>
      <c r="D43" s="85">
        <v>44882.37</v>
      </c>
      <c r="E43" s="85">
        <v>50257.25</v>
      </c>
      <c r="F43" s="85">
        <v>2381260.9300000002</v>
      </c>
      <c r="G43" s="85">
        <v>38365.199999999997</v>
      </c>
      <c r="H43" s="86"/>
      <c r="I43" s="86"/>
      <c r="J43" s="86"/>
      <c r="K43" s="87">
        <v>3251414.17</v>
      </c>
      <c r="L43" s="82"/>
      <c r="M43" s="82"/>
    </row>
    <row r="44" spans="1:13" x14ac:dyDescent="0.2">
      <c r="A44" s="2" t="s">
        <v>52</v>
      </c>
      <c r="B44" s="85">
        <v>9577849.9900000002</v>
      </c>
      <c r="C44" s="85">
        <v>1119697.08</v>
      </c>
      <c r="D44" s="85">
        <v>651778</v>
      </c>
      <c r="E44" s="85">
        <v>725884.2</v>
      </c>
      <c r="F44" s="85">
        <v>20390177.329999998</v>
      </c>
      <c r="G44" s="85">
        <v>328512.21999999997</v>
      </c>
      <c r="H44" s="86"/>
      <c r="I44" s="86"/>
      <c r="J44" s="86"/>
      <c r="K44" s="87">
        <v>32793898.82</v>
      </c>
      <c r="L44" s="82"/>
      <c r="M44" s="82"/>
    </row>
    <row r="45" spans="1:13" x14ac:dyDescent="0.2">
      <c r="A45" s="2" t="s">
        <v>53</v>
      </c>
      <c r="B45" s="85">
        <v>1514945.04</v>
      </c>
      <c r="C45" s="85">
        <v>177104.42</v>
      </c>
      <c r="D45" s="85">
        <v>103092.85</v>
      </c>
      <c r="E45" s="85">
        <v>114809.04</v>
      </c>
      <c r="F45" s="85">
        <v>4015014.46</v>
      </c>
      <c r="G45" s="85">
        <v>64687.09</v>
      </c>
      <c r="H45" s="86"/>
      <c r="I45" s="86"/>
      <c r="J45" s="86"/>
      <c r="K45" s="87">
        <v>5989652.9000000004</v>
      </c>
      <c r="L45" s="82"/>
      <c r="M45" s="82"/>
    </row>
    <row r="46" spans="1:13" x14ac:dyDescent="0.2">
      <c r="A46" s="2" t="s">
        <v>54</v>
      </c>
      <c r="B46" s="85">
        <v>4024299.8</v>
      </c>
      <c r="C46" s="85">
        <v>470460.15</v>
      </c>
      <c r="D46" s="85">
        <v>273855.83</v>
      </c>
      <c r="E46" s="85">
        <v>304995.88</v>
      </c>
      <c r="F46" s="85">
        <v>9111350.0800000001</v>
      </c>
      <c r="G46" s="85">
        <v>146795.67000000001</v>
      </c>
      <c r="H46" s="86"/>
      <c r="I46" s="86"/>
      <c r="J46" s="86"/>
      <c r="K46" s="87">
        <v>14331757.41</v>
      </c>
      <c r="L46" s="82"/>
      <c r="M46" s="82"/>
    </row>
    <row r="47" spans="1:13" x14ac:dyDescent="0.2">
      <c r="A47" s="2" t="s">
        <v>55</v>
      </c>
      <c r="B47" s="85">
        <v>925878.81</v>
      </c>
      <c r="C47" s="85">
        <v>108239.72</v>
      </c>
      <c r="D47" s="85">
        <v>63006.57</v>
      </c>
      <c r="E47" s="85">
        <v>71246.289999999994</v>
      </c>
      <c r="F47" s="85">
        <v>2307687.37</v>
      </c>
      <c r="G47" s="85">
        <v>37179.839999999997</v>
      </c>
      <c r="H47" s="86"/>
      <c r="I47" s="86"/>
      <c r="J47" s="86"/>
      <c r="K47" s="87">
        <v>3513238.6</v>
      </c>
      <c r="L47" s="82"/>
      <c r="M47" s="82"/>
    </row>
    <row r="48" spans="1:13" x14ac:dyDescent="0.2">
      <c r="A48" s="2" t="s">
        <v>56</v>
      </c>
      <c r="B48" s="85">
        <v>721334.64</v>
      </c>
      <c r="C48" s="85">
        <v>84327.51</v>
      </c>
      <c r="D48" s="85">
        <v>49087.22</v>
      </c>
      <c r="E48" s="85">
        <v>54833.440000000002</v>
      </c>
      <c r="F48" s="85">
        <v>1298888.71</v>
      </c>
      <c r="G48" s="85">
        <v>20926.78</v>
      </c>
      <c r="H48" s="86"/>
      <c r="I48" s="86"/>
      <c r="J48" s="86"/>
      <c r="K48" s="87">
        <v>2229398.2999999998</v>
      </c>
      <c r="L48" s="82"/>
      <c r="M48" s="82"/>
    </row>
    <row r="49" spans="1:13" x14ac:dyDescent="0.2">
      <c r="A49" s="2" t="s">
        <v>57</v>
      </c>
      <c r="B49" s="85">
        <v>841394.8</v>
      </c>
      <c r="C49" s="85">
        <v>98363.13</v>
      </c>
      <c r="D49" s="85">
        <v>57257.38</v>
      </c>
      <c r="E49" s="85">
        <v>62490.080000000002</v>
      </c>
      <c r="F49" s="85">
        <v>1565435.22</v>
      </c>
      <c r="G49" s="85">
        <v>25221.19</v>
      </c>
      <c r="H49" s="86"/>
      <c r="I49" s="86"/>
      <c r="J49" s="86"/>
      <c r="K49" s="87">
        <v>2650161.7999999998</v>
      </c>
      <c r="L49" s="82"/>
      <c r="M49" s="82"/>
    </row>
    <row r="50" spans="1:13" x14ac:dyDescent="0.2">
      <c r="A50" s="2" t="s">
        <v>58</v>
      </c>
      <c r="B50" s="85">
        <v>2115245.85</v>
      </c>
      <c r="C50" s="85">
        <v>247282.49</v>
      </c>
      <c r="D50" s="85">
        <v>143943.65</v>
      </c>
      <c r="E50" s="85">
        <v>144117.69</v>
      </c>
      <c r="F50" s="85">
        <v>4469699.08</v>
      </c>
      <c r="G50" s="85">
        <v>72012.649999999994</v>
      </c>
      <c r="H50" s="86"/>
      <c r="I50" s="86"/>
      <c r="J50" s="86"/>
      <c r="K50" s="87">
        <v>7192301.4100000001</v>
      </c>
      <c r="L50" s="82"/>
      <c r="M50" s="82"/>
    </row>
    <row r="51" spans="1:13" x14ac:dyDescent="0.2">
      <c r="A51" s="2" t="s">
        <v>59</v>
      </c>
      <c r="B51" s="85">
        <v>744627.66</v>
      </c>
      <c r="C51" s="85">
        <v>87050.58</v>
      </c>
      <c r="D51" s="85">
        <v>50672.32</v>
      </c>
      <c r="E51" s="85">
        <v>54413.02</v>
      </c>
      <c r="F51" s="85">
        <v>1257056.8799999999</v>
      </c>
      <c r="G51" s="85">
        <v>20252.82</v>
      </c>
      <c r="H51" s="86"/>
      <c r="I51" s="86"/>
      <c r="J51" s="86"/>
      <c r="K51" s="87">
        <v>2214073.2799999998</v>
      </c>
      <c r="L51" s="82"/>
      <c r="M51" s="82"/>
    </row>
    <row r="52" spans="1:13" x14ac:dyDescent="0.2">
      <c r="A52" s="2" t="s">
        <v>60</v>
      </c>
      <c r="B52" s="85">
        <v>12828686.720000001</v>
      </c>
      <c r="C52" s="85">
        <v>1499735.65</v>
      </c>
      <c r="D52" s="85">
        <v>872999.25</v>
      </c>
      <c r="E52" s="85">
        <v>990236.06</v>
      </c>
      <c r="F52" s="85">
        <v>24306603.210000001</v>
      </c>
      <c r="G52" s="85">
        <v>391610.91</v>
      </c>
      <c r="H52" s="86"/>
      <c r="I52" s="86"/>
      <c r="J52" s="86"/>
      <c r="K52" s="87">
        <v>40889871.799999997</v>
      </c>
      <c r="L52" s="82"/>
      <c r="M52" s="82"/>
    </row>
    <row r="53" spans="1:13" ht="13.5" thickBot="1" x14ac:dyDescent="0.25">
      <c r="A53" s="4" t="s">
        <v>61</v>
      </c>
      <c r="B53" s="85">
        <v>1383051.13</v>
      </c>
      <c r="C53" s="85">
        <v>161685.38</v>
      </c>
      <c r="D53" s="85">
        <v>94117.4</v>
      </c>
      <c r="E53" s="85">
        <v>2625529.14</v>
      </c>
      <c r="F53" s="85">
        <v>3747206.69</v>
      </c>
      <c r="G53" s="85">
        <v>60372.36</v>
      </c>
      <c r="H53" s="86"/>
      <c r="I53" s="86"/>
      <c r="J53" s="86"/>
      <c r="K53" s="87">
        <v>8071962.0999999996</v>
      </c>
      <c r="L53" s="82"/>
      <c r="M53" s="82"/>
    </row>
    <row r="54" spans="1:13" s="91" customFormat="1" ht="13.5" thickBot="1" x14ac:dyDescent="0.25">
      <c r="A54" s="5" t="s">
        <v>13</v>
      </c>
      <c r="B54" s="90">
        <v>74897169.170000002</v>
      </c>
      <c r="C54" s="90">
        <v>8755842.0600000005</v>
      </c>
      <c r="D54" s="90">
        <v>5096793.9000000004</v>
      </c>
      <c r="E54" s="90">
        <v>8085143.6900000004</v>
      </c>
      <c r="F54" s="90">
        <v>210210180.96000001</v>
      </c>
      <c r="G54" s="90">
        <v>3386758.79</v>
      </c>
      <c r="H54" s="90">
        <v>0</v>
      </c>
      <c r="I54" s="90">
        <v>0</v>
      </c>
      <c r="J54" s="90">
        <v>0</v>
      </c>
      <c r="K54" s="90">
        <v>310431888.56999999</v>
      </c>
      <c r="L54" s="82"/>
      <c r="M54" s="82"/>
    </row>
    <row r="55" spans="1:13" x14ac:dyDescent="0.2">
      <c r="F55" s="82"/>
      <c r="G55" s="82"/>
      <c r="H55" s="82"/>
      <c r="I55" s="82"/>
      <c r="J55" s="82"/>
    </row>
    <row r="56" spans="1:13" x14ac:dyDescent="0.2">
      <c r="F56" s="82"/>
      <c r="G56" s="82"/>
      <c r="H56" s="82"/>
      <c r="I56" s="82"/>
      <c r="J56" s="82"/>
      <c r="K56" s="82"/>
    </row>
    <row r="57" spans="1:13" x14ac:dyDescent="0.2">
      <c r="F57" s="82"/>
      <c r="G57" s="82"/>
      <c r="H57" s="82"/>
      <c r="I57" s="82"/>
      <c r="J57" s="82"/>
    </row>
    <row r="58" spans="1:13" x14ac:dyDescent="0.2">
      <c r="F58" s="82"/>
      <c r="G58" s="82"/>
      <c r="H58" s="82"/>
      <c r="I58" s="82"/>
      <c r="J58" s="82"/>
    </row>
    <row r="59" spans="1:13" x14ac:dyDescent="0.2">
      <c r="F59" s="82"/>
      <c r="G59" s="82"/>
      <c r="H59" s="82"/>
      <c r="I59" s="82"/>
      <c r="J59" s="82"/>
    </row>
    <row r="60" spans="1:13" x14ac:dyDescent="0.2">
      <c r="G60" s="82"/>
      <c r="H60" s="82"/>
      <c r="I60" s="82"/>
      <c r="J60" s="82"/>
    </row>
    <row r="61" spans="1:13" x14ac:dyDescent="0.2">
      <c r="G61" s="82"/>
      <c r="H61" s="82"/>
      <c r="I61" s="82"/>
      <c r="J61" s="82"/>
    </row>
    <row r="62" spans="1:13" x14ac:dyDescent="0.2">
      <c r="G62" s="82"/>
      <c r="H62" s="82"/>
      <c r="I62" s="82"/>
      <c r="J62" s="82"/>
    </row>
    <row r="63" spans="1:13" x14ac:dyDescent="0.2">
      <c r="G63" s="82"/>
      <c r="H63" s="82"/>
      <c r="I63" s="82"/>
      <c r="J63" s="82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6" sqref="B16"/>
    </sheetView>
  </sheetViews>
  <sheetFormatPr baseColWidth="10" defaultRowHeight="12.75" x14ac:dyDescent="0.2"/>
  <cols>
    <col min="1" max="1" width="44.7109375" style="3" customWidth="1"/>
    <col min="2" max="4" width="17.140625" style="94" customWidth="1"/>
    <col min="5" max="5" width="17.7109375" style="94" customWidth="1"/>
    <col min="6" max="6" width="14.28515625" style="92" bestFit="1" customWidth="1"/>
    <col min="7" max="7" width="12.7109375" style="92" bestFit="1" customWidth="1"/>
    <col min="8" max="8" width="12.7109375" style="92" customWidth="1"/>
    <col min="9" max="10" width="17.140625" style="92" customWidth="1"/>
    <col min="11" max="11" width="15.42578125" style="92" bestFit="1" customWidth="1"/>
    <col min="12" max="12" width="11.28515625" style="92" bestFit="1" customWidth="1"/>
    <col min="13" max="16384" width="11.42578125" style="92"/>
  </cols>
  <sheetData>
    <row r="1" spans="1:13" x14ac:dyDescent="0.2">
      <c r="A1" s="230" t="s">
        <v>14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3" x14ac:dyDescent="0.2">
      <c r="A2" s="232">
        <v>45061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3" ht="11.25" x14ac:dyDescent="0.2">
      <c r="A3" s="93"/>
      <c r="B3" s="92"/>
      <c r="C3" s="92"/>
      <c r="E3" s="92"/>
    </row>
    <row r="4" spans="1:13" ht="13.5" customHeight="1" thickBot="1" x14ac:dyDescent="0.25">
      <c r="A4" s="93"/>
      <c r="B4" s="92"/>
      <c r="C4" s="234"/>
      <c r="D4" s="234"/>
      <c r="E4" s="92"/>
    </row>
    <row r="5" spans="1:13" ht="12.75" customHeight="1" x14ac:dyDescent="0.2">
      <c r="A5" s="235" t="s">
        <v>0</v>
      </c>
      <c r="B5" s="237" t="s">
        <v>9</v>
      </c>
      <c r="C5" s="95" t="s">
        <v>10</v>
      </c>
      <c r="D5" s="95" t="s">
        <v>10</v>
      </c>
      <c r="E5" s="237" t="s">
        <v>1</v>
      </c>
      <c r="F5" s="239" t="s">
        <v>7</v>
      </c>
      <c r="G5" s="239" t="s">
        <v>8</v>
      </c>
      <c r="H5" s="239" t="s">
        <v>2</v>
      </c>
      <c r="I5" s="239" t="s">
        <v>3</v>
      </c>
      <c r="J5" s="239" t="s">
        <v>4</v>
      </c>
      <c r="K5" s="239" t="s">
        <v>5</v>
      </c>
    </row>
    <row r="6" spans="1:13" ht="23.25" customHeight="1" thickBot="1" x14ac:dyDescent="0.25">
      <c r="A6" s="236"/>
      <c r="B6" s="238"/>
      <c r="C6" s="96" t="s">
        <v>11</v>
      </c>
      <c r="D6" s="96" t="s">
        <v>12</v>
      </c>
      <c r="E6" s="238" t="s">
        <v>6</v>
      </c>
      <c r="F6" s="240" t="s">
        <v>6</v>
      </c>
      <c r="G6" s="240" t="s">
        <v>6</v>
      </c>
      <c r="H6" s="240"/>
      <c r="I6" s="240"/>
      <c r="J6" s="240"/>
      <c r="K6" s="240" t="s">
        <v>6</v>
      </c>
    </row>
    <row r="7" spans="1:13" x14ac:dyDescent="0.2">
      <c r="A7" s="1" t="s">
        <v>15</v>
      </c>
      <c r="B7" s="97">
        <v>2068860.38</v>
      </c>
      <c r="C7" s="97">
        <v>410782.41</v>
      </c>
      <c r="D7" s="97">
        <v>41100.550000000003</v>
      </c>
      <c r="E7" s="97"/>
      <c r="F7" s="97"/>
      <c r="G7" s="97">
        <v>7107.34</v>
      </c>
      <c r="H7" s="98">
        <v>707308.49</v>
      </c>
      <c r="I7" s="98"/>
      <c r="J7" s="98"/>
      <c r="K7" s="99">
        <v>3235159.17</v>
      </c>
      <c r="L7" s="94"/>
      <c r="M7" s="94"/>
    </row>
    <row r="8" spans="1:13" x14ac:dyDescent="0.2">
      <c r="A8" s="2" t="s">
        <v>16</v>
      </c>
      <c r="B8" s="97">
        <v>1955463.02</v>
      </c>
      <c r="C8" s="97">
        <v>388266.8</v>
      </c>
      <c r="D8" s="97">
        <v>38847.760000000002</v>
      </c>
      <c r="E8" s="97"/>
      <c r="F8" s="97"/>
      <c r="G8" s="97">
        <v>5281.48</v>
      </c>
      <c r="H8" s="98">
        <v>690562.28</v>
      </c>
      <c r="I8" s="98"/>
      <c r="J8" s="98"/>
      <c r="K8" s="99">
        <v>3078421.34</v>
      </c>
      <c r="L8" s="94"/>
      <c r="M8" s="94"/>
    </row>
    <row r="9" spans="1:13" x14ac:dyDescent="0.2">
      <c r="A9" s="2" t="s">
        <v>17</v>
      </c>
      <c r="B9" s="97"/>
      <c r="C9" s="97"/>
      <c r="E9" s="97"/>
      <c r="F9" s="97"/>
      <c r="G9" s="97">
        <v>2024.82</v>
      </c>
      <c r="H9" s="98"/>
      <c r="I9" s="98"/>
      <c r="J9" s="98"/>
      <c r="K9" s="99">
        <v>2024.82</v>
      </c>
      <c r="L9" s="94"/>
      <c r="M9" s="94"/>
    </row>
    <row r="10" spans="1:13" x14ac:dyDescent="0.2">
      <c r="A10" s="2" t="s">
        <v>18</v>
      </c>
      <c r="B10" s="97"/>
      <c r="C10" s="97"/>
      <c r="D10" s="97"/>
      <c r="E10" s="97"/>
      <c r="F10" s="97"/>
      <c r="G10" s="97">
        <v>2276.14</v>
      </c>
      <c r="H10" s="98"/>
      <c r="I10" s="98"/>
      <c r="J10" s="98"/>
      <c r="K10" s="99">
        <v>2276.14</v>
      </c>
      <c r="L10" s="94"/>
      <c r="M10" s="94"/>
    </row>
    <row r="11" spans="1:13" x14ac:dyDescent="0.2">
      <c r="A11" s="2" t="s">
        <v>19</v>
      </c>
      <c r="B11" s="97"/>
      <c r="C11" s="97"/>
      <c r="D11" s="97"/>
      <c r="E11" s="97"/>
      <c r="F11" s="97"/>
      <c r="G11" s="97">
        <v>2262.81</v>
      </c>
      <c r="H11" s="98"/>
      <c r="I11" s="98"/>
      <c r="J11" s="98"/>
      <c r="K11" s="99">
        <v>2262.81</v>
      </c>
      <c r="L11" s="94"/>
      <c r="M11" s="94"/>
    </row>
    <row r="12" spans="1:13" x14ac:dyDescent="0.2">
      <c r="A12" s="2" t="s">
        <v>20</v>
      </c>
      <c r="B12" s="97"/>
      <c r="C12" s="97"/>
      <c r="D12" s="97"/>
      <c r="E12" s="97"/>
      <c r="F12" s="97"/>
      <c r="G12" s="97">
        <v>1984.84</v>
      </c>
      <c r="H12" s="98"/>
      <c r="I12" s="98"/>
      <c r="J12" s="98"/>
      <c r="K12" s="99">
        <v>1984.84</v>
      </c>
      <c r="L12" s="94"/>
      <c r="M12" s="94"/>
    </row>
    <row r="13" spans="1:13" x14ac:dyDescent="0.2">
      <c r="A13" s="2" t="s">
        <v>21</v>
      </c>
      <c r="B13" s="97"/>
      <c r="C13" s="97"/>
      <c r="D13" s="97"/>
      <c r="E13" s="97"/>
      <c r="F13" s="97"/>
      <c r="G13" s="97">
        <v>2388.4699999999998</v>
      </c>
      <c r="H13" s="98"/>
      <c r="I13" s="98"/>
      <c r="J13" s="98"/>
      <c r="K13" s="99">
        <v>2388.4699999999998</v>
      </c>
      <c r="L13" s="94"/>
      <c r="M13" s="94"/>
    </row>
    <row r="14" spans="1:13" x14ac:dyDescent="0.2">
      <c r="A14" s="2" t="s">
        <v>22</v>
      </c>
      <c r="B14" s="97"/>
      <c r="C14" s="97"/>
      <c r="D14" s="97"/>
      <c r="E14" s="97"/>
      <c r="F14" s="97"/>
      <c r="G14" s="97">
        <v>2293.27</v>
      </c>
      <c r="H14" s="98"/>
      <c r="I14" s="98"/>
      <c r="J14" s="98"/>
      <c r="K14" s="99">
        <v>2293.27</v>
      </c>
      <c r="L14" s="94"/>
      <c r="M14" s="94"/>
    </row>
    <row r="15" spans="1:13" x14ac:dyDescent="0.2">
      <c r="A15" s="2" t="s">
        <v>23</v>
      </c>
      <c r="B15" s="97"/>
      <c r="C15" s="97"/>
      <c r="D15" s="97"/>
      <c r="E15" s="97"/>
      <c r="F15" s="97"/>
      <c r="G15" s="97">
        <v>2294.23</v>
      </c>
      <c r="H15" s="98"/>
      <c r="I15" s="98"/>
      <c r="J15" s="98"/>
      <c r="K15" s="99">
        <v>2294.23</v>
      </c>
      <c r="L15" s="94"/>
      <c r="M15" s="94"/>
    </row>
    <row r="16" spans="1:13" x14ac:dyDescent="0.2">
      <c r="A16" s="2" t="s">
        <v>24</v>
      </c>
      <c r="B16" s="97"/>
      <c r="C16" s="97"/>
      <c r="D16" s="97"/>
      <c r="E16" s="97"/>
      <c r="F16" s="97"/>
      <c r="G16" s="97">
        <v>3193.83</v>
      </c>
      <c r="H16" s="98"/>
      <c r="I16" s="98"/>
      <c r="J16" s="98"/>
      <c r="K16" s="99">
        <v>3193.83</v>
      </c>
      <c r="L16" s="94"/>
      <c r="M16" s="94"/>
    </row>
    <row r="17" spans="1:13" x14ac:dyDescent="0.2">
      <c r="A17" s="2" t="s">
        <v>25</v>
      </c>
      <c r="B17" s="97"/>
      <c r="C17" s="97"/>
      <c r="D17" s="97"/>
      <c r="E17" s="97"/>
      <c r="F17" s="97"/>
      <c r="G17" s="97">
        <v>2082.89</v>
      </c>
      <c r="H17" s="98"/>
      <c r="I17" s="98"/>
      <c r="J17" s="98"/>
      <c r="K17" s="99">
        <v>2082.89</v>
      </c>
      <c r="L17" s="94"/>
      <c r="M17" s="94"/>
    </row>
    <row r="18" spans="1:13" x14ac:dyDescent="0.2">
      <c r="A18" s="2" t="s">
        <v>26</v>
      </c>
      <c r="B18" s="97"/>
      <c r="C18" s="97"/>
      <c r="D18" s="97"/>
      <c r="E18" s="97"/>
      <c r="F18" s="97"/>
      <c r="G18" s="97">
        <v>1868.7</v>
      </c>
      <c r="H18" s="98"/>
      <c r="I18" s="98"/>
      <c r="J18" s="98"/>
      <c r="K18" s="99">
        <v>1868.7</v>
      </c>
      <c r="L18" s="94"/>
      <c r="M18" s="94"/>
    </row>
    <row r="19" spans="1:13" x14ac:dyDescent="0.2">
      <c r="A19" s="2" t="s">
        <v>27</v>
      </c>
      <c r="B19" s="97"/>
      <c r="C19" s="97"/>
      <c r="D19" s="97"/>
      <c r="E19" s="97"/>
      <c r="F19" s="97"/>
      <c r="G19" s="97">
        <v>2137.15</v>
      </c>
      <c r="H19" s="98"/>
      <c r="I19" s="98"/>
      <c r="J19" s="98"/>
      <c r="K19" s="99">
        <v>2137.15</v>
      </c>
      <c r="L19" s="94"/>
      <c r="M19" s="94"/>
    </row>
    <row r="20" spans="1:13" x14ac:dyDescent="0.2">
      <c r="A20" s="2" t="s">
        <v>28</v>
      </c>
      <c r="B20" s="97"/>
      <c r="C20" s="97"/>
      <c r="D20" s="97"/>
      <c r="E20" s="97"/>
      <c r="F20" s="97"/>
      <c r="G20" s="97">
        <v>3044.37</v>
      </c>
      <c r="H20" s="99"/>
      <c r="I20" s="99"/>
      <c r="J20" s="99"/>
      <c r="K20" s="99">
        <v>3044.37</v>
      </c>
      <c r="L20" s="94"/>
      <c r="M20" s="94"/>
    </row>
    <row r="21" spans="1:13" x14ac:dyDescent="0.2">
      <c r="A21" s="2" t="s">
        <v>29</v>
      </c>
      <c r="B21" s="97"/>
      <c r="C21" s="97"/>
      <c r="D21" s="97"/>
      <c r="E21" s="97"/>
      <c r="F21" s="97"/>
      <c r="G21" s="97">
        <v>2931.09</v>
      </c>
      <c r="H21" s="99"/>
      <c r="I21" s="99"/>
      <c r="J21" s="99"/>
      <c r="K21" s="99">
        <v>2931.09</v>
      </c>
      <c r="L21" s="94"/>
      <c r="M21" s="94"/>
    </row>
    <row r="22" spans="1:13" x14ac:dyDescent="0.2">
      <c r="A22" s="2" t="s">
        <v>30</v>
      </c>
      <c r="B22" s="97"/>
      <c r="C22" s="97"/>
      <c r="D22" s="97"/>
      <c r="E22" s="97"/>
      <c r="F22" s="97"/>
      <c r="G22" s="97">
        <v>2154.29</v>
      </c>
      <c r="H22" s="99"/>
      <c r="I22" s="99"/>
      <c r="J22" s="99"/>
      <c r="K22" s="99">
        <v>2154.29</v>
      </c>
      <c r="L22" s="94"/>
      <c r="M22" s="94"/>
    </row>
    <row r="23" spans="1:13" x14ac:dyDescent="0.2">
      <c r="A23" s="2" t="s">
        <v>31</v>
      </c>
      <c r="B23" s="97"/>
      <c r="C23" s="97"/>
      <c r="D23" s="97"/>
      <c r="E23" s="97"/>
      <c r="F23" s="97"/>
      <c r="G23" s="97">
        <v>2030.53</v>
      </c>
      <c r="H23" s="99"/>
      <c r="I23" s="99"/>
      <c r="J23" s="99"/>
      <c r="K23" s="99">
        <v>2030.53</v>
      </c>
      <c r="L23" s="94"/>
      <c r="M23" s="94"/>
    </row>
    <row r="24" spans="1:13" x14ac:dyDescent="0.2">
      <c r="A24" s="2" t="s">
        <v>32</v>
      </c>
      <c r="B24" s="97"/>
      <c r="C24" s="97"/>
      <c r="D24" s="97"/>
      <c r="E24" s="97"/>
      <c r="F24" s="97"/>
      <c r="G24" s="97">
        <v>2699.76</v>
      </c>
      <c r="H24" s="99"/>
      <c r="I24" s="99"/>
      <c r="J24" s="99"/>
      <c r="K24" s="99">
        <v>2699.76</v>
      </c>
      <c r="L24" s="94"/>
      <c r="M24" s="94"/>
    </row>
    <row r="25" spans="1:13" x14ac:dyDescent="0.2">
      <c r="A25" s="2" t="s">
        <v>33</v>
      </c>
      <c r="B25" s="97"/>
      <c r="C25" s="97"/>
      <c r="D25" s="97"/>
      <c r="E25" s="97"/>
      <c r="F25" s="97"/>
      <c r="G25" s="97">
        <v>2223.7800000000002</v>
      </c>
      <c r="H25" s="99"/>
      <c r="I25" s="99"/>
      <c r="J25" s="99"/>
      <c r="K25" s="99">
        <v>2223.7800000000002</v>
      </c>
      <c r="L25" s="94"/>
      <c r="M25" s="94"/>
    </row>
    <row r="26" spans="1:13" x14ac:dyDescent="0.2">
      <c r="A26" s="2" t="s">
        <v>34</v>
      </c>
      <c r="B26" s="97"/>
      <c r="C26" s="97"/>
      <c r="D26" s="97"/>
      <c r="E26" s="97"/>
      <c r="F26" s="97"/>
      <c r="G26" s="97">
        <v>2683.58</v>
      </c>
      <c r="H26" s="99"/>
      <c r="I26" s="99"/>
      <c r="J26" s="99"/>
      <c r="K26" s="99">
        <v>2683.58</v>
      </c>
      <c r="L26" s="94"/>
      <c r="M26" s="94"/>
    </row>
    <row r="27" spans="1:13" x14ac:dyDescent="0.2">
      <c r="A27" s="2" t="s">
        <v>35</v>
      </c>
      <c r="B27" s="97"/>
      <c r="C27" s="97"/>
      <c r="D27" s="97"/>
      <c r="E27" s="97"/>
      <c r="F27" s="97"/>
      <c r="G27" s="97">
        <v>2202.84</v>
      </c>
      <c r="H27" s="99"/>
      <c r="I27" s="99"/>
      <c r="J27" s="99"/>
      <c r="K27" s="99">
        <v>2202.84</v>
      </c>
      <c r="L27" s="94"/>
      <c r="M27" s="94"/>
    </row>
    <row r="28" spans="1:13" x14ac:dyDescent="0.2">
      <c r="A28" s="2" t="s">
        <v>36</v>
      </c>
      <c r="B28" s="97"/>
      <c r="C28" s="97"/>
      <c r="D28" s="97"/>
      <c r="E28" s="97"/>
      <c r="F28" s="97"/>
      <c r="G28" s="97">
        <v>2820.66</v>
      </c>
      <c r="H28" s="99"/>
      <c r="I28" s="99"/>
      <c r="J28" s="99"/>
      <c r="K28" s="99">
        <v>2820.66</v>
      </c>
      <c r="L28" s="94"/>
      <c r="M28" s="94"/>
    </row>
    <row r="29" spans="1:13" x14ac:dyDescent="0.2">
      <c r="A29" s="2" t="s">
        <v>37</v>
      </c>
      <c r="B29" s="97">
        <v>2268716.81</v>
      </c>
      <c r="C29" s="97">
        <v>450464.88</v>
      </c>
      <c r="D29" s="97">
        <v>45070.95</v>
      </c>
      <c r="E29" s="97"/>
      <c r="F29" s="97"/>
      <c r="G29" s="97">
        <v>5872.65</v>
      </c>
      <c r="H29" s="99">
        <v>772892.94</v>
      </c>
      <c r="I29" s="99"/>
      <c r="J29" s="99"/>
      <c r="K29" s="99">
        <v>3543018.23</v>
      </c>
      <c r="L29" s="94"/>
      <c r="M29" s="94"/>
    </row>
    <row r="30" spans="1:13" x14ac:dyDescent="0.2">
      <c r="A30" s="2" t="s">
        <v>38</v>
      </c>
      <c r="B30" s="97">
        <v>2872904.08</v>
      </c>
      <c r="C30" s="97">
        <v>570429.24</v>
      </c>
      <c r="D30" s="97">
        <v>57073.9</v>
      </c>
      <c r="E30" s="97"/>
      <c r="F30" s="97"/>
      <c r="G30" s="97">
        <v>8727.58</v>
      </c>
      <c r="H30" s="99">
        <v>1083952.3</v>
      </c>
      <c r="I30" s="99"/>
      <c r="J30" s="99"/>
      <c r="K30" s="99">
        <v>4593087.0999999996</v>
      </c>
      <c r="L30" s="94"/>
      <c r="M30" s="94"/>
    </row>
    <row r="31" spans="1:13" x14ac:dyDescent="0.2">
      <c r="A31" s="2" t="s">
        <v>39</v>
      </c>
      <c r="B31" s="97">
        <v>78083829.390000001</v>
      </c>
      <c r="C31" s="97">
        <v>15503928.539999999</v>
      </c>
      <c r="D31" s="97">
        <v>1551234.71</v>
      </c>
      <c r="E31" s="97"/>
      <c r="F31" s="97"/>
      <c r="G31" s="97">
        <v>380784.25</v>
      </c>
      <c r="H31" s="99">
        <v>12926380.57</v>
      </c>
      <c r="I31" s="99"/>
      <c r="J31" s="99"/>
      <c r="K31" s="99">
        <v>108446157.45999999</v>
      </c>
      <c r="L31" s="94"/>
      <c r="M31" s="94"/>
    </row>
    <row r="32" spans="1:13" x14ac:dyDescent="0.2">
      <c r="A32" s="2" t="s">
        <v>40</v>
      </c>
      <c r="B32" s="97">
        <v>2442661.17</v>
      </c>
      <c r="C32" s="97">
        <v>485002.39</v>
      </c>
      <c r="D32" s="97">
        <v>48526.57</v>
      </c>
      <c r="E32" s="97"/>
      <c r="F32" s="97"/>
      <c r="G32" s="97">
        <v>7477.65</v>
      </c>
      <c r="H32" s="99">
        <v>985342.22</v>
      </c>
      <c r="I32" s="99"/>
      <c r="J32" s="99"/>
      <c r="K32" s="99">
        <v>3969010</v>
      </c>
      <c r="L32" s="94"/>
      <c r="M32" s="94"/>
    </row>
    <row r="33" spans="1:13" x14ac:dyDescent="0.2">
      <c r="A33" s="2" t="s">
        <v>41</v>
      </c>
      <c r="B33" s="97">
        <v>3914261.26</v>
      </c>
      <c r="C33" s="97">
        <v>777195.83</v>
      </c>
      <c r="D33" s="97">
        <v>77761.78</v>
      </c>
      <c r="E33" s="97"/>
      <c r="F33" s="97"/>
      <c r="G33" s="97">
        <v>12033.73</v>
      </c>
      <c r="H33" s="99">
        <v>1014633.5</v>
      </c>
      <c r="I33" s="99"/>
      <c r="J33" s="99"/>
      <c r="K33" s="99">
        <v>5795886.0999999996</v>
      </c>
      <c r="L33" s="94"/>
      <c r="M33" s="94"/>
    </row>
    <row r="34" spans="1:13" x14ac:dyDescent="0.2">
      <c r="A34" s="2" t="s">
        <v>42</v>
      </c>
      <c r="B34" s="97">
        <v>2858023.88</v>
      </c>
      <c r="C34" s="97">
        <v>567474.69999999995</v>
      </c>
      <c r="D34" s="97">
        <v>56778.28</v>
      </c>
      <c r="E34" s="97"/>
      <c r="F34" s="97"/>
      <c r="G34" s="97">
        <v>10929.46</v>
      </c>
      <c r="H34" s="99">
        <v>998529.13</v>
      </c>
      <c r="I34" s="99"/>
      <c r="J34" s="99"/>
      <c r="K34" s="99">
        <v>4491735.45</v>
      </c>
      <c r="L34" s="94"/>
      <c r="M34" s="94"/>
    </row>
    <row r="35" spans="1:13" x14ac:dyDescent="0.2">
      <c r="A35" s="2" t="s">
        <v>43</v>
      </c>
      <c r="B35" s="97">
        <v>4053057.57</v>
      </c>
      <c r="C35" s="97">
        <v>804754.52</v>
      </c>
      <c r="D35" s="97">
        <v>80519.149999999994</v>
      </c>
      <c r="E35" s="97"/>
      <c r="F35" s="97"/>
      <c r="G35" s="97">
        <v>15446.51</v>
      </c>
      <c r="H35" s="99">
        <v>1356209.47</v>
      </c>
      <c r="I35" s="99"/>
      <c r="J35" s="99"/>
      <c r="K35" s="99">
        <v>6309987.2199999997</v>
      </c>
      <c r="L35" s="94"/>
      <c r="M35" s="94"/>
    </row>
    <row r="36" spans="1:13" x14ac:dyDescent="0.2">
      <c r="A36" s="2" t="s">
        <v>44</v>
      </c>
      <c r="B36" s="97">
        <v>2404177.9</v>
      </c>
      <c r="C36" s="97">
        <v>477361.35</v>
      </c>
      <c r="D36" s="97">
        <v>47762.06</v>
      </c>
      <c r="E36" s="97"/>
      <c r="F36" s="97"/>
      <c r="G36" s="97">
        <v>7260.6</v>
      </c>
      <c r="H36" s="99">
        <v>898635.37</v>
      </c>
      <c r="I36" s="99"/>
      <c r="J36" s="99"/>
      <c r="K36" s="99">
        <v>3835197.28</v>
      </c>
      <c r="L36" s="94"/>
      <c r="M36" s="94"/>
    </row>
    <row r="37" spans="1:13" x14ac:dyDescent="0.2">
      <c r="A37" s="2" t="s">
        <v>45</v>
      </c>
      <c r="B37" s="97">
        <v>15407930.02</v>
      </c>
      <c r="C37" s="97">
        <v>3059320.32</v>
      </c>
      <c r="D37" s="97">
        <v>306098.15000000002</v>
      </c>
      <c r="E37" s="97"/>
      <c r="F37" s="97"/>
      <c r="G37" s="97">
        <v>42249.919999999998</v>
      </c>
      <c r="H37" s="98">
        <v>4156035.43</v>
      </c>
      <c r="I37" s="98"/>
      <c r="J37" s="98"/>
      <c r="K37" s="99">
        <v>22971633.84</v>
      </c>
      <c r="L37" s="94"/>
      <c r="M37" s="94"/>
    </row>
    <row r="38" spans="1:13" x14ac:dyDescent="0.2">
      <c r="A38" s="2" t="s">
        <v>46</v>
      </c>
      <c r="B38" s="97">
        <v>5033354.63</v>
      </c>
      <c r="C38" s="97">
        <v>999397.33</v>
      </c>
      <c r="D38" s="97">
        <v>99994</v>
      </c>
      <c r="E38" s="97"/>
      <c r="F38" s="97"/>
      <c r="G38" s="97">
        <v>15665.46</v>
      </c>
      <c r="H38" s="98">
        <v>1367004.06</v>
      </c>
      <c r="I38" s="98"/>
      <c r="J38" s="98"/>
      <c r="K38" s="99">
        <v>7515415.4800000004</v>
      </c>
      <c r="L38" s="94"/>
      <c r="M38" s="94"/>
    </row>
    <row r="39" spans="1:13" x14ac:dyDescent="0.2">
      <c r="A39" s="2" t="s">
        <v>47</v>
      </c>
      <c r="B39" s="97">
        <v>3100981.57</v>
      </c>
      <c r="C39" s="97">
        <v>615715.15</v>
      </c>
      <c r="D39" s="97">
        <v>61604.95</v>
      </c>
      <c r="E39" s="97"/>
      <c r="F39" s="97"/>
      <c r="G39" s="100">
        <v>9175</v>
      </c>
      <c r="H39" s="98">
        <v>975422.86</v>
      </c>
      <c r="I39" s="98"/>
      <c r="J39" s="98"/>
      <c r="K39" s="99">
        <v>4762899.53</v>
      </c>
      <c r="L39" s="94"/>
      <c r="M39" s="94"/>
    </row>
    <row r="40" spans="1:13" x14ac:dyDescent="0.2">
      <c r="A40" s="2" t="s">
        <v>48</v>
      </c>
      <c r="B40" s="97">
        <v>2189441.2799999998</v>
      </c>
      <c r="C40" s="97">
        <v>434724.34</v>
      </c>
      <c r="D40" s="97">
        <v>43496.04</v>
      </c>
      <c r="E40" s="97"/>
      <c r="F40" s="97"/>
      <c r="G40" s="101">
        <v>10146</v>
      </c>
      <c r="H40" s="98">
        <v>848221.7</v>
      </c>
      <c r="I40" s="98"/>
      <c r="J40" s="98"/>
      <c r="K40" s="99">
        <v>3526029.36</v>
      </c>
      <c r="L40" s="94"/>
      <c r="M40" s="94"/>
    </row>
    <row r="41" spans="1:13" x14ac:dyDescent="0.2">
      <c r="A41" s="2" t="s">
        <v>49</v>
      </c>
      <c r="B41" s="97">
        <v>2828263.49</v>
      </c>
      <c r="C41" s="97">
        <v>561565.63</v>
      </c>
      <c r="D41" s="97">
        <v>56187.06</v>
      </c>
      <c r="E41" s="97"/>
      <c r="F41" s="97"/>
      <c r="G41" s="97">
        <v>6840.79</v>
      </c>
      <c r="H41" s="98">
        <v>942513.94</v>
      </c>
      <c r="I41" s="98"/>
      <c r="J41" s="98"/>
      <c r="K41" s="99">
        <v>4395370.91</v>
      </c>
      <c r="L41" s="94"/>
      <c r="M41" s="94"/>
    </row>
    <row r="42" spans="1:13" x14ac:dyDescent="0.2">
      <c r="A42" s="2" t="s">
        <v>50</v>
      </c>
      <c r="B42" s="97">
        <v>4029197.94</v>
      </c>
      <c r="C42" s="97">
        <v>800017.08</v>
      </c>
      <c r="D42" s="97">
        <v>80045.149999999994</v>
      </c>
      <c r="E42" s="97"/>
      <c r="F42" s="97"/>
      <c r="G42" s="97">
        <v>20395.759999999998</v>
      </c>
      <c r="H42" s="98">
        <v>1151870.72</v>
      </c>
      <c r="I42" s="98"/>
      <c r="J42" s="98"/>
      <c r="K42" s="99">
        <v>6081526.6500000004</v>
      </c>
      <c r="L42" s="94"/>
      <c r="M42" s="94"/>
    </row>
    <row r="43" spans="1:13" x14ac:dyDescent="0.2">
      <c r="A43" s="2" t="s">
        <v>51</v>
      </c>
      <c r="B43" s="97">
        <v>2259224.27</v>
      </c>
      <c r="C43" s="97">
        <v>448580.09</v>
      </c>
      <c r="D43" s="97">
        <v>44882.37</v>
      </c>
      <c r="E43" s="97"/>
      <c r="F43" s="97"/>
      <c r="G43" s="97">
        <v>10783.81</v>
      </c>
      <c r="H43" s="98">
        <v>798975.01</v>
      </c>
      <c r="I43" s="98"/>
      <c r="J43" s="98"/>
      <c r="K43" s="99">
        <v>3562445.55</v>
      </c>
      <c r="L43" s="94"/>
      <c r="M43" s="94"/>
    </row>
    <row r="44" spans="1:13" x14ac:dyDescent="0.2">
      <c r="A44" s="2" t="s">
        <v>52</v>
      </c>
      <c r="B44" s="97">
        <v>32808267</v>
      </c>
      <c r="C44" s="97">
        <v>6514242.8399999999</v>
      </c>
      <c r="D44" s="97">
        <v>651778</v>
      </c>
      <c r="E44" s="97"/>
      <c r="F44" s="97"/>
      <c r="G44" s="97">
        <v>92339.23</v>
      </c>
      <c r="H44" s="98">
        <v>5200368.6500000004</v>
      </c>
      <c r="I44" s="98"/>
      <c r="J44" s="98"/>
      <c r="K44" s="99">
        <v>45266995.719999999</v>
      </c>
      <c r="L44" s="94"/>
      <c r="M44" s="94"/>
    </row>
    <row r="45" spans="1:13" x14ac:dyDescent="0.2">
      <c r="A45" s="2" t="s">
        <v>53</v>
      </c>
      <c r="B45" s="97">
        <v>5189340.1399999997</v>
      </c>
      <c r="C45" s="97">
        <v>1030369.02</v>
      </c>
      <c r="D45" s="97">
        <v>103092.85</v>
      </c>
      <c r="E45" s="97"/>
      <c r="F45" s="97"/>
      <c r="G45" s="97">
        <v>18182.45</v>
      </c>
      <c r="H45" s="98">
        <v>738466.94</v>
      </c>
      <c r="I45" s="98"/>
      <c r="J45" s="98"/>
      <c r="K45" s="99">
        <v>7079451.4000000004</v>
      </c>
      <c r="L45" s="94"/>
      <c r="M45" s="94"/>
    </row>
    <row r="46" spans="1:13" x14ac:dyDescent="0.2">
      <c r="A46" s="2" t="s">
        <v>54</v>
      </c>
      <c r="B46" s="97">
        <v>13784962.42</v>
      </c>
      <c r="C46" s="97">
        <v>2737072.12</v>
      </c>
      <c r="D46" s="97">
        <v>273855.83</v>
      </c>
      <c r="E46" s="97"/>
      <c r="F46" s="97"/>
      <c r="G46" s="97">
        <v>41261.78</v>
      </c>
      <c r="H46" s="98">
        <v>4084441.02</v>
      </c>
      <c r="I46" s="98"/>
      <c r="J46" s="98"/>
      <c r="K46" s="99">
        <v>20921593.170000002</v>
      </c>
      <c r="L46" s="94"/>
      <c r="M46" s="94"/>
    </row>
    <row r="47" spans="1:13" x14ac:dyDescent="0.2">
      <c r="A47" s="2" t="s">
        <v>55</v>
      </c>
      <c r="B47" s="97">
        <v>3171534.22</v>
      </c>
      <c r="C47" s="97">
        <v>629723.73</v>
      </c>
      <c r="D47" s="97">
        <v>63006.57</v>
      </c>
      <c r="E47" s="97"/>
      <c r="F47" s="97"/>
      <c r="G47" s="97">
        <v>10450.620000000001</v>
      </c>
      <c r="H47" s="98">
        <v>939188.04</v>
      </c>
      <c r="I47" s="98"/>
      <c r="J47" s="98"/>
      <c r="K47" s="99">
        <v>4813903.18</v>
      </c>
      <c r="L47" s="94"/>
      <c r="M47" s="94"/>
    </row>
    <row r="48" spans="1:13" x14ac:dyDescent="0.2">
      <c r="A48" s="2" t="s">
        <v>56</v>
      </c>
      <c r="B48" s="97">
        <v>2470882.23</v>
      </c>
      <c r="C48" s="97">
        <v>490605.82</v>
      </c>
      <c r="D48" s="97">
        <v>49087.22</v>
      </c>
      <c r="E48" s="97"/>
      <c r="F48" s="97"/>
      <c r="G48" s="97">
        <v>5882.16</v>
      </c>
      <c r="H48" s="98">
        <v>896009.66</v>
      </c>
      <c r="I48" s="98"/>
      <c r="J48" s="98"/>
      <c r="K48" s="99">
        <v>3912467.09</v>
      </c>
      <c r="L48" s="94"/>
      <c r="M48" s="94"/>
    </row>
    <row r="49" spans="1:13" x14ac:dyDescent="0.2">
      <c r="A49" s="2" t="s">
        <v>57</v>
      </c>
      <c r="B49" s="97">
        <v>2882140.06</v>
      </c>
      <c r="C49" s="97">
        <v>572263.09</v>
      </c>
      <c r="D49" s="97">
        <v>57257.38</v>
      </c>
      <c r="E49" s="97"/>
      <c r="F49" s="97"/>
      <c r="G49" s="97">
        <v>7089.25</v>
      </c>
      <c r="H49" s="98">
        <v>853706.52</v>
      </c>
      <c r="I49" s="98"/>
      <c r="J49" s="98"/>
      <c r="K49" s="99">
        <v>4372456.3</v>
      </c>
      <c r="L49" s="94"/>
      <c r="M49" s="94"/>
    </row>
    <row r="50" spans="1:13" x14ac:dyDescent="0.2">
      <c r="A50" s="2" t="s">
        <v>58</v>
      </c>
      <c r="B50" s="97">
        <v>7245629.3099999996</v>
      </c>
      <c r="C50" s="97">
        <v>1438655.35</v>
      </c>
      <c r="D50" s="97">
        <v>143943.65</v>
      </c>
      <c r="E50" s="97"/>
      <c r="F50" s="97"/>
      <c r="G50" s="97">
        <v>20241.54</v>
      </c>
      <c r="H50" s="98">
        <v>2333966.2999999998</v>
      </c>
      <c r="I50" s="98"/>
      <c r="J50" s="98"/>
      <c r="K50" s="99">
        <v>11182436.15</v>
      </c>
      <c r="L50" s="94"/>
      <c r="M50" s="94"/>
    </row>
    <row r="51" spans="1:13" x14ac:dyDescent="0.2">
      <c r="A51" s="2" t="s">
        <v>59</v>
      </c>
      <c r="B51" s="97">
        <v>2550670.87</v>
      </c>
      <c r="C51" s="97">
        <v>506448.25</v>
      </c>
      <c r="D51" s="97">
        <v>50672.32</v>
      </c>
      <c r="E51" s="97"/>
      <c r="F51" s="97"/>
      <c r="G51" s="97">
        <v>5692.72</v>
      </c>
      <c r="H51" s="98">
        <v>822139.63</v>
      </c>
      <c r="I51" s="98"/>
      <c r="J51" s="98"/>
      <c r="K51" s="99">
        <v>3935623.79</v>
      </c>
      <c r="L51" s="94"/>
      <c r="M51" s="94"/>
    </row>
    <row r="52" spans="1:13" x14ac:dyDescent="0.2">
      <c r="A52" s="2" t="s">
        <v>60</v>
      </c>
      <c r="B52" s="97">
        <v>43943784.829999998</v>
      </c>
      <c r="C52" s="97">
        <v>8725254.6999999993</v>
      </c>
      <c r="D52" s="97">
        <v>872999.25</v>
      </c>
      <c r="E52" s="97"/>
      <c r="F52" s="97"/>
      <c r="G52" s="97">
        <v>110075.2</v>
      </c>
      <c r="H52" s="98">
        <v>9086014.0800000001</v>
      </c>
      <c r="I52" s="98"/>
      <c r="J52" s="98"/>
      <c r="K52" s="99">
        <v>62738128.060000002</v>
      </c>
      <c r="L52" s="94"/>
      <c r="M52" s="94"/>
    </row>
    <row r="53" spans="1:13" ht="13.5" thickBot="1" x14ac:dyDescent="0.25">
      <c r="A53" s="4" t="s">
        <v>61</v>
      </c>
      <c r="B53" s="97">
        <v>4737546.59</v>
      </c>
      <c r="C53" s="97">
        <v>940663.19</v>
      </c>
      <c r="D53" s="97">
        <v>94117.4</v>
      </c>
      <c r="E53" s="97"/>
      <c r="F53" s="97"/>
      <c r="G53" s="97">
        <v>16969.650000000001</v>
      </c>
      <c r="H53" s="98">
        <v>1720366.56</v>
      </c>
      <c r="I53" s="98"/>
      <c r="J53" s="98"/>
      <c r="K53" s="99">
        <v>7509663.3899999997</v>
      </c>
      <c r="L53" s="94"/>
      <c r="M53" s="94"/>
    </row>
    <row r="54" spans="1:13" s="103" customFormat="1" ht="13.5" thickBot="1" x14ac:dyDescent="0.25">
      <c r="A54" s="5" t="s">
        <v>13</v>
      </c>
      <c r="B54" s="102">
        <v>256555106.33000001</v>
      </c>
      <c r="C54" s="102">
        <v>50940278.710000001</v>
      </c>
      <c r="D54" s="102">
        <v>5096793.9000000004</v>
      </c>
      <c r="E54" s="102">
        <v>0</v>
      </c>
      <c r="F54" s="102">
        <v>0</v>
      </c>
      <c r="G54" s="102">
        <v>951960.64</v>
      </c>
      <c r="H54" s="102">
        <v>58349157.390000001</v>
      </c>
      <c r="I54" s="102">
        <v>0</v>
      </c>
      <c r="J54" s="102">
        <v>0</v>
      </c>
      <c r="K54" s="102">
        <v>371893296.97000003</v>
      </c>
      <c r="L54" s="94"/>
      <c r="M54" s="94"/>
    </row>
    <row r="55" spans="1:13" x14ac:dyDescent="0.2">
      <c r="F55" s="94"/>
      <c r="G55" s="94"/>
      <c r="H55" s="94"/>
      <c r="I55" s="94"/>
      <c r="J55" s="94"/>
    </row>
    <row r="56" spans="1:13" x14ac:dyDescent="0.2">
      <c r="F56" s="94"/>
      <c r="G56" s="94"/>
      <c r="H56" s="94"/>
      <c r="I56" s="94"/>
      <c r="J56" s="94"/>
      <c r="K56" s="94"/>
    </row>
    <row r="57" spans="1:13" x14ac:dyDescent="0.2">
      <c r="F57" s="94"/>
      <c r="G57" s="94"/>
      <c r="H57" s="94"/>
      <c r="I57" s="94"/>
      <c r="J57" s="94"/>
    </row>
    <row r="58" spans="1:13" x14ac:dyDescent="0.2">
      <c r="F58" s="94"/>
      <c r="G58" s="94"/>
      <c r="H58" s="94"/>
      <c r="I58" s="94"/>
      <c r="J58" s="94"/>
    </row>
    <row r="59" spans="1:13" x14ac:dyDescent="0.2">
      <c r="F59" s="94"/>
      <c r="G59" s="94"/>
      <c r="H59" s="94"/>
      <c r="I59" s="94"/>
      <c r="J59" s="94"/>
    </row>
    <row r="60" spans="1:13" x14ac:dyDescent="0.2">
      <c r="G60" s="94"/>
      <c r="H60" s="94"/>
      <c r="I60" s="94"/>
      <c r="J60" s="94"/>
    </row>
    <row r="61" spans="1:13" x14ac:dyDescent="0.2">
      <c r="G61" s="94"/>
      <c r="H61" s="94"/>
      <c r="I61" s="94"/>
      <c r="J61" s="94"/>
    </row>
    <row r="62" spans="1:13" x14ac:dyDescent="0.2">
      <c r="G62" s="94"/>
      <c r="H62" s="94"/>
      <c r="I62" s="94"/>
      <c r="J62" s="94"/>
    </row>
    <row r="63" spans="1:13" x14ac:dyDescent="0.2">
      <c r="G63" s="94"/>
      <c r="H63" s="94"/>
      <c r="I63" s="94"/>
      <c r="J63" s="94"/>
    </row>
  </sheetData>
  <mergeCells count="12"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06" customWidth="1"/>
    <col min="5" max="5" width="17.7109375" style="106" customWidth="1"/>
    <col min="6" max="6" width="14.28515625" style="104" bestFit="1" customWidth="1"/>
    <col min="7" max="7" width="12.7109375" style="104" bestFit="1" customWidth="1"/>
    <col min="8" max="8" width="12.7109375" style="104" customWidth="1"/>
    <col min="9" max="10" width="17.140625" style="104" customWidth="1"/>
    <col min="11" max="11" width="15.42578125" style="104" bestFit="1" customWidth="1"/>
    <col min="12" max="12" width="11.28515625" style="104" bestFit="1" customWidth="1"/>
    <col min="13" max="16384" width="11.42578125" style="104"/>
  </cols>
  <sheetData>
    <row r="1" spans="1:13" x14ac:dyDescent="0.2">
      <c r="A1" s="243" t="s">
        <v>14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3" x14ac:dyDescent="0.2">
      <c r="A2" s="245">
        <v>45069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</row>
    <row r="3" spans="1:13" ht="11.25" x14ac:dyDescent="0.2">
      <c r="A3" s="105"/>
      <c r="B3" s="104"/>
      <c r="C3" s="104"/>
      <c r="E3" s="104"/>
    </row>
    <row r="4" spans="1:13" ht="13.5" customHeight="1" thickBot="1" x14ac:dyDescent="0.25">
      <c r="A4" s="105"/>
      <c r="B4" s="104"/>
      <c r="C4" s="247"/>
      <c r="D4" s="247"/>
      <c r="E4" s="104"/>
    </row>
    <row r="5" spans="1:13" ht="12.75" customHeight="1" x14ac:dyDescent="0.2">
      <c r="A5" s="248" t="s">
        <v>0</v>
      </c>
      <c r="B5" s="250" t="s">
        <v>9</v>
      </c>
      <c r="C5" s="107" t="s">
        <v>10</v>
      </c>
      <c r="D5" s="107" t="s">
        <v>10</v>
      </c>
      <c r="E5" s="250" t="s">
        <v>1</v>
      </c>
      <c r="F5" s="241" t="s">
        <v>7</v>
      </c>
      <c r="G5" s="241" t="s">
        <v>8</v>
      </c>
      <c r="H5" s="241" t="s">
        <v>2</v>
      </c>
      <c r="I5" s="241" t="s">
        <v>3</v>
      </c>
      <c r="J5" s="241" t="s">
        <v>4</v>
      </c>
      <c r="K5" s="241" t="s">
        <v>5</v>
      </c>
    </row>
    <row r="6" spans="1:13" ht="23.25" customHeight="1" thickBot="1" x14ac:dyDescent="0.25">
      <c r="A6" s="249"/>
      <c r="B6" s="251"/>
      <c r="C6" s="108" t="s">
        <v>11</v>
      </c>
      <c r="D6" s="108" t="s">
        <v>12</v>
      </c>
      <c r="E6" s="251" t="s">
        <v>6</v>
      </c>
      <c r="F6" s="242" t="s">
        <v>6</v>
      </c>
      <c r="G6" s="242" t="s">
        <v>6</v>
      </c>
      <c r="H6" s="242"/>
      <c r="I6" s="242"/>
      <c r="J6" s="242"/>
      <c r="K6" s="242" t="s">
        <v>6</v>
      </c>
    </row>
    <row r="7" spans="1:13" x14ac:dyDescent="0.2">
      <c r="A7" s="1" t="s">
        <v>15</v>
      </c>
      <c r="B7" s="109">
        <v>3233516.49</v>
      </c>
      <c r="C7" s="109">
        <v>867083.07</v>
      </c>
      <c r="D7" s="109">
        <v>49320.66</v>
      </c>
      <c r="E7" s="109">
        <v>1772.64</v>
      </c>
      <c r="F7" s="109">
        <v>7878301.46</v>
      </c>
      <c r="G7" s="109">
        <v>211627.07</v>
      </c>
      <c r="H7" s="110"/>
      <c r="I7" s="110"/>
      <c r="J7" s="110">
        <v>540643.94999999995</v>
      </c>
      <c r="K7" s="111">
        <v>12782265.34</v>
      </c>
      <c r="L7" s="106"/>
      <c r="M7" s="106"/>
    </row>
    <row r="8" spans="1:13" x14ac:dyDescent="0.2">
      <c r="A8" s="2" t="s">
        <v>16</v>
      </c>
      <c r="B8" s="109">
        <v>3056282.57</v>
      </c>
      <c r="C8" s="109">
        <v>819556.94</v>
      </c>
      <c r="D8" s="109">
        <v>46617.32</v>
      </c>
      <c r="E8" s="109">
        <v>1669.96</v>
      </c>
      <c r="F8" s="109">
        <v>5854382.0700000003</v>
      </c>
      <c r="G8" s="109">
        <v>157260.51999999999</v>
      </c>
      <c r="H8" s="110"/>
      <c r="I8" s="110"/>
      <c r="J8" s="110">
        <v>401753.64</v>
      </c>
      <c r="K8" s="111">
        <v>10337523.02</v>
      </c>
      <c r="L8" s="106"/>
      <c r="M8" s="106"/>
    </row>
    <row r="9" spans="1:13" x14ac:dyDescent="0.2">
      <c r="A9" s="2" t="s">
        <v>17</v>
      </c>
      <c r="B9" s="109"/>
      <c r="C9" s="109"/>
      <c r="E9" s="109"/>
      <c r="F9" s="109">
        <v>2244461.19</v>
      </c>
      <c r="G9" s="109">
        <v>60290.76</v>
      </c>
      <c r="H9" s="110"/>
      <c r="I9" s="110">
        <v>272458.19</v>
      </c>
      <c r="J9" s="110">
        <v>154024.87</v>
      </c>
      <c r="K9" s="111">
        <v>2731235.01</v>
      </c>
      <c r="L9" s="106"/>
      <c r="M9" s="106"/>
    </row>
    <row r="10" spans="1:13" x14ac:dyDescent="0.2">
      <c r="A10" s="2" t="s">
        <v>18</v>
      </c>
      <c r="B10" s="109"/>
      <c r="C10" s="109"/>
      <c r="D10" s="109"/>
      <c r="E10" s="109"/>
      <c r="F10" s="109">
        <v>2523040.29</v>
      </c>
      <c r="G10" s="109">
        <v>67773.95</v>
      </c>
      <c r="H10" s="110"/>
      <c r="I10" s="110">
        <v>557588.86</v>
      </c>
      <c r="J10" s="110">
        <v>173142.2</v>
      </c>
      <c r="K10" s="111">
        <v>3321545.3</v>
      </c>
      <c r="L10" s="106"/>
      <c r="M10" s="106"/>
    </row>
    <row r="11" spans="1:13" x14ac:dyDescent="0.2">
      <c r="A11" s="2" t="s">
        <v>19</v>
      </c>
      <c r="B11" s="109"/>
      <c r="C11" s="109"/>
      <c r="D11" s="109"/>
      <c r="E11" s="109"/>
      <c r="F11" s="109">
        <v>2508267.16</v>
      </c>
      <c r="G11" s="109">
        <v>67377.119999999995</v>
      </c>
      <c r="H11" s="110"/>
      <c r="I11" s="110"/>
      <c r="J11" s="110">
        <v>172128.41</v>
      </c>
      <c r="K11" s="111">
        <v>2747772.69</v>
      </c>
      <c r="L11" s="106"/>
      <c r="M11" s="106"/>
    </row>
    <row r="12" spans="1:13" x14ac:dyDescent="0.2">
      <c r="A12" s="2" t="s">
        <v>20</v>
      </c>
      <c r="B12" s="109"/>
      <c r="C12" s="109"/>
      <c r="D12" s="109"/>
      <c r="E12" s="109"/>
      <c r="F12" s="109">
        <v>2200141.7799999998</v>
      </c>
      <c r="G12" s="109">
        <v>59100.25</v>
      </c>
      <c r="H12" s="110"/>
      <c r="I12" s="110">
        <v>226746.77</v>
      </c>
      <c r="J12" s="110">
        <v>150983.48000000001</v>
      </c>
      <c r="K12" s="111">
        <v>2636972.2799999998</v>
      </c>
      <c r="L12" s="106"/>
      <c r="M12" s="106"/>
    </row>
    <row r="13" spans="1:13" x14ac:dyDescent="0.2">
      <c r="A13" s="2" t="s">
        <v>21</v>
      </c>
      <c r="B13" s="109"/>
      <c r="C13" s="109"/>
      <c r="D13" s="109"/>
      <c r="E13" s="109"/>
      <c r="F13" s="109">
        <v>2647556.71</v>
      </c>
      <c r="G13" s="109">
        <v>71118.720000000001</v>
      </c>
      <c r="H13" s="110"/>
      <c r="I13" s="110"/>
      <c r="J13" s="110">
        <v>181687.07</v>
      </c>
      <c r="K13" s="111">
        <v>2900362.5</v>
      </c>
      <c r="L13" s="106"/>
      <c r="M13" s="106"/>
    </row>
    <row r="14" spans="1:13" x14ac:dyDescent="0.2">
      <c r="A14" s="2" t="s">
        <v>22</v>
      </c>
      <c r="B14" s="109"/>
      <c r="C14" s="109"/>
      <c r="D14" s="109"/>
      <c r="E14" s="109"/>
      <c r="F14" s="109">
        <v>2542034.3199999998</v>
      </c>
      <c r="G14" s="109">
        <v>68284.17</v>
      </c>
      <c r="H14" s="110"/>
      <c r="I14" s="110"/>
      <c r="J14" s="110">
        <v>174445.66</v>
      </c>
      <c r="K14" s="111">
        <v>2784764.15</v>
      </c>
      <c r="L14" s="106"/>
      <c r="M14" s="106"/>
    </row>
    <row r="15" spans="1:13" x14ac:dyDescent="0.2">
      <c r="A15" s="2" t="s">
        <v>23</v>
      </c>
      <c r="B15" s="109"/>
      <c r="C15" s="109"/>
      <c r="D15" s="109"/>
      <c r="E15" s="109"/>
      <c r="F15" s="109">
        <v>2543089.54</v>
      </c>
      <c r="G15" s="109">
        <v>68312.52</v>
      </c>
      <c r="H15" s="110"/>
      <c r="I15" s="110"/>
      <c r="J15" s="110">
        <v>174518.07</v>
      </c>
      <c r="K15" s="111">
        <v>2785920.13</v>
      </c>
      <c r="L15" s="106"/>
      <c r="M15" s="106"/>
    </row>
    <row r="16" spans="1:13" x14ac:dyDescent="0.2">
      <c r="A16" s="2" t="s">
        <v>24</v>
      </c>
      <c r="B16" s="109"/>
      <c r="C16" s="109"/>
      <c r="D16" s="109"/>
      <c r="E16" s="109"/>
      <c r="F16" s="109">
        <v>3540276.11</v>
      </c>
      <c r="G16" s="109">
        <v>95098.96</v>
      </c>
      <c r="H16" s="110"/>
      <c r="I16" s="110"/>
      <c r="J16" s="110">
        <v>242949.43</v>
      </c>
      <c r="K16" s="111">
        <v>3878324.5</v>
      </c>
      <c r="L16" s="106"/>
      <c r="M16" s="106"/>
    </row>
    <row r="17" spans="1:13" x14ac:dyDescent="0.2">
      <c r="A17" s="2" t="s">
        <v>25</v>
      </c>
      <c r="B17" s="109"/>
      <c r="C17" s="109"/>
      <c r="D17" s="109"/>
      <c r="E17" s="109"/>
      <c r="F17" s="109">
        <v>2308829.84</v>
      </c>
      <c r="G17" s="109">
        <v>62019.83</v>
      </c>
      <c r="H17" s="110"/>
      <c r="I17" s="110"/>
      <c r="J17" s="110">
        <v>158442.13</v>
      </c>
      <c r="K17" s="111">
        <v>2529291.7999999998</v>
      </c>
      <c r="L17" s="106"/>
      <c r="M17" s="106"/>
    </row>
    <row r="18" spans="1:13" x14ac:dyDescent="0.2">
      <c r="A18" s="2" t="s">
        <v>26</v>
      </c>
      <c r="B18" s="109"/>
      <c r="C18" s="109"/>
      <c r="D18" s="109"/>
      <c r="E18" s="109"/>
      <c r="F18" s="109">
        <v>2071404.47</v>
      </c>
      <c r="G18" s="109">
        <v>55642.1</v>
      </c>
      <c r="H18" s="110"/>
      <c r="I18" s="110">
        <v>95043.56</v>
      </c>
      <c r="J18" s="110">
        <v>142148.95000000001</v>
      </c>
      <c r="K18" s="111">
        <v>2364239.08</v>
      </c>
      <c r="L18" s="106"/>
      <c r="M18" s="106"/>
    </row>
    <row r="19" spans="1:13" x14ac:dyDescent="0.2">
      <c r="A19" s="2" t="s">
        <v>27</v>
      </c>
      <c r="B19" s="109"/>
      <c r="C19" s="109"/>
      <c r="D19" s="109"/>
      <c r="E19" s="109"/>
      <c r="F19" s="109">
        <v>2368977.6</v>
      </c>
      <c r="G19" s="109">
        <v>63635.519999999997</v>
      </c>
      <c r="H19" s="110"/>
      <c r="I19" s="110">
        <v>399635.52</v>
      </c>
      <c r="J19" s="110">
        <v>162569.74</v>
      </c>
      <c r="K19" s="111">
        <v>2994818.38</v>
      </c>
      <c r="L19" s="106"/>
      <c r="M19" s="106"/>
    </row>
    <row r="20" spans="1:13" x14ac:dyDescent="0.2">
      <c r="A20" s="2" t="s">
        <v>28</v>
      </c>
      <c r="B20" s="109"/>
      <c r="C20" s="109"/>
      <c r="D20" s="109"/>
      <c r="E20" s="109"/>
      <c r="F20" s="109">
        <v>3374605.96</v>
      </c>
      <c r="G20" s="109">
        <v>90648.73</v>
      </c>
      <c r="H20" s="111"/>
      <c r="I20" s="111"/>
      <c r="J20" s="111">
        <v>231580.41</v>
      </c>
      <c r="K20" s="111">
        <v>3696835.1</v>
      </c>
      <c r="L20" s="106"/>
      <c r="M20" s="106"/>
    </row>
    <row r="21" spans="1:13" x14ac:dyDescent="0.2">
      <c r="A21" s="2" t="s">
        <v>29</v>
      </c>
      <c r="B21" s="109"/>
      <c r="C21" s="109"/>
      <c r="D21" s="109"/>
      <c r="E21" s="109"/>
      <c r="F21" s="109">
        <v>3249034.32</v>
      </c>
      <c r="G21" s="109">
        <v>87275.62</v>
      </c>
      <c r="H21" s="111"/>
      <c r="I21" s="111"/>
      <c r="J21" s="111">
        <v>222963.13</v>
      </c>
      <c r="K21" s="111">
        <v>3559273.07</v>
      </c>
      <c r="L21" s="106"/>
      <c r="M21" s="106"/>
    </row>
    <row r="22" spans="1:13" x14ac:dyDescent="0.2">
      <c r="A22" s="2" t="s">
        <v>30</v>
      </c>
      <c r="B22" s="109"/>
      <c r="C22" s="109"/>
      <c r="D22" s="109"/>
      <c r="E22" s="109"/>
      <c r="F22" s="109">
        <v>2387971.63</v>
      </c>
      <c r="G22" s="109">
        <v>64145.74</v>
      </c>
      <c r="H22" s="111"/>
      <c r="I22" s="111">
        <v>419096.82</v>
      </c>
      <c r="J22" s="111">
        <v>163873.19</v>
      </c>
      <c r="K22" s="111">
        <v>3035087.38</v>
      </c>
      <c r="L22" s="106"/>
      <c r="M22" s="106"/>
    </row>
    <row r="23" spans="1:13" x14ac:dyDescent="0.2">
      <c r="A23" s="2" t="s">
        <v>31</v>
      </c>
      <c r="B23" s="109"/>
      <c r="C23" s="109"/>
      <c r="D23" s="109"/>
      <c r="E23" s="109"/>
      <c r="F23" s="109">
        <v>2250792.5299999998</v>
      </c>
      <c r="G23" s="109">
        <v>60460.83</v>
      </c>
      <c r="H23" s="111"/>
      <c r="I23" s="111"/>
      <c r="J23" s="111">
        <v>154459.35999999999</v>
      </c>
      <c r="K23" s="111">
        <v>2465712.7200000002</v>
      </c>
      <c r="L23" s="106"/>
      <c r="M23" s="106"/>
    </row>
    <row r="24" spans="1:13" x14ac:dyDescent="0.2">
      <c r="A24" s="2" t="s">
        <v>32</v>
      </c>
      <c r="B24" s="109"/>
      <c r="C24" s="109"/>
      <c r="D24" s="109"/>
      <c r="E24" s="109"/>
      <c r="F24" s="109">
        <v>2992614.91</v>
      </c>
      <c r="G24" s="109">
        <v>80387.679999999993</v>
      </c>
      <c r="H24" s="111"/>
      <c r="I24" s="111"/>
      <c r="J24" s="111">
        <v>205366.5</v>
      </c>
      <c r="K24" s="111">
        <v>3278369.09</v>
      </c>
      <c r="L24" s="106"/>
      <c r="M24" s="106"/>
    </row>
    <row r="25" spans="1:13" x14ac:dyDescent="0.2">
      <c r="A25" s="2" t="s">
        <v>33</v>
      </c>
      <c r="B25" s="109"/>
      <c r="C25" s="109"/>
      <c r="D25" s="109"/>
      <c r="E25" s="109"/>
      <c r="F25" s="109">
        <v>2465002.98</v>
      </c>
      <c r="G25" s="109">
        <v>66214.95</v>
      </c>
      <c r="H25" s="111"/>
      <c r="I25" s="111"/>
      <c r="J25" s="111">
        <v>169159.43</v>
      </c>
      <c r="K25" s="111">
        <v>2700377.36</v>
      </c>
      <c r="L25" s="106"/>
      <c r="M25" s="106"/>
    </row>
    <row r="26" spans="1:13" x14ac:dyDescent="0.2">
      <c r="A26" s="2" t="s">
        <v>34</v>
      </c>
      <c r="B26" s="109"/>
      <c r="C26" s="109"/>
      <c r="D26" s="109"/>
      <c r="E26" s="109"/>
      <c r="F26" s="109">
        <v>2974676.11</v>
      </c>
      <c r="G26" s="109">
        <v>79905.8</v>
      </c>
      <c r="H26" s="111"/>
      <c r="I26" s="111"/>
      <c r="J26" s="111">
        <v>204135.46</v>
      </c>
      <c r="K26" s="111">
        <v>3258717.37</v>
      </c>
      <c r="L26" s="106"/>
      <c r="M26" s="106"/>
    </row>
    <row r="27" spans="1:13" x14ac:dyDescent="0.2">
      <c r="A27" s="2" t="s">
        <v>35</v>
      </c>
      <c r="B27" s="109"/>
      <c r="C27" s="109"/>
      <c r="D27" s="109"/>
      <c r="E27" s="109"/>
      <c r="F27" s="109">
        <v>2441788.0499999998</v>
      </c>
      <c r="G27" s="109">
        <v>65591.350000000006</v>
      </c>
      <c r="H27" s="111"/>
      <c r="I27" s="111">
        <v>473407.43</v>
      </c>
      <c r="J27" s="111">
        <v>167566.32</v>
      </c>
      <c r="K27" s="111">
        <v>3148353.15</v>
      </c>
      <c r="L27" s="106"/>
      <c r="M27" s="106"/>
    </row>
    <row r="28" spans="1:13" x14ac:dyDescent="0.2">
      <c r="A28" s="2" t="s">
        <v>36</v>
      </c>
      <c r="B28" s="109"/>
      <c r="C28" s="109"/>
      <c r="D28" s="109"/>
      <c r="E28" s="109"/>
      <c r="F28" s="109">
        <v>3126628.35</v>
      </c>
      <c r="G28" s="109">
        <v>83987.55</v>
      </c>
      <c r="H28" s="111"/>
      <c r="I28" s="111"/>
      <c r="J28" s="111">
        <v>214563.09</v>
      </c>
      <c r="K28" s="111">
        <v>3425178.99</v>
      </c>
      <c r="L28" s="106"/>
      <c r="M28" s="106"/>
    </row>
    <row r="29" spans="1:13" x14ac:dyDescent="0.2">
      <c r="A29" s="2" t="s">
        <v>37</v>
      </c>
      <c r="B29" s="109">
        <v>3545881.24</v>
      </c>
      <c r="C29" s="109">
        <v>950845.18</v>
      </c>
      <c r="D29" s="109">
        <v>54085.14</v>
      </c>
      <c r="E29" s="109">
        <v>1944.6</v>
      </c>
      <c r="F29" s="109">
        <v>6509676.0999999996</v>
      </c>
      <c r="G29" s="109">
        <v>174863.04</v>
      </c>
      <c r="H29" s="111"/>
      <c r="I29" s="111">
        <v>2800164.2</v>
      </c>
      <c r="J29" s="111">
        <v>446722.82</v>
      </c>
      <c r="K29" s="111">
        <v>14484182.32</v>
      </c>
      <c r="L29" s="106"/>
      <c r="M29" s="106"/>
    </row>
    <row r="30" spans="1:13" x14ac:dyDescent="0.2">
      <c r="A30" s="2" t="s">
        <v>38</v>
      </c>
      <c r="B30" s="109">
        <v>4490193.16</v>
      </c>
      <c r="C30" s="109">
        <v>1204066.99</v>
      </c>
      <c r="D30" s="109">
        <v>68488.679999999993</v>
      </c>
      <c r="E30" s="109">
        <v>2357.8000000000002</v>
      </c>
      <c r="F30" s="109">
        <v>9674292.5</v>
      </c>
      <c r="G30" s="109">
        <v>259871.02</v>
      </c>
      <c r="H30" s="111"/>
      <c r="I30" s="111"/>
      <c r="J30" s="111">
        <v>663892.81999999995</v>
      </c>
      <c r="K30" s="111">
        <v>16363162.970000001</v>
      </c>
      <c r="L30" s="106"/>
      <c r="M30" s="106"/>
    </row>
    <row r="31" spans="1:13" x14ac:dyDescent="0.2">
      <c r="A31" s="2" t="s">
        <v>39</v>
      </c>
      <c r="B31" s="109">
        <v>122040787.45</v>
      </c>
      <c r="C31" s="109">
        <v>32725826.710000001</v>
      </c>
      <c r="D31" s="109">
        <v>1861481.64</v>
      </c>
      <c r="E31" s="109">
        <v>63724.55</v>
      </c>
      <c r="F31" s="109">
        <v>422089550.70999998</v>
      </c>
      <c r="G31" s="109">
        <v>11338177.029999999</v>
      </c>
      <c r="H31" s="111"/>
      <c r="I31" s="111">
        <v>382536736.08999997</v>
      </c>
      <c r="J31" s="111">
        <v>28965655.210000001</v>
      </c>
      <c r="K31" s="111">
        <v>1001621939.39</v>
      </c>
      <c r="L31" s="106"/>
      <c r="M31" s="106"/>
    </row>
    <row r="32" spans="1:13" x14ac:dyDescent="0.2">
      <c r="A32" s="2" t="s">
        <v>40</v>
      </c>
      <c r="B32" s="109">
        <v>3817746.83</v>
      </c>
      <c r="C32" s="109">
        <v>1023747.26</v>
      </c>
      <c r="D32" s="109">
        <v>58231.89</v>
      </c>
      <c r="E32" s="109">
        <v>2116.25</v>
      </c>
      <c r="F32" s="109">
        <v>8288783.5499999998</v>
      </c>
      <c r="G32" s="109">
        <v>222653.45</v>
      </c>
      <c r="H32" s="111"/>
      <c r="I32" s="111"/>
      <c r="J32" s="111">
        <v>568813.05000000005</v>
      </c>
      <c r="K32" s="111">
        <v>13982092.279999999</v>
      </c>
      <c r="L32" s="106"/>
      <c r="M32" s="106"/>
    </row>
    <row r="33" spans="1:13" x14ac:dyDescent="0.2">
      <c r="A33" s="2" t="s">
        <v>41</v>
      </c>
      <c r="B33" s="109">
        <v>6117777.9000000004</v>
      </c>
      <c r="C33" s="109">
        <v>1640511.7</v>
      </c>
      <c r="D33" s="109">
        <v>93314.14</v>
      </c>
      <c r="E33" s="109">
        <v>3058.12</v>
      </c>
      <c r="F33" s="109">
        <v>13339085.029999999</v>
      </c>
      <c r="G33" s="109">
        <v>358314.74</v>
      </c>
      <c r="H33" s="111"/>
      <c r="I33" s="111"/>
      <c r="J33" s="111">
        <v>915387.12</v>
      </c>
      <c r="K33" s="111">
        <v>22467448.75</v>
      </c>
      <c r="L33" s="106"/>
      <c r="M33" s="106"/>
    </row>
    <row r="34" spans="1:13" x14ac:dyDescent="0.2">
      <c r="A34" s="2" t="s">
        <v>42</v>
      </c>
      <c r="B34" s="109">
        <v>4466936.22</v>
      </c>
      <c r="C34" s="109">
        <v>1197830.53</v>
      </c>
      <c r="D34" s="109">
        <v>68133.94</v>
      </c>
      <c r="E34" s="109">
        <v>2440.81</v>
      </c>
      <c r="F34" s="109">
        <v>12115025.33</v>
      </c>
      <c r="G34" s="109">
        <v>325434.03000000003</v>
      </c>
      <c r="H34" s="111"/>
      <c r="I34" s="111"/>
      <c r="J34" s="111">
        <v>831386.72</v>
      </c>
      <c r="K34" s="111">
        <v>19007187.579999998</v>
      </c>
      <c r="L34" s="106"/>
      <c r="M34" s="106"/>
    </row>
    <row r="35" spans="1:13" x14ac:dyDescent="0.2">
      <c r="A35" s="2" t="s">
        <v>43</v>
      </c>
      <c r="B35" s="109">
        <v>6334709.0099999998</v>
      </c>
      <c r="C35" s="109">
        <v>1698682.82</v>
      </c>
      <c r="D35" s="109">
        <v>96622.98</v>
      </c>
      <c r="E35" s="109">
        <v>3228.83</v>
      </c>
      <c r="F35" s="109">
        <v>17122062.629999999</v>
      </c>
      <c r="G35" s="109">
        <v>459933.15</v>
      </c>
      <c r="H35" s="111"/>
      <c r="I35" s="111"/>
      <c r="J35" s="111">
        <v>1174991.8</v>
      </c>
      <c r="K35" s="111">
        <v>26890231.219999999</v>
      </c>
      <c r="L35" s="106"/>
      <c r="M35" s="106"/>
    </row>
    <row r="36" spans="1:13" x14ac:dyDescent="0.2">
      <c r="A36" s="2" t="s">
        <v>44</v>
      </c>
      <c r="B36" s="109">
        <v>3757599.58</v>
      </c>
      <c r="C36" s="109">
        <v>1007618.48</v>
      </c>
      <c r="D36" s="109">
        <v>57314.47</v>
      </c>
      <c r="E36" s="109">
        <v>2053.1999999999998</v>
      </c>
      <c r="F36" s="109">
        <v>8048192.5099999998</v>
      </c>
      <c r="G36" s="109">
        <v>216190.69</v>
      </c>
      <c r="H36" s="111"/>
      <c r="I36" s="111"/>
      <c r="J36" s="111">
        <v>552302.63</v>
      </c>
      <c r="K36" s="111">
        <v>13641271.560000001</v>
      </c>
      <c r="L36" s="106"/>
      <c r="M36" s="106"/>
    </row>
    <row r="37" spans="1:13" x14ac:dyDescent="0.2">
      <c r="A37" s="2" t="s">
        <v>45</v>
      </c>
      <c r="B37" s="109">
        <v>24081758.379999999</v>
      </c>
      <c r="C37" s="109">
        <v>6457639.8499999996</v>
      </c>
      <c r="D37" s="109">
        <v>367317.78</v>
      </c>
      <c r="E37" s="109">
        <v>12864.75</v>
      </c>
      <c r="F37" s="109">
        <v>46832946.100000001</v>
      </c>
      <c r="G37" s="109">
        <v>1258027.43</v>
      </c>
      <c r="H37" s="110"/>
      <c r="I37" s="110"/>
      <c r="J37" s="110">
        <v>3213884.28</v>
      </c>
      <c r="K37" s="111">
        <v>82224438.569999993</v>
      </c>
      <c r="L37" s="106"/>
      <c r="M37" s="106"/>
    </row>
    <row r="38" spans="1:13" x14ac:dyDescent="0.2">
      <c r="A38" s="2" t="s">
        <v>46</v>
      </c>
      <c r="B38" s="109">
        <v>7866860.1100000003</v>
      </c>
      <c r="C38" s="109">
        <v>2109536.54</v>
      </c>
      <c r="D38" s="109">
        <v>119992.8</v>
      </c>
      <c r="E38" s="109">
        <v>4013.72</v>
      </c>
      <c r="F38" s="109">
        <v>17364764.120000001</v>
      </c>
      <c r="G38" s="109">
        <v>466452.6</v>
      </c>
      <c r="H38" s="110"/>
      <c r="I38" s="110"/>
      <c r="J38" s="110">
        <v>1191647.06</v>
      </c>
      <c r="K38" s="111">
        <v>29123266.949999999</v>
      </c>
      <c r="L38" s="106"/>
      <c r="M38" s="106"/>
    </row>
    <row r="39" spans="1:13" x14ac:dyDescent="0.2">
      <c r="A39" s="2" t="s">
        <v>47</v>
      </c>
      <c r="B39" s="109">
        <v>4846665.8899999997</v>
      </c>
      <c r="C39" s="109">
        <v>1299656.8700000001</v>
      </c>
      <c r="D39" s="109">
        <v>73925.94</v>
      </c>
      <c r="E39" s="109">
        <v>2545.9899999999998</v>
      </c>
      <c r="F39" s="109">
        <v>10170247.720000001</v>
      </c>
      <c r="G39" s="112">
        <v>273193.38</v>
      </c>
      <c r="H39" s="110"/>
      <c r="I39" s="110">
        <v>5129636.51</v>
      </c>
      <c r="J39" s="110">
        <v>697927.46</v>
      </c>
      <c r="K39" s="111">
        <v>22493799.760000002</v>
      </c>
      <c r="L39" s="106"/>
      <c r="M39" s="106"/>
    </row>
    <row r="40" spans="1:13" x14ac:dyDescent="0.2">
      <c r="A40" s="2" t="s">
        <v>48</v>
      </c>
      <c r="B40" s="109">
        <v>3421977.89</v>
      </c>
      <c r="C40" s="109">
        <v>917619.9</v>
      </c>
      <c r="D40" s="109">
        <v>52195.25</v>
      </c>
      <c r="E40" s="109">
        <v>1870.01</v>
      </c>
      <c r="F40" s="109">
        <v>11246576.08</v>
      </c>
      <c r="G40" s="113">
        <v>302105.73</v>
      </c>
      <c r="H40" s="110"/>
      <c r="I40" s="110"/>
      <c r="J40" s="110">
        <v>771789.88</v>
      </c>
      <c r="K40" s="111">
        <v>16714134.74</v>
      </c>
      <c r="L40" s="106"/>
      <c r="M40" s="106"/>
    </row>
    <row r="41" spans="1:13" x14ac:dyDescent="0.2">
      <c r="A41" s="2" t="s">
        <v>49</v>
      </c>
      <c r="B41" s="109">
        <v>4420422.34</v>
      </c>
      <c r="C41" s="109">
        <v>1185357.6000000001</v>
      </c>
      <c r="D41" s="109">
        <v>67424.47</v>
      </c>
      <c r="E41" s="109">
        <v>2309.4299999999998</v>
      </c>
      <c r="F41" s="109">
        <v>7582838.7800000003</v>
      </c>
      <c r="G41" s="109">
        <v>203690.35</v>
      </c>
      <c r="H41" s="110"/>
      <c r="I41" s="110">
        <v>3483120.04</v>
      </c>
      <c r="J41" s="110">
        <v>520368</v>
      </c>
      <c r="K41" s="111">
        <v>17465531.010000002</v>
      </c>
      <c r="L41" s="106"/>
      <c r="M41" s="106"/>
    </row>
    <row r="42" spans="1:13" x14ac:dyDescent="0.2">
      <c r="A42" s="2" t="s">
        <v>50</v>
      </c>
      <c r="B42" s="109">
        <v>6297417.71</v>
      </c>
      <c r="C42" s="109">
        <v>1688682.98</v>
      </c>
      <c r="D42" s="109">
        <v>96054.18</v>
      </c>
      <c r="E42" s="109">
        <v>3441.04</v>
      </c>
      <c r="F42" s="109">
        <v>22608171.559999999</v>
      </c>
      <c r="G42" s="109">
        <v>607301.11</v>
      </c>
      <c r="H42" s="110"/>
      <c r="I42" s="110"/>
      <c r="J42" s="110">
        <v>1551472.91</v>
      </c>
      <c r="K42" s="111">
        <v>32852541.489999998</v>
      </c>
      <c r="L42" s="106"/>
      <c r="M42" s="106"/>
    </row>
    <row r="43" spans="1:13" x14ac:dyDescent="0.2">
      <c r="A43" s="2" t="s">
        <v>51</v>
      </c>
      <c r="B43" s="109">
        <v>3531044.91</v>
      </c>
      <c r="C43" s="109">
        <v>946866.75</v>
      </c>
      <c r="D43" s="109">
        <v>53858.84</v>
      </c>
      <c r="E43" s="109">
        <v>1939.92</v>
      </c>
      <c r="F43" s="109">
        <v>11953576.08</v>
      </c>
      <c r="G43" s="109">
        <v>321097.17</v>
      </c>
      <c r="H43" s="110"/>
      <c r="I43" s="110"/>
      <c r="J43" s="110">
        <v>820307.36</v>
      </c>
      <c r="K43" s="111">
        <v>17628691.030000001</v>
      </c>
      <c r="L43" s="106"/>
      <c r="M43" s="106"/>
    </row>
    <row r="44" spans="1:13" x14ac:dyDescent="0.2">
      <c r="A44" s="2" t="s">
        <v>52</v>
      </c>
      <c r="B44" s="109">
        <v>51277540.700000003</v>
      </c>
      <c r="C44" s="109">
        <v>13750320.25</v>
      </c>
      <c r="D44" s="109">
        <v>782133.59</v>
      </c>
      <c r="E44" s="109">
        <v>28018.95</v>
      </c>
      <c r="F44" s="109">
        <v>102355660.83</v>
      </c>
      <c r="G44" s="109">
        <v>2749479.59</v>
      </c>
      <c r="H44" s="110"/>
      <c r="I44" s="110"/>
      <c r="J44" s="110">
        <v>7024098.9800000004</v>
      </c>
      <c r="K44" s="111">
        <v>177967252.88999999</v>
      </c>
      <c r="L44" s="106"/>
      <c r="M44" s="106"/>
    </row>
    <row r="45" spans="1:13" x14ac:dyDescent="0.2">
      <c r="A45" s="2" t="s">
        <v>53</v>
      </c>
      <c r="B45" s="109">
        <v>8110656.9900000002</v>
      </c>
      <c r="C45" s="109">
        <v>2174911.85</v>
      </c>
      <c r="D45" s="109">
        <v>123711.42</v>
      </c>
      <c r="E45" s="109">
        <v>4431.6000000000004</v>
      </c>
      <c r="F45" s="109">
        <v>20154776.050000001</v>
      </c>
      <c r="G45" s="109">
        <v>541397.94999999995</v>
      </c>
      <c r="H45" s="110"/>
      <c r="I45" s="110">
        <v>19662701.43</v>
      </c>
      <c r="J45" s="110">
        <v>1383110.04</v>
      </c>
      <c r="K45" s="111">
        <v>52155697.329999998</v>
      </c>
      <c r="L45" s="106"/>
      <c r="M45" s="106"/>
    </row>
    <row r="46" spans="1:13" x14ac:dyDescent="0.2">
      <c r="A46" s="2" t="s">
        <v>54</v>
      </c>
      <c r="B46" s="109">
        <v>21545148.100000001</v>
      </c>
      <c r="C46" s="109">
        <v>5777435.5499999998</v>
      </c>
      <c r="D46" s="109">
        <v>328627</v>
      </c>
      <c r="E46" s="109">
        <v>11772.77</v>
      </c>
      <c r="F46" s="109">
        <v>45737623.719999999</v>
      </c>
      <c r="G46" s="109">
        <v>1228604.8600000001</v>
      </c>
      <c r="H46" s="110"/>
      <c r="I46" s="110"/>
      <c r="J46" s="110">
        <v>3138718.4</v>
      </c>
      <c r="K46" s="111">
        <v>77767930.400000006</v>
      </c>
      <c r="L46" s="106"/>
      <c r="M46" s="106"/>
    </row>
    <row r="47" spans="1:13" x14ac:dyDescent="0.2">
      <c r="A47" s="2" t="s">
        <v>55</v>
      </c>
      <c r="B47" s="109">
        <v>4956935.8600000003</v>
      </c>
      <c r="C47" s="109">
        <v>1329226.3</v>
      </c>
      <c r="D47" s="109">
        <v>75607.88</v>
      </c>
      <c r="E47" s="109">
        <v>2750.09</v>
      </c>
      <c r="F47" s="109">
        <v>11584247.720000001</v>
      </c>
      <c r="G47" s="109">
        <v>311176.27</v>
      </c>
      <c r="H47" s="110"/>
      <c r="I47" s="110">
        <v>6030739.9400000004</v>
      </c>
      <c r="J47" s="110">
        <v>794962.41</v>
      </c>
      <c r="K47" s="111">
        <v>25085646.469999999</v>
      </c>
      <c r="L47" s="106"/>
      <c r="M47" s="106"/>
    </row>
    <row r="48" spans="1:13" x14ac:dyDescent="0.2">
      <c r="A48" s="2" t="s">
        <v>56</v>
      </c>
      <c r="B48" s="109">
        <v>3861854.82</v>
      </c>
      <c r="C48" s="109">
        <v>1035575.03</v>
      </c>
      <c r="D48" s="109">
        <v>58904.67</v>
      </c>
      <c r="E48" s="109">
        <v>2116.56</v>
      </c>
      <c r="F48" s="109">
        <v>6520228.3300000001</v>
      </c>
      <c r="G48" s="109">
        <v>175146.49</v>
      </c>
      <c r="H48" s="110"/>
      <c r="I48" s="110">
        <v>2806953.03</v>
      </c>
      <c r="J48" s="110">
        <v>447446.96</v>
      </c>
      <c r="K48" s="111">
        <v>14908225.890000001</v>
      </c>
      <c r="L48" s="106"/>
      <c r="M48" s="106"/>
    </row>
    <row r="49" spans="1:13" x14ac:dyDescent="0.2">
      <c r="A49" s="2" t="s">
        <v>57</v>
      </c>
      <c r="B49" s="109">
        <v>4504628.5</v>
      </c>
      <c r="C49" s="109">
        <v>1207937.8899999999</v>
      </c>
      <c r="D49" s="109">
        <v>68708.86</v>
      </c>
      <c r="E49" s="109">
        <v>2412.1</v>
      </c>
      <c r="F49" s="109">
        <v>7858252.21</v>
      </c>
      <c r="G49" s="109">
        <v>211088.51</v>
      </c>
      <c r="H49" s="110"/>
      <c r="I49" s="110">
        <v>3658271.74</v>
      </c>
      <c r="J49" s="110">
        <v>539268.09</v>
      </c>
      <c r="K49" s="111">
        <v>18050567.899999999</v>
      </c>
      <c r="L49" s="106"/>
      <c r="M49" s="106"/>
    </row>
    <row r="50" spans="1:13" x14ac:dyDescent="0.2">
      <c r="A50" s="2" t="s">
        <v>58</v>
      </c>
      <c r="B50" s="109">
        <v>11324525.369999999</v>
      </c>
      <c r="C50" s="109">
        <v>3036726.19</v>
      </c>
      <c r="D50" s="109">
        <v>172732.38</v>
      </c>
      <c r="E50" s="109">
        <v>5562.91</v>
      </c>
      <c r="F50" s="109">
        <v>22437225.289999999</v>
      </c>
      <c r="G50" s="109">
        <v>602709.15</v>
      </c>
      <c r="H50" s="110"/>
      <c r="I50" s="110">
        <v>24036062.780000001</v>
      </c>
      <c r="J50" s="110">
        <v>1539741.82</v>
      </c>
      <c r="K50" s="111">
        <v>63155285.890000001</v>
      </c>
      <c r="L50" s="106"/>
      <c r="M50" s="106"/>
    </row>
    <row r="51" spans="1:13" x14ac:dyDescent="0.2">
      <c r="A51" s="2" t="s">
        <v>59</v>
      </c>
      <c r="B51" s="109">
        <v>3986560.13</v>
      </c>
      <c r="C51" s="109">
        <v>1069015.3600000001</v>
      </c>
      <c r="D51" s="109">
        <v>60806.79</v>
      </c>
      <c r="E51" s="109">
        <v>2100.33</v>
      </c>
      <c r="F51" s="109">
        <v>6310238.7800000003</v>
      </c>
      <c r="G51" s="109">
        <v>169505.75</v>
      </c>
      <c r="H51" s="110"/>
      <c r="I51" s="110"/>
      <c r="J51" s="110">
        <v>433036.55</v>
      </c>
      <c r="K51" s="111">
        <v>12031263.689999999</v>
      </c>
      <c r="L51" s="106"/>
      <c r="M51" s="106"/>
    </row>
    <row r="52" spans="1:13" x14ac:dyDescent="0.2">
      <c r="A52" s="2" t="s">
        <v>60</v>
      </c>
      <c r="B52" s="109">
        <v>68681750.709999993</v>
      </c>
      <c r="C52" s="109">
        <v>18417343.239999998</v>
      </c>
      <c r="D52" s="109">
        <v>1047599.09</v>
      </c>
      <c r="E52" s="109">
        <v>38222.870000000003</v>
      </c>
      <c r="F52" s="109">
        <v>122015536.87</v>
      </c>
      <c r="G52" s="109">
        <v>3277583.52</v>
      </c>
      <c r="H52" s="110"/>
      <c r="I52" s="110"/>
      <c r="J52" s="110">
        <v>8373246.7699999996</v>
      </c>
      <c r="K52" s="111">
        <v>221851283.06999999</v>
      </c>
      <c r="L52" s="106"/>
      <c r="M52" s="106"/>
    </row>
    <row r="53" spans="1:13" ht="13.5" thickBot="1" x14ac:dyDescent="0.25">
      <c r="A53" s="4" t="s">
        <v>61</v>
      </c>
      <c r="B53" s="109">
        <v>7404528.2000000002</v>
      </c>
      <c r="C53" s="109">
        <v>1985560.01</v>
      </c>
      <c r="D53" s="109">
        <v>112940.88</v>
      </c>
      <c r="E53" s="109">
        <v>101344.79</v>
      </c>
      <c r="F53" s="109">
        <v>18810420.829999998</v>
      </c>
      <c r="G53" s="109">
        <v>505285.86</v>
      </c>
      <c r="H53" s="110"/>
      <c r="I53" s="110"/>
      <c r="J53" s="110">
        <v>1290854.43</v>
      </c>
      <c r="K53" s="111">
        <v>30210935</v>
      </c>
      <c r="L53" s="106"/>
      <c r="M53" s="106"/>
    </row>
    <row r="54" spans="1:13" s="115" customFormat="1" ht="13.5" thickBot="1" x14ac:dyDescent="0.25">
      <c r="A54" s="5" t="s">
        <v>13</v>
      </c>
      <c r="B54" s="114">
        <v>400981707.06</v>
      </c>
      <c r="C54" s="114">
        <v>107525181.84</v>
      </c>
      <c r="D54" s="114">
        <v>6116152.6799999997</v>
      </c>
      <c r="E54" s="114">
        <v>312084.59000000003</v>
      </c>
      <c r="F54" s="114">
        <v>1055223876.8099999</v>
      </c>
      <c r="G54" s="114">
        <v>28345442.609999999</v>
      </c>
      <c r="H54" s="114">
        <v>0</v>
      </c>
      <c r="I54" s="114">
        <v>452588362.91000003</v>
      </c>
      <c r="J54" s="114">
        <v>72414138.060000002</v>
      </c>
      <c r="K54" s="114">
        <v>2123506946.5599999</v>
      </c>
      <c r="L54" s="106"/>
      <c r="M54" s="106"/>
    </row>
    <row r="55" spans="1:13" x14ac:dyDescent="0.2">
      <c r="F55" s="106"/>
      <c r="G55" s="106"/>
      <c r="H55" s="106"/>
      <c r="I55" s="106"/>
      <c r="J55" s="106"/>
    </row>
    <row r="56" spans="1:13" x14ac:dyDescent="0.2">
      <c r="F56" s="106"/>
      <c r="G56" s="106"/>
      <c r="H56" s="106"/>
      <c r="I56" s="106"/>
      <c r="J56" s="106"/>
      <c r="K56" s="106"/>
    </row>
    <row r="57" spans="1:13" x14ac:dyDescent="0.2">
      <c r="F57" s="106"/>
      <c r="G57" s="106"/>
      <c r="H57" s="106"/>
      <c r="I57" s="106"/>
      <c r="J57" s="106"/>
    </row>
    <row r="58" spans="1:13" x14ac:dyDescent="0.2">
      <c r="F58" s="106"/>
      <c r="G58" s="106"/>
      <c r="H58" s="106"/>
      <c r="I58" s="106"/>
      <c r="J58" s="106"/>
    </row>
    <row r="59" spans="1:13" x14ac:dyDescent="0.2">
      <c r="F59" s="106"/>
      <c r="G59" s="106"/>
      <c r="H59" s="106"/>
      <c r="I59" s="106"/>
      <c r="J59" s="106"/>
    </row>
    <row r="60" spans="1:13" x14ac:dyDescent="0.2">
      <c r="G60" s="106"/>
      <c r="H60" s="106"/>
      <c r="I60" s="106"/>
      <c r="J60" s="106"/>
    </row>
    <row r="61" spans="1:13" x14ac:dyDescent="0.2">
      <c r="G61" s="106"/>
      <c r="H61" s="106"/>
      <c r="I61" s="106"/>
      <c r="J61" s="106"/>
    </row>
    <row r="62" spans="1:13" x14ac:dyDescent="0.2">
      <c r="G62" s="106"/>
      <c r="H62" s="106"/>
      <c r="I62" s="106"/>
      <c r="J62" s="106"/>
    </row>
    <row r="63" spans="1:13" x14ac:dyDescent="0.2">
      <c r="G63" s="106"/>
      <c r="H63" s="106"/>
      <c r="I63" s="106"/>
      <c r="J63" s="106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52" sqref="G52"/>
    </sheetView>
  </sheetViews>
  <sheetFormatPr baseColWidth="10" defaultRowHeight="12.75" x14ac:dyDescent="0.2"/>
  <cols>
    <col min="1" max="1" width="44.7109375" style="3" customWidth="1"/>
    <col min="2" max="4" width="17.140625" style="118" customWidth="1"/>
    <col min="5" max="5" width="17.7109375" style="118" customWidth="1"/>
    <col min="6" max="6" width="14.28515625" style="116" bestFit="1" customWidth="1"/>
    <col min="7" max="7" width="12.7109375" style="116" bestFit="1" customWidth="1"/>
    <col min="8" max="8" width="12.7109375" style="116" customWidth="1"/>
    <col min="9" max="10" width="17.140625" style="116" customWidth="1"/>
    <col min="11" max="11" width="15.42578125" style="116" bestFit="1" customWidth="1"/>
    <col min="12" max="16384" width="11.42578125" style="116"/>
  </cols>
  <sheetData>
    <row r="1" spans="1:11" x14ac:dyDescent="0.2">
      <c r="A1" s="254" t="s">
        <v>14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x14ac:dyDescent="0.2">
      <c r="A2" s="256">
        <v>45078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ht="11.25" x14ac:dyDescent="0.2">
      <c r="A3" s="117"/>
      <c r="B3" s="116"/>
      <c r="C3" s="116"/>
      <c r="E3" s="116"/>
    </row>
    <row r="4" spans="1:11" ht="13.5" customHeight="1" thickBot="1" x14ac:dyDescent="0.25">
      <c r="A4" s="117"/>
      <c r="B4" s="116"/>
      <c r="C4" s="258"/>
      <c r="D4" s="258"/>
      <c r="E4" s="116"/>
    </row>
    <row r="5" spans="1:11" ht="12.75" customHeight="1" x14ac:dyDescent="0.2">
      <c r="A5" s="259" t="s">
        <v>0</v>
      </c>
      <c r="B5" s="261" t="s">
        <v>9</v>
      </c>
      <c r="C5" s="119" t="s">
        <v>10</v>
      </c>
      <c r="D5" s="119" t="s">
        <v>10</v>
      </c>
      <c r="E5" s="261" t="s">
        <v>1</v>
      </c>
      <c r="F5" s="252" t="s">
        <v>7</v>
      </c>
      <c r="G5" s="252" t="s">
        <v>8</v>
      </c>
      <c r="H5" s="252" t="s">
        <v>2</v>
      </c>
      <c r="I5" s="252" t="s">
        <v>3</v>
      </c>
      <c r="J5" s="252" t="s">
        <v>4</v>
      </c>
      <c r="K5" s="252" t="s">
        <v>5</v>
      </c>
    </row>
    <row r="6" spans="1:11" ht="23.25" customHeight="1" thickBot="1" x14ac:dyDescent="0.25">
      <c r="A6" s="260"/>
      <c r="B6" s="262"/>
      <c r="C6" s="120" t="s">
        <v>11</v>
      </c>
      <c r="D6" s="120" t="s">
        <v>12</v>
      </c>
      <c r="E6" s="262" t="s">
        <v>6</v>
      </c>
      <c r="F6" s="253" t="s">
        <v>6</v>
      </c>
      <c r="G6" s="253" t="s">
        <v>6</v>
      </c>
      <c r="H6" s="253"/>
      <c r="I6" s="253"/>
      <c r="J6" s="253"/>
      <c r="K6" s="253" t="s">
        <v>6</v>
      </c>
    </row>
    <row r="7" spans="1:11" x14ac:dyDescent="0.2">
      <c r="A7" s="1" t="s">
        <v>15</v>
      </c>
      <c r="B7" s="121">
        <v>4488250.12</v>
      </c>
      <c r="C7" s="121">
        <v>551008</v>
      </c>
      <c r="D7" s="121">
        <v>41100.550000000003</v>
      </c>
      <c r="E7" s="121"/>
      <c r="F7" s="121">
        <v>849314.17</v>
      </c>
      <c r="G7" s="121">
        <v>69778.320000000007</v>
      </c>
      <c r="H7" s="122"/>
      <c r="I7" s="122"/>
      <c r="J7" s="122"/>
      <c r="K7" s="123">
        <v>5999451.1600000001</v>
      </c>
    </row>
    <row r="8" spans="1:11" x14ac:dyDescent="0.2">
      <c r="A8" s="2" t="s">
        <v>16</v>
      </c>
      <c r="B8" s="121">
        <v>4242242.3600000003</v>
      </c>
      <c r="C8" s="121">
        <v>520806.42</v>
      </c>
      <c r="D8" s="121">
        <v>38847.760000000002</v>
      </c>
      <c r="E8" s="121"/>
      <c r="F8" s="121">
        <v>631127.11</v>
      </c>
      <c r="G8" s="121">
        <v>51852.41</v>
      </c>
      <c r="H8" s="122"/>
      <c r="I8" s="122"/>
      <c r="J8" s="122"/>
      <c r="K8" s="123">
        <v>5484876.0599999996</v>
      </c>
    </row>
    <row r="9" spans="1:11" x14ac:dyDescent="0.2">
      <c r="A9" s="2" t="s">
        <v>17</v>
      </c>
      <c r="B9" s="121"/>
      <c r="C9" s="121"/>
      <c r="E9" s="121"/>
      <c r="F9" s="121">
        <v>241962.39</v>
      </c>
      <c r="G9" s="121">
        <v>19879.25</v>
      </c>
      <c r="H9" s="122"/>
      <c r="I9" s="122"/>
      <c r="J9" s="122"/>
      <c r="K9" s="123">
        <v>261841.64</v>
      </c>
    </row>
    <row r="10" spans="1:11" x14ac:dyDescent="0.2">
      <c r="A10" s="2" t="s">
        <v>18</v>
      </c>
      <c r="B10" s="121"/>
      <c r="C10" s="121"/>
      <c r="D10" s="121"/>
      <c r="E10" s="121"/>
      <c r="F10" s="121">
        <v>271994.40000000002</v>
      </c>
      <c r="G10" s="121">
        <v>22346.63</v>
      </c>
      <c r="H10" s="122"/>
      <c r="I10" s="122"/>
      <c r="J10" s="122"/>
      <c r="K10" s="123">
        <v>294341.03000000003</v>
      </c>
    </row>
    <row r="11" spans="1:11" x14ac:dyDescent="0.2">
      <c r="A11" s="2" t="s">
        <v>19</v>
      </c>
      <c r="B11" s="121"/>
      <c r="C11" s="121"/>
      <c r="D11" s="121"/>
      <c r="E11" s="121"/>
      <c r="F11" s="121">
        <v>270401.78999999998</v>
      </c>
      <c r="G11" s="121">
        <v>22215.79</v>
      </c>
      <c r="H11" s="122"/>
      <c r="I11" s="122"/>
      <c r="J11" s="122"/>
      <c r="K11" s="123">
        <v>292617.58</v>
      </c>
    </row>
    <row r="12" spans="1:11" x14ac:dyDescent="0.2">
      <c r="A12" s="2" t="s">
        <v>20</v>
      </c>
      <c r="B12" s="121"/>
      <c r="C12" s="121"/>
      <c r="D12" s="121"/>
      <c r="E12" s="121"/>
      <c r="F12" s="121">
        <v>237184.58</v>
      </c>
      <c r="G12" s="121">
        <v>19486.71</v>
      </c>
      <c r="H12" s="122"/>
      <c r="I12" s="122"/>
      <c r="J12" s="122"/>
      <c r="K12" s="123">
        <v>256671.29</v>
      </c>
    </row>
    <row r="13" spans="1:11" x14ac:dyDescent="0.2">
      <c r="A13" s="2" t="s">
        <v>21</v>
      </c>
      <c r="B13" s="121"/>
      <c r="C13" s="121"/>
      <c r="D13" s="121"/>
      <c r="E13" s="121"/>
      <c r="F13" s="121">
        <v>285417.78999999998</v>
      </c>
      <c r="G13" s="121">
        <v>23449.48</v>
      </c>
      <c r="H13" s="122"/>
      <c r="I13" s="122"/>
      <c r="J13" s="122"/>
      <c r="K13" s="123">
        <v>308867.27</v>
      </c>
    </row>
    <row r="14" spans="1:11" x14ac:dyDescent="0.2">
      <c r="A14" s="2" t="s">
        <v>22</v>
      </c>
      <c r="B14" s="121"/>
      <c r="C14" s="121"/>
      <c r="D14" s="121"/>
      <c r="E14" s="121"/>
      <c r="F14" s="121">
        <v>274042.03000000003</v>
      </c>
      <c r="G14" s="121">
        <v>22514.86</v>
      </c>
      <c r="H14" s="122"/>
      <c r="I14" s="122"/>
      <c r="J14" s="122"/>
      <c r="K14" s="123">
        <v>296556.89</v>
      </c>
    </row>
    <row r="15" spans="1:11" x14ac:dyDescent="0.2">
      <c r="A15" s="2" t="s">
        <v>23</v>
      </c>
      <c r="B15" s="121"/>
      <c r="C15" s="121"/>
      <c r="D15" s="121"/>
      <c r="E15" s="121"/>
      <c r="F15" s="121">
        <v>274155.78999999998</v>
      </c>
      <c r="G15" s="121">
        <v>22524.21</v>
      </c>
      <c r="H15" s="122"/>
      <c r="I15" s="122"/>
      <c r="J15" s="122"/>
      <c r="K15" s="123">
        <v>296680</v>
      </c>
    </row>
    <row r="16" spans="1:11" x14ac:dyDescent="0.2">
      <c r="A16" s="2" t="s">
        <v>24</v>
      </c>
      <c r="B16" s="121"/>
      <c r="C16" s="121"/>
      <c r="D16" s="121"/>
      <c r="E16" s="121"/>
      <c r="F16" s="121">
        <v>381656.72</v>
      </c>
      <c r="G16" s="121">
        <v>31356.32</v>
      </c>
      <c r="H16" s="122"/>
      <c r="I16" s="122"/>
      <c r="J16" s="122"/>
      <c r="K16" s="123">
        <v>413013.04</v>
      </c>
    </row>
    <row r="17" spans="1:11" x14ac:dyDescent="0.2">
      <c r="A17" s="2" t="s">
        <v>25</v>
      </c>
      <c r="B17" s="121"/>
      <c r="C17" s="121"/>
      <c r="D17" s="121"/>
      <c r="E17" s="121"/>
      <c r="F17" s="121">
        <v>248901.61</v>
      </c>
      <c r="G17" s="121">
        <v>20449.36</v>
      </c>
      <c r="H17" s="122"/>
      <c r="I17" s="122"/>
      <c r="J17" s="122"/>
      <c r="K17" s="123">
        <v>269350.96999999997</v>
      </c>
    </row>
    <row r="18" spans="1:11" x14ac:dyDescent="0.2">
      <c r="A18" s="2" t="s">
        <v>26</v>
      </c>
      <c r="B18" s="121"/>
      <c r="C18" s="121"/>
      <c r="D18" s="121"/>
      <c r="E18" s="121"/>
      <c r="F18" s="121">
        <v>223306.15</v>
      </c>
      <c r="G18" s="121">
        <v>18346.48</v>
      </c>
      <c r="H18" s="122"/>
      <c r="I18" s="122"/>
      <c r="J18" s="122"/>
      <c r="K18" s="123">
        <v>241652.63</v>
      </c>
    </row>
    <row r="19" spans="1:11" x14ac:dyDescent="0.2">
      <c r="A19" s="2" t="s">
        <v>27</v>
      </c>
      <c r="B19" s="121"/>
      <c r="C19" s="121"/>
      <c r="D19" s="121"/>
      <c r="E19" s="121"/>
      <c r="F19" s="121">
        <v>255385.79</v>
      </c>
      <c r="G19" s="121">
        <v>20982.09</v>
      </c>
      <c r="H19" s="122"/>
      <c r="I19" s="122"/>
      <c r="J19" s="122"/>
      <c r="K19" s="123">
        <v>276367.88</v>
      </c>
    </row>
    <row r="20" spans="1:11" x14ac:dyDescent="0.2">
      <c r="A20" s="2" t="s">
        <v>28</v>
      </c>
      <c r="B20" s="121"/>
      <c r="C20" s="121"/>
      <c r="D20" s="121"/>
      <c r="E20" s="121"/>
      <c r="F20" s="121">
        <v>363796.77</v>
      </c>
      <c r="G20" s="121">
        <v>29888.97</v>
      </c>
      <c r="H20" s="123"/>
      <c r="I20" s="123"/>
      <c r="J20" s="123"/>
      <c r="K20" s="123">
        <v>393685.74</v>
      </c>
    </row>
    <row r="21" spans="1:11" x14ac:dyDescent="0.2">
      <c r="A21" s="2" t="s">
        <v>29</v>
      </c>
      <c r="B21" s="121"/>
      <c r="C21" s="121"/>
      <c r="D21" s="121"/>
      <c r="E21" s="121"/>
      <c r="F21" s="121">
        <v>350259.62</v>
      </c>
      <c r="G21" s="121">
        <v>28776.78</v>
      </c>
      <c r="H21" s="123"/>
      <c r="I21" s="123"/>
      <c r="J21" s="123"/>
      <c r="K21" s="123">
        <v>379036.4</v>
      </c>
    </row>
    <row r="22" spans="1:11" x14ac:dyDescent="0.2">
      <c r="A22" s="2" t="s">
        <v>30</v>
      </c>
      <c r="B22" s="121"/>
      <c r="C22" s="121"/>
      <c r="D22" s="121"/>
      <c r="E22" s="121"/>
      <c r="F22" s="121">
        <v>257433.43</v>
      </c>
      <c r="G22" s="121">
        <v>21150.33</v>
      </c>
      <c r="H22" s="123"/>
      <c r="I22" s="123"/>
      <c r="J22" s="123"/>
      <c r="K22" s="123">
        <v>278583.76</v>
      </c>
    </row>
    <row r="23" spans="1:11" x14ac:dyDescent="0.2">
      <c r="A23" s="2" t="s">
        <v>31</v>
      </c>
      <c r="B23" s="121"/>
      <c r="C23" s="121"/>
      <c r="D23" s="121"/>
      <c r="E23" s="121"/>
      <c r="F23" s="121">
        <v>242644.94</v>
      </c>
      <c r="G23" s="121">
        <v>19935.330000000002</v>
      </c>
      <c r="H23" s="123"/>
      <c r="I23" s="123"/>
      <c r="J23" s="123"/>
      <c r="K23" s="123">
        <v>262580.27</v>
      </c>
    </row>
    <row r="24" spans="1:11" x14ac:dyDescent="0.2">
      <c r="A24" s="2" t="s">
        <v>32</v>
      </c>
      <c r="B24" s="121"/>
      <c r="C24" s="121"/>
      <c r="D24" s="121"/>
      <c r="E24" s="121"/>
      <c r="F24" s="121">
        <v>322616.53000000003</v>
      </c>
      <c r="G24" s="121">
        <v>26505.67</v>
      </c>
      <c r="H24" s="123"/>
      <c r="I24" s="123"/>
      <c r="J24" s="123"/>
      <c r="K24" s="123">
        <v>349122.2</v>
      </c>
    </row>
    <row r="25" spans="1:11" x14ac:dyDescent="0.2">
      <c r="A25" s="2" t="s">
        <v>33</v>
      </c>
      <c r="B25" s="121"/>
      <c r="C25" s="121"/>
      <c r="D25" s="121"/>
      <c r="E25" s="121"/>
      <c r="F25" s="121">
        <v>265737.73</v>
      </c>
      <c r="G25" s="121">
        <v>21832.59</v>
      </c>
      <c r="H25" s="123"/>
      <c r="I25" s="123"/>
      <c r="J25" s="123"/>
      <c r="K25" s="123">
        <v>287570.32</v>
      </c>
    </row>
    <row r="26" spans="1:11" x14ac:dyDescent="0.2">
      <c r="A26" s="2" t="s">
        <v>34</v>
      </c>
      <c r="B26" s="121"/>
      <c r="C26" s="121"/>
      <c r="D26" s="121"/>
      <c r="E26" s="121"/>
      <c r="F26" s="121">
        <v>320682.65000000002</v>
      </c>
      <c r="G26" s="121">
        <v>26346.78</v>
      </c>
      <c r="H26" s="123"/>
      <c r="I26" s="123"/>
      <c r="J26" s="123"/>
      <c r="K26" s="123">
        <v>347029.43</v>
      </c>
    </row>
    <row r="27" spans="1:11" x14ac:dyDescent="0.2">
      <c r="A27" s="2" t="s">
        <v>35</v>
      </c>
      <c r="B27" s="121"/>
      <c r="C27" s="121"/>
      <c r="D27" s="121"/>
      <c r="E27" s="121"/>
      <c r="F27" s="121">
        <v>263235.06</v>
      </c>
      <c r="G27" s="121">
        <v>21626.98</v>
      </c>
      <c r="H27" s="123"/>
      <c r="I27" s="123"/>
      <c r="J27" s="123"/>
      <c r="K27" s="123">
        <v>284862.03999999998</v>
      </c>
    </row>
    <row r="28" spans="1:11" x14ac:dyDescent="0.2">
      <c r="A28" s="2" t="s">
        <v>36</v>
      </c>
      <c r="B28" s="121"/>
      <c r="C28" s="121"/>
      <c r="D28" s="121"/>
      <c r="E28" s="121"/>
      <c r="F28" s="121">
        <v>337063.74</v>
      </c>
      <c r="G28" s="121">
        <v>27692.63</v>
      </c>
      <c r="H28" s="123"/>
      <c r="I28" s="123"/>
      <c r="J28" s="123"/>
      <c r="K28" s="123">
        <v>364756.37</v>
      </c>
    </row>
    <row r="29" spans="1:11" x14ac:dyDescent="0.2">
      <c r="A29" s="2" t="s">
        <v>37</v>
      </c>
      <c r="B29" s="121">
        <v>4921824.88</v>
      </c>
      <c r="C29" s="121">
        <v>604236.57999999996</v>
      </c>
      <c r="D29" s="121">
        <v>45070.95</v>
      </c>
      <c r="E29" s="121"/>
      <c r="F29" s="121">
        <v>701770.57</v>
      </c>
      <c r="G29" s="121">
        <v>57656.37</v>
      </c>
      <c r="H29" s="123"/>
      <c r="I29" s="123"/>
      <c r="J29" s="123"/>
      <c r="K29" s="123">
        <v>6330559.3499999996</v>
      </c>
    </row>
    <row r="30" spans="1:11" x14ac:dyDescent="0.2">
      <c r="A30" s="2" t="s">
        <v>38</v>
      </c>
      <c r="B30" s="121">
        <v>6232567.5700000003</v>
      </c>
      <c r="C30" s="121">
        <v>765152.24</v>
      </c>
      <c r="D30" s="121">
        <v>57073.9</v>
      </c>
      <c r="E30" s="121"/>
      <c r="F30" s="121">
        <v>1042929.59</v>
      </c>
      <c r="G30" s="121">
        <v>85685.45</v>
      </c>
      <c r="H30" s="123"/>
      <c r="I30" s="123"/>
      <c r="J30" s="123"/>
      <c r="K30" s="123">
        <v>8183408.75</v>
      </c>
    </row>
    <row r="31" spans="1:11" x14ac:dyDescent="0.2">
      <c r="A31" s="2" t="s">
        <v>39</v>
      </c>
      <c r="B31" s="121">
        <v>169397490.80000001</v>
      </c>
      <c r="C31" s="121">
        <v>20796384.09</v>
      </c>
      <c r="D31" s="121">
        <v>1551234.71</v>
      </c>
      <c r="E31" s="121"/>
      <c r="F31" s="121">
        <v>45503036.090000004</v>
      </c>
      <c r="G31" s="121">
        <v>3738457.88</v>
      </c>
      <c r="H31" s="123"/>
      <c r="I31" s="123"/>
      <c r="J31" s="123"/>
      <c r="K31" s="123">
        <v>240986603.56999999</v>
      </c>
    </row>
    <row r="32" spans="1:11" x14ac:dyDescent="0.2">
      <c r="A32" s="2" t="s">
        <v>40</v>
      </c>
      <c r="B32" s="121">
        <v>5299185.1900000004</v>
      </c>
      <c r="C32" s="121">
        <v>650563.89</v>
      </c>
      <c r="D32" s="121">
        <v>48526.57</v>
      </c>
      <c r="E32" s="121"/>
      <c r="F32" s="121">
        <v>893565.87</v>
      </c>
      <c r="G32" s="121">
        <v>73413.97</v>
      </c>
      <c r="H32" s="123"/>
      <c r="I32" s="123"/>
      <c r="J32" s="123"/>
      <c r="K32" s="123">
        <v>6965255.4900000002</v>
      </c>
    </row>
    <row r="33" spans="1:11" x14ac:dyDescent="0.2">
      <c r="A33" s="2" t="s">
        <v>41</v>
      </c>
      <c r="B33" s="121">
        <v>8491720.25</v>
      </c>
      <c r="C33" s="121">
        <v>1042501.13</v>
      </c>
      <c r="D33" s="121">
        <v>77761.78</v>
      </c>
      <c r="E33" s="121"/>
      <c r="F33" s="121">
        <v>1438009.7</v>
      </c>
      <c r="G33" s="121">
        <v>118144.62</v>
      </c>
      <c r="H33" s="123"/>
      <c r="I33" s="123"/>
      <c r="J33" s="123"/>
      <c r="K33" s="123">
        <v>11168137.48</v>
      </c>
    </row>
    <row r="34" spans="1:11" x14ac:dyDescent="0.2">
      <c r="A34" s="2" t="s">
        <v>42</v>
      </c>
      <c r="B34" s="121">
        <v>6200286.0099999998</v>
      </c>
      <c r="C34" s="121">
        <v>761189.13</v>
      </c>
      <c r="D34" s="121">
        <v>56778.28</v>
      </c>
      <c r="E34" s="121"/>
      <c r="F34" s="121">
        <v>1306050.8899999999</v>
      </c>
      <c r="G34" s="121">
        <v>107303.09</v>
      </c>
      <c r="H34" s="123"/>
      <c r="I34" s="123"/>
      <c r="J34" s="123"/>
      <c r="K34" s="123">
        <v>8431607.4000000004</v>
      </c>
    </row>
    <row r="35" spans="1:11" x14ac:dyDescent="0.2">
      <c r="A35" s="2" t="s">
        <v>43</v>
      </c>
      <c r="B35" s="121">
        <v>8792829.2899999991</v>
      </c>
      <c r="C35" s="121">
        <v>1079467.32</v>
      </c>
      <c r="D35" s="121">
        <v>80519.149999999994</v>
      </c>
      <c r="E35" s="121"/>
      <c r="F35" s="121">
        <v>1845830.66</v>
      </c>
      <c r="G35" s="121">
        <v>151650.54</v>
      </c>
      <c r="H35" s="123"/>
      <c r="I35" s="123"/>
      <c r="J35" s="123"/>
      <c r="K35" s="123">
        <v>11950296.960000001</v>
      </c>
    </row>
    <row r="36" spans="1:11" x14ac:dyDescent="0.2">
      <c r="A36" s="2" t="s">
        <v>44</v>
      </c>
      <c r="B36" s="121">
        <v>5215698.4000000004</v>
      </c>
      <c r="C36" s="121">
        <v>640314.49</v>
      </c>
      <c r="D36" s="121">
        <v>47762.06</v>
      </c>
      <c r="E36" s="121"/>
      <c r="F36" s="121">
        <v>867629.14</v>
      </c>
      <c r="G36" s="121">
        <v>71283.05</v>
      </c>
      <c r="H36" s="123"/>
      <c r="I36" s="123"/>
      <c r="J36" s="123"/>
      <c r="K36" s="123">
        <v>6842687.1399999997</v>
      </c>
    </row>
    <row r="37" spans="1:11" x14ac:dyDescent="0.2">
      <c r="A37" s="2" t="s">
        <v>45</v>
      </c>
      <c r="B37" s="121">
        <v>33426443.149999999</v>
      </c>
      <c r="C37" s="121">
        <v>4103656.71</v>
      </c>
      <c r="D37" s="121">
        <v>306098.15000000002</v>
      </c>
      <c r="E37" s="121"/>
      <c r="F37" s="121">
        <v>5048789.37</v>
      </c>
      <c r="G37" s="121">
        <v>414800.59</v>
      </c>
      <c r="H37" s="122"/>
      <c r="I37" s="122"/>
      <c r="J37" s="122"/>
      <c r="K37" s="123">
        <v>43299787.969999999</v>
      </c>
    </row>
    <row r="38" spans="1:11" x14ac:dyDescent="0.2">
      <c r="A38" s="2" t="s">
        <v>46</v>
      </c>
      <c r="B38" s="121">
        <v>10919516.26</v>
      </c>
      <c r="C38" s="121">
        <v>1340553.82</v>
      </c>
      <c r="D38" s="121">
        <v>99994</v>
      </c>
      <c r="E38" s="121"/>
      <c r="F38" s="121">
        <v>1871994.9</v>
      </c>
      <c r="G38" s="121">
        <v>153800.16</v>
      </c>
      <c r="H38" s="122"/>
      <c r="I38" s="122"/>
      <c r="J38" s="122"/>
      <c r="K38" s="123">
        <v>14385859.140000001</v>
      </c>
    </row>
    <row r="39" spans="1:11" x14ac:dyDescent="0.2">
      <c r="A39" s="2" t="s">
        <v>47</v>
      </c>
      <c r="B39" s="121">
        <v>6727365.9699999997</v>
      </c>
      <c r="C39" s="121">
        <v>825897.04</v>
      </c>
      <c r="D39" s="121">
        <v>61604.95</v>
      </c>
      <c r="E39" s="121"/>
      <c r="F39" s="121">
        <v>1096395.6499999999</v>
      </c>
      <c r="G39" s="124">
        <v>90078.14</v>
      </c>
      <c r="H39" s="122"/>
      <c r="I39" s="122"/>
      <c r="J39" s="122"/>
      <c r="K39" s="123">
        <v>8801341.75</v>
      </c>
    </row>
    <row r="40" spans="1:11" x14ac:dyDescent="0.2">
      <c r="A40" s="2" t="s">
        <v>48</v>
      </c>
      <c r="B40" s="121">
        <v>4749842.08</v>
      </c>
      <c r="C40" s="121">
        <v>583122.81000000006</v>
      </c>
      <c r="D40" s="121">
        <v>43496.04</v>
      </c>
      <c r="E40" s="121"/>
      <c r="F40" s="121">
        <v>1212428.3999999999</v>
      </c>
      <c r="G40" s="125">
        <v>99611.21</v>
      </c>
      <c r="H40" s="122"/>
      <c r="I40" s="122"/>
      <c r="J40" s="122"/>
      <c r="K40" s="123">
        <v>6688500.54</v>
      </c>
    </row>
    <row r="41" spans="1:11" x14ac:dyDescent="0.2">
      <c r="A41" s="2" t="s">
        <v>49</v>
      </c>
      <c r="B41" s="121">
        <v>6135722.8799999999</v>
      </c>
      <c r="C41" s="121">
        <v>753262.93</v>
      </c>
      <c r="D41" s="121">
        <v>56187.06</v>
      </c>
      <c r="E41" s="121"/>
      <c r="F41" s="121">
        <v>817462.04</v>
      </c>
      <c r="G41" s="121">
        <v>67161.399999999994</v>
      </c>
      <c r="H41" s="122"/>
      <c r="I41" s="122"/>
      <c r="J41" s="122"/>
      <c r="K41" s="123">
        <v>7829796.3099999996</v>
      </c>
    </row>
    <row r="42" spans="1:11" x14ac:dyDescent="0.2">
      <c r="A42" s="2" t="s">
        <v>50</v>
      </c>
      <c r="B42" s="121">
        <v>8741067.4800000004</v>
      </c>
      <c r="C42" s="121">
        <v>1073112.69</v>
      </c>
      <c r="D42" s="121">
        <v>80045.149999999994</v>
      </c>
      <c r="E42" s="121"/>
      <c r="F42" s="121">
        <v>2437256.37</v>
      </c>
      <c r="G42" s="121">
        <v>200241.15</v>
      </c>
      <c r="H42" s="122"/>
      <c r="I42" s="122"/>
      <c r="J42" s="122"/>
      <c r="K42" s="123">
        <v>12531722.84</v>
      </c>
    </row>
    <row r="43" spans="1:11" x14ac:dyDescent="0.2">
      <c r="A43" s="2" t="s">
        <v>51</v>
      </c>
      <c r="B43" s="121">
        <v>4901231.47</v>
      </c>
      <c r="C43" s="121">
        <v>601708.39</v>
      </c>
      <c r="D43" s="121">
        <v>44882.37</v>
      </c>
      <c r="E43" s="121"/>
      <c r="F43" s="121">
        <v>1288645.98</v>
      </c>
      <c r="G43" s="121">
        <v>105873.13</v>
      </c>
      <c r="H43" s="122"/>
      <c r="I43" s="122"/>
      <c r="J43" s="122"/>
      <c r="K43" s="123">
        <v>6942341.3399999999</v>
      </c>
    </row>
    <row r="44" spans="1:11" x14ac:dyDescent="0.2">
      <c r="A44" s="2" t="s">
        <v>52</v>
      </c>
      <c r="B44" s="121">
        <v>71175275.989999995</v>
      </c>
      <c r="C44" s="121">
        <v>8737959.2799999993</v>
      </c>
      <c r="D44" s="121">
        <v>651778</v>
      </c>
      <c r="E44" s="121"/>
      <c r="F44" s="121">
        <v>11034372.49</v>
      </c>
      <c r="G44" s="121">
        <v>906566.68</v>
      </c>
      <c r="H44" s="122"/>
      <c r="I44" s="122"/>
      <c r="J44" s="122"/>
      <c r="K44" s="123">
        <v>92505952.439999998</v>
      </c>
    </row>
    <row r="45" spans="1:11" x14ac:dyDescent="0.2">
      <c r="A45" s="2" t="s">
        <v>53</v>
      </c>
      <c r="B45" s="121">
        <v>11257916.07</v>
      </c>
      <c r="C45" s="121">
        <v>1382098.08</v>
      </c>
      <c r="D45" s="121">
        <v>103092.85</v>
      </c>
      <c r="E45" s="121"/>
      <c r="F45" s="121">
        <v>2172769.9700000002</v>
      </c>
      <c r="G45" s="121">
        <v>178511.35999999999</v>
      </c>
      <c r="H45" s="122"/>
      <c r="I45" s="122"/>
      <c r="J45" s="122"/>
      <c r="K45" s="123">
        <v>15094388.33</v>
      </c>
    </row>
    <row r="46" spans="1:11" x14ac:dyDescent="0.2">
      <c r="A46" s="2" t="s">
        <v>54</v>
      </c>
      <c r="B46" s="121">
        <v>29905526.699999999</v>
      </c>
      <c r="C46" s="121">
        <v>3671405.15</v>
      </c>
      <c r="D46" s="121">
        <v>273855.83</v>
      </c>
      <c r="E46" s="121"/>
      <c r="F46" s="121">
        <v>4930708.99</v>
      </c>
      <c r="G46" s="121">
        <v>405099.3</v>
      </c>
      <c r="H46" s="122"/>
      <c r="I46" s="122"/>
      <c r="J46" s="122"/>
      <c r="K46" s="123">
        <v>39186595.969999999</v>
      </c>
    </row>
    <row r="47" spans="1:11" x14ac:dyDescent="0.2">
      <c r="A47" s="2" t="s">
        <v>55</v>
      </c>
      <c r="B47" s="121">
        <v>6880425.0999999996</v>
      </c>
      <c r="C47" s="121">
        <v>844687.62</v>
      </c>
      <c r="D47" s="121">
        <v>63006.57</v>
      </c>
      <c r="E47" s="121"/>
      <c r="F47" s="121">
        <v>1248830.83</v>
      </c>
      <c r="G47" s="121">
        <v>102601.98</v>
      </c>
      <c r="H47" s="122"/>
      <c r="I47" s="122"/>
      <c r="J47" s="122"/>
      <c r="K47" s="123">
        <v>9139552.0999999996</v>
      </c>
    </row>
    <row r="48" spans="1:11" x14ac:dyDescent="0.2">
      <c r="A48" s="2" t="s">
        <v>56</v>
      </c>
      <c r="B48" s="121">
        <v>5360408.84</v>
      </c>
      <c r="C48" s="121">
        <v>658080.12</v>
      </c>
      <c r="D48" s="121">
        <v>49087.22</v>
      </c>
      <c r="E48" s="121"/>
      <c r="F48" s="121">
        <v>702908.15</v>
      </c>
      <c r="G48" s="121">
        <v>57749.83</v>
      </c>
      <c r="H48" s="122"/>
      <c r="I48" s="122"/>
      <c r="J48" s="122"/>
      <c r="K48" s="123">
        <v>6828234.1600000001</v>
      </c>
    </row>
    <row r="49" spans="1:11" x14ac:dyDescent="0.2">
      <c r="A49" s="2" t="s">
        <v>57</v>
      </c>
      <c r="B49" s="121">
        <v>6252604.4000000004</v>
      </c>
      <c r="C49" s="121">
        <v>767612.09</v>
      </c>
      <c r="D49" s="121">
        <v>57257.38</v>
      </c>
      <c r="E49" s="121"/>
      <c r="F49" s="121">
        <v>847152.77</v>
      </c>
      <c r="G49" s="121">
        <v>69600.740000000005</v>
      </c>
      <c r="H49" s="122"/>
      <c r="I49" s="122"/>
      <c r="J49" s="122"/>
      <c r="K49" s="123">
        <v>7994227.3799999999</v>
      </c>
    </row>
    <row r="50" spans="1:11" x14ac:dyDescent="0.2">
      <c r="A50" s="2" t="s">
        <v>58</v>
      </c>
      <c r="B50" s="121">
        <v>15718893.84</v>
      </c>
      <c r="C50" s="121">
        <v>1929757.94</v>
      </c>
      <c r="D50" s="121">
        <v>143943.65</v>
      </c>
      <c r="E50" s="121"/>
      <c r="F50" s="121">
        <v>2418827.64</v>
      </c>
      <c r="G50" s="121">
        <v>198727.08</v>
      </c>
      <c r="H50" s="122"/>
      <c r="I50" s="122"/>
      <c r="J50" s="122"/>
      <c r="K50" s="123">
        <v>20410150.149999999</v>
      </c>
    </row>
    <row r="51" spans="1:11" x14ac:dyDescent="0.2">
      <c r="A51" s="2" t="s">
        <v>59</v>
      </c>
      <c r="B51" s="121">
        <v>5533504.7999999998</v>
      </c>
      <c r="C51" s="121">
        <v>679330.55</v>
      </c>
      <c r="D51" s="121">
        <v>50672.32</v>
      </c>
      <c r="E51" s="121"/>
      <c r="F51" s="121">
        <v>680270.39</v>
      </c>
      <c r="G51" s="121">
        <v>55889.95</v>
      </c>
      <c r="H51" s="122"/>
      <c r="I51" s="122"/>
      <c r="J51" s="122"/>
      <c r="K51" s="123">
        <v>6999668.0099999998</v>
      </c>
    </row>
    <row r="52" spans="1:11" x14ac:dyDescent="0.2">
      <c r="A52" s="2" t="s">
        <v>60</v>
      </c>
      <c r="B52" s="121">
        <v>95333015.120000005</v>
      </c>
      <c r="C52" s="121">
        <v>11703727.07</v>
      </c>
      <c r="D52" s="121">
        <v>872999.25</v>
      </c>
      <c r="E52" s="121"/>
      <c r="F52" s="121">
        <v>13153790.17</v>
      </c>
      <c r="G52" s="121">
        <v>1080694.7</v>
      </c>
      <c r="H52" s="122"/>
      <c r="I52" s="122"/>
      <c r="J52" s="122"/>
      <c r="K52" s="123">
        <v>122144226.31</v>
      </c>
    </row>
    <row r="53" spans="1:11" ht="13.5" thickBot="1" x14ac:dyDescent="0.25">
      <c r="A53" s="4" t="s">
        <v>61</v>
      </c>
      <c r="B53" s="121">
        <v>10277781.09</v>
      </c>
      <c r="C53" s="121">
        <v>1261770.07</v>
      </c>
      <c r="D53" s="121">
        <v>94117.4</v>
      </c>
      <c r="E53" s="121"/>
      <c r="F53" s="121">
        <v>2027842.8</v>
      </c>
      <c r="G53" s="121">
        <v>166604.38</v>
      </c>
      <c r="H53" s="122"/>
      <c r="I53" s="122"/>
      <c r="J53" s="122"/>
      <c r="K53" s="123">
        <v>13828115.74</v>
      </c>
    </row>
    <row r="54" spans="1:11" s="127" customFormat="1" ht="13.5" thickBot="1" x14ac:dyDescent="0.25">
      <c r="A54" s="5" t="s">
        <v>13</v>
      </c>
      <c r="B54" s="126">
        <v>556578636.11000001</v>
      </c>
      <c r="C54" s="126">
        <v>68329365.650000006</v>
      </c>
      <c r="D54" s="126">
        <v>5096793.9000000004</v>
      </c>
      <c r="E54" s="126">
        <v>0</v>
      </c>
      <c r="F54" s="126">
        <v>113757590.20999999</v>
      </c>
      <c r="G54" s="126">
        <v>9346144.7200000007</v>
      </c>
      <c r="H54" s="126">
        <v>0</v>
      </c>
      <c r="I54" s="126">
        <v>0</v>
      </c>
      <c r="J54" s="126">
        <v>0</v>
      </c>
      <c r="K54" s="126">
        <v>753108530.59000003</v>
      </c>
    </row>
    <row r="55" spans="1:11" x14ac:dyDescent="0.2">
      <c r="F55" s="118"/>
      <c r="G55" s="118"/>
      <c r="H55" s="118"/>
      <c r="I55" s="118"/>
      <c r="J55" s="118"/>
    </row>
    <row r="56" spans="1:11" x14ac:dyDescent="0.2">
      <c r="F56" s="118"/>
      <c r="G56" s="118"/>
      <c r="H56" s="118"/>
      <c r="I56" s="118"/>
      <c r="J56" s="118"/>
      <c r="K56" s="118"/>
    </row>
    <row r="57" spans="1:11" x14ac:dyDescent="0.2">
      <c r="F57" s="118"/>
      <c r="G57" s="118"/>
      <c r="H57" s="118"/>
      <c r="I57" s="118"/>
      <c r="J57" s="118"/>
    </row>
    <row r="58" spans="1:11" x14ac:dyDescent="0.2">
      <c r="F58" s="118"/>
      <c r="G58" s="118"/>
      <c r="H58" s="118"/>
      <c r="I58" s="118"/>
      <c r="J58" s="118"/>
    </row>
    <row r="59" spans="1:11" x14ac:dyDescent="0.2">
      <c r="F59" s="118"/>
      <c r="G59" s="118"/>
      <c r="H59" s="118"/>
      <c r="I59" s="118"/>
      <c r="J59" s="118"/>
    </row>
    <row r="60" spans="1:11" x14ac:dyDescent="0.2">
      <c r="G60" s="118"/>
      <c r="H60" s="118"/>
      <c r="I60" s="118"/>
      <c r="J60" s="118"/>
    </row>
    <row r="61" spans="1:11" x14ac:dyDescent="0.2">
      <c r="G61" s="118"/>
      <c r="H61" s="118"/>
      <c r="I61" s="118"/>
      <c r="J61" s="118"/>
    </row>
    <row r="62" spans="1:11" x14ac:dyDescent="0.2">
      <c r="G62" s="118"/>
      <c r="H62" s="118"/>
      <c r="I62" s="118"/>
      <c r="J62" s="118"/>
    </row>
    <row r="63" spans="1:11" x14ac:dyDescent="0.2">
      <c r="G63" s="118"/>
      <c r="H63" s="118"/>
      <c r="I63" s="118"/>
      <c r="J63" s="118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03-04</vt:lpstr>
      <vt:lpstr>10-04</vt:lpstr>
      <vt:lpstr>17-04</vt:lpstr>
      <vt:lpstr>24-4</vt:lpstr>
      <vt:lpstr>28-4</vt:lpstr>
      <vt:lpstr>08-05</vt:lpstr>
      <vt:lpstr>15-05</vt:lpstr>
      <vt:lpstr>23-05</vt:lpstr>
      <vt:lpstr>01-06</vt:lpstr>
      <vt:lpstr>08-06</vt:lpstr>
      <vt:lpstr>15-06</vt:lpstr>
      <vt:lpstr>23-06</vt:lpstr>
      <vt:lpstr>Total Trimestre</vt:lpstr>
      <vt:lpstr>Total Acumulado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2023-07-06T10:16:47Z</dcterms:modified>
</cp:coreProperties>
</file>