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2\"/>
    </mc:Choice>
  </mc:AlternateContent>
  <xr:revisionPtr revIDLastSave="0" documentId="13_ncr:1_{68B75F65-B862-426B-B042-96E535294ECC}" xr6:coauthVersionLast="47" xr6:coauthVersionMax="47" xr10:uidLastSave="{00000000-0000-0000-0000-000000000000}"/>
  <bookViews>
    <workbookView xWindow="-120" yWindow="-120" windowWidth="20730" windowHeight="11160" firstSheet="5" activeTab="13" xr2:uid="{00000000-000D-0000-FFFF-FFFF00000000}"/>
  </bookViews>
  <sheets>
    <sheet name="01-04" sheetId="91" r:id="rId1"/>
    <sheet name="08-04" sheetId="92" r:id="rId2"/>
    <sheet name="18-04" sheetId="93" r:id="rId3"/>
    <sheet name="25-4" sheetId="94" r:id="rId4"/>
    <sheet name="02-05" sheetId="95" r:id="rId5"/>
    <sheet name="09-05" sheetId="96" r:id="rId6"/>
    <sheet name="16-05" sheetId="97" r:id="rId7"/>
    <sheet name="23-05" sheetId="98" r:id="rId8"/>
    <sheet name="01-06" sheetId="99" r:id="rId9"/>
    <sheet name="08-06" sheetId="100" r:id="rId10"/>
    <sheet name="15-06" sheetId="101" r:id="rId11"/>
    <sheet name="23-06" sheetId="102" r:id="rId12"/>
    <sheet name="Total Trimestre" sheetId="79" r:id="rId13"/>
    <sheet name="Total Acumulado 2022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B54" i="96" l="1"/>
  <c r="B56" i="79" s="1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<sst xmlns="http://schemas.openxmlformats.org/spreadsheetml/2006/main" count="931" uniqueCount="65">
  <si>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</si>
  <si>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</si>
  <si>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</si>
  <si>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</si>
  <si>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</si>
  <si>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</si>
  <si>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</si>
  <si>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</si>
  <si>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</si>
  <si>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</si>
  <si>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</si>
  <si>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</si>
  <si>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</si>
  <si>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</si>
  <si>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</si>
  <si>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</si>
  <si>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</si>
  <si>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</si>
  <si>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</si>
  <si>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</si>
  <si>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</si>
  <si>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</si>
  <si>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</si>
  <si>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</si>
  <si>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</si>
  <si>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</si>
  <si>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</si>
  <si>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</si>
  <si>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</si>
  <si>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</si>
  <si>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</si>
  <si>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</si>
  <si>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</si>
  <si>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</si>
  <si>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</si>
  <si>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</si>
  <si>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</si>
  <si>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</si>
  <si>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</si>
  <si>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</si>
  <si>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</si>
  <si>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</si>
  <si>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</si>
  <si>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</si>
  <si>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</si>
  <si>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</si>
  <si>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</si>
  <si>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</si>
  <si>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</si>
  <si>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</si>
  <si>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</si>
  <si>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</si>
  <si>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</si>
  <si>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</si>
  <si>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</si>
  <si>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</si>
  <si>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</si>
  <si>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</si>
  <si>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</si>
  <si>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</si>
  <si>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</si>
  <si>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</si>
  <si>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2022</t>
  </si>
  <si>
    <t>Invertidos los conceptos EL 15-3 ACÁ AJUSTADOS</t>
  </si>
  <si>
    <t>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</si>
</sst>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5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1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4" borderId="0" applyNumberFormat="0" applyBorder="0" applyAlignment="0" applyProtection="0"/>
    <xf numFmtId="0" fontId="37" fillId="16" borderId="1" applyNumberFormat="0" applyAlignment="0" applyProtection="0"/>
    <xf numFmtId="0" fontId="38" fillId="17" borderId="2" applyNumberFormat="0" applyAlignment="0" applyProtection="0"/>
    <xf numFmtId="0" fontId="39" fillId="0" borderId="3" applyNumberFormat="0" applyFill="0" applyAlignment="0" applyProtection="0"/>
    <xf numFmtId="0" fontId="53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21" borderId="0" applyNumberFormat="0" applyBorder="0" applyAlignment="0" applyProtection="0"/>
    <xf numFmtId="0" fontId="41" fillId="7" borderId="1" applyNumberFormat="0" applyAlignment="0" applyProtection="0"/>
    <xf numFmtId="166" fontId="43" fillId="0" borderId="0" applyFont="0" applyFill="0" applyBorder="0" applyAlignment="0" applyProtection="0"/>
    <xf numFmtId="165" fontId="54" fillId="0" borderId="0">
      <protection locked="0"/>
    </xf>
    <xf numFmtId="165" fontId="54" fillId="0" borderId="0">
      <protection locked="0"/>
    </xf>
    <xf numFmtId="165" fontId="55" fillId="0" borderId="0">
      <protection locked="0"/>
    </xf>
    <xf numFmtId="165" fontId="54" fillId="0" borderId="0">
      <protection locked="0"/>
    </xf>
    <xf numFmtId="165" fontId="54" fillId="0" borderId="0">
      <protection locked="0"/>
    </xf>
    <xf numFmtId="165" fontId="54" fillId="0" borderId="0">
      <protection locked="0"/>
    </xf>
    <xf numFmtId="165" fontId="55" fillId="0" borderId="0">
      <protection locked="0"/>
    </xf>
    <xf numFmtId="0" fontId="42" fillId="3" borderId="0" applyNumberFormat="0" applyBorder="0" applyAlignment="0" applyProtection="0"/>
    <xf numFmtId="164" fontId="43" fillId="0" borderId="0" applyFont="0" applyFill="0" applyBorder="0" applyAlignment="0" applyProtection="0"/>
    <xf numFmtId="164" fontId="56" fillId="0" borderId="0" applyFont="0" applyFill="0" applyBorder="0" applyAlignment="0" applyProtection="0"/>
    <xf numFmtId="0" fontId="44" fillId="22" borderId="0" applyNumberFormat="0" applyBorder="0" applyAlignment="0" applyProtection="0"/>
    <xf numFmtId="0" fontId="43" fillId="23" borderId="5" applyNumberFormat="0" applyFont="0" applyAlignment="0" applyProtection="0"/>
    <xf numFmtId="9" fontId="43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45" fillId="16" borderId="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" applyNumberFormat="0" applyFill="0" applyAlignment="0" applyProtection="0"/>
    <xf numFmtId="0" fontId="50" fillId="0" borderId="7" applyNumberFormat="0" applyFill="0" applyAlignment="0" applyProtection="0"/>
    <xf numFmtId="0" fontId="40" fillId="0" borderId="8" applyNumberFormat="0" applyFill="0" applyAlignment="0" applyProtection="0"/>
    <xf numFmtId="0" fontId="51" fillId="0" borderId="9" applyNumberFormat="0" applyFill="0" applyAlignment="0" applyProtection="0"/>
    <xf numFmtId="0" fontId="43" fillId="0" borderId="0"/>
    <xf numFmtId="0" fontId="33" fillId="0" borderId="0"/>
    <xf numFmtId="0" fontId="57" fillId="0" borderId="0"/>
    <xf numFmtId="0" fontId="32" fillId="0" borderId="0"/>
    <xf numFmtId="0" fontId="43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5">
    <xf numFmtId="0" fontId="0" fillId="0" borderId="0" xfId="0"/>
    <xf numFmtId="0" fontId="52" fillId="0" borderId="11" xfId="59" applyFont="1" applyBorder="1"/>
    <xf numFmtId="0" fontId="52" fillId="0" borderId="12" xfId="59" applyFont="1" applyBorder="1"/>
    <xf numFmtId="0" fontId="43" fillId="0" borderId="0" xfId="59"/>
    <xf numFmtId="0" fontId="52" fillId="0" borderId="10" xfId="59" applyFont="1" applyBorder="1"/>
    <xf numFmtId="0" fontId="52" fillId="0" borderId="13" xfId="59" applyFont="1" applyBorder="1"/>
    <xf numFmtId="0" fontId="23" fillId="0" borderId="0" xfId="68"/>
    <xf numFmtId="14" fontId="23" fillId="0" borderId="0" xfId="68" applyNumberFormat="1"/>
    <xf numFmtId="4" fontId="23" fillId="0" borderId="0" xfId="68" applyNumberFormat="1"/>
    <xf numFmtId="4" fontId="52" fillId="0" borderId="15" xfId="68" applyNumberFormat="1" applyFont="1" applyBorder="1" applyAlignment="1">
      <alignment horizontal="center" wrapText="1"/>
    </xf>
    <xf numFmtId="4" fontId="52" fillId="0" borderId="16" xfId="68" applyNumberFormat="1" applyFont="1" applyBorder="1" applyAlignment="1">
      <alignment horizontal="center" wrapText="1"/>
    </xf>
    <xf numFmtId="167" fontId="23" fillId="0" borderId="14" xfId="68" applyNumberFormat="1" applyBorder="1"/>
    <xf numFmtId="4" fontId="23" fillId="0" borderId="14" xfId="68" applyNumberFormat="1" applyBorder="1"/>
    <xf numFmtId="4" fontId="52" fillId="0" borderId="13" xfId="68" applyNumberFormat="1" applyFont="1" applyBorder="1"/>
    <xf numFmtId="0" fontId="52" fillId="0" borderId="0" xfId="68" applyFont="1"/>
    <xf numFmtId="0" fontId="12" fillId="0" borderId="0" xfId="79"/>
    <xf numFmtId="14" fontId="12" fillId="0" borderId="0" xfId="79" applyNumberFormat="1"/>
    <xf numFmtId="4" fontId="12" fillId="0" borderId="0" xfId="79" applyNumberFormat="1"/>
    <xf numFmtId="4" fontId="52" fillId="24" borderId="15" xfId="79" applyNumberFormat="1" applyFont="1" applyFill="1" applyBorder="1" applyAlignment="1">
      <alignment horizontal="center" wrapText="1"/>
    </xf>
    <xf numFmtId="4" fontId="52" fillId="24" borderId="16" xfId="79" applyNumberFormat="1" applyFont="1" applyFill="1" applyBorder="1" applyAlignment="1">
      <alignment horizontal="center" wrapText="1"/>
    </xf>
    <xf numFmtId="167" fontId="12" fillId="0" borderId="14" xfId="79" applyNumberFormat="1" applyBorder="1"/>
    <xf numFmtId="167" fontId="12" fillId="0" borderId="19" xfId="79" applyNumberFormat="1" applyBorder="1"/>
    <xf numFmtId="4" fontId="12" fillId="0" borderId="14" xfId="79" applyNumberFormat="1" applyBorder="1"/>
    <xf numFmtId="167" fontId="43" fillId="0" borderId="14" xfId="79" applyNumberFormat="1" applyFont="1" applyBorder="1"/>
    <xf numFmtId="167" fontId="43" fillId="0" borderId="18" xfId="79" applyNumberFormat="1" applyFont="1" applyBorder="1"/>
    <xf numFmtId="4" fontId="52" fillId="0" borderId="13" xfId="79" applyNumberFormat="1" applyFont="1" applyBorder="1"/>
    <xf numFmtId="0" fontId="52" fillId="0" borderId="0" xfId="79" applyFont="1"/>
    <xf numFmtId="0" fontId="11" fillId="0" borderId="0" xfId="80"/>
    <xf numFmtId="14" fontId="11" fillId="0" borderId="0" xfId="80" applyNumberFormat="1"/>
    <xf numFmtId="4" fontId="11" fillId="0" borderId="0" xfId="80" applyNumberFormat="1"/>
    <xf numFmtId="4" fontId="52" fillId="24" borderId="15" xfId="80" applyNumberFormat="1" applyFont="1" applyFill="1" applyBorder="1" applyAlignment="1">
      <alignment horizontal="center" wrapText="1"/>
    </xf>
    <xf numFmtId="4" fontId="52" fillId="24" borderId="16" xfId="80" applyNumberFormat="1" applyFont="1" applyFill="1" applyBorder="1" applyAlignment="1">
      <alignment horizontal="center" wrapText="1"/>
    </xf>
    <xf numFmtId="167" fontId="11" fillId="0" borderId="14" xfId="80" applyNumberFormat="1" applyBorder="1"/>
    <xf numFmtId="167" fontId="11" fillId="0" borderId="19" xfId="80" applyNumberFormat="1" applyBorder="1"/>
    <xf numFmtId="4" fontId="11" fillId="0" borderId="14" xfId="80" applyNumberFormat="1" applyBorder="1"/>
    <xf numFmtId="167" fontId="43" fillId="0" borderId="14" xfId="80" applyNumberFormat="1" applyFont="1" applyBorder="1"/>
    <xf numFmtId="167" fontId="43" fillId="0" borderId="18" xfId="80" applyNumberFormat="1" applyFont="1" applyBorder="1"/>
    <xf numFmtId="4" fontId="52" fillId="0" borderId="13" xfId="80" applyNumberFormat="1" applyFont="1" applyBorder="1"/>
    <xf numFmtId="0" fontId="52" fillId="0" borderId="0" xfId="80" applyFont="1"/>
    <xf numFmtId="0" fontId="10" fillId="0" borderId="0" xfId="81"/>
    <xf numFmtId="14" fontId="10" fillId="0" borderId="0" xfId="81" applyNumberFormat="1"/>
    <xf numFmtId="4" fontId="10" fillId="0" borderId="0" xfId="81" applyNumberFormat="1"/>
    <xf numFmtId="4" fontId="52" fillId="24" borderId="15" xfId="81" applyNumberFormat="1" applyFont="1" applyFill="1" applyBorder="1" applyAlignment="1">
      <alignment horizontal="center" wrapText="1"/>
    </xf>
    <xf numFmtId="4" fontId="52" fillId="24" borderId="16" xfId="81" applyNumberFormat="1" applyFont="1" applyFill="1" applyBorder="1" applyAlignment="1">
      <alignment horizontal="center" wrapText="1"/>
    </xf>
    <xf numFmtId="167" fontId="10" fillId="0" borderId="14" xfId="81" applyNumberFormat="1" applyBorder="1"/>
    <xf numFmtId="167" fontId="10" fillId="0" borderId="19" xfId="81" applyNumberFormat="1" applyBorder="1"/>
    <xf numFmtId="4" fontId="10" fillId="0" borderId="14" xfId="81" applyNumberFormat="1" applyBorder="1"/>
    <xf numFmtId="167" fontId="43" fillId="0" borderId="14" xfId="81" applyNumberFormat="1" applyFont="1" applyBorder="1"/>
    <xf numFmtId="167" fontId="43" fillId="0" borderId="18" xfId="81" applyNumberFormat="1" applyFont="1" applyBorder="1"/>
    <xf numFmtId="4" fontId="52" fillId="0" borderId="13" xfId="81" applyNumberFormat="1" applyFont="1" applyBorder="1"/>
    <xf numFmtId="0" fontId="52" fillId="0" borderId="0" xfId="81" applyFont="1"/>
    <xf numFmtId="0" fontId="9" fillId="0" borderId="0" xfId="82"/>
    <xf numFmtId="14" fontId="9" fillId="0" borderId="0" xfId="82" applyNumberFormat="1"/>
    <xf numFmtId="4" fontId="9" fillId="0" borderId="0" xfId="82" applyNumberFormat="1"/>
    <xf numFmtId="4" fontId="52" fillId="24" borderId="15" xfId="82" applyNumberFormat="1" applyFont="1" applyFill="1" applyBorder="1" applyAlignment="1">
      <alignment horizontal="center" wrapText="1"/>
    </xf>
    <xf numFmtId="4" fontId="52" fillId="24" borderId="16" xfId="82" applyNumberFormat="1" applyFont="1" applyFill="1" applyBorder="1" applyAlignment="1">
      <alignment horizontal="center" wrapText="1"/>
    </xf>
    <xf numFmtId="167" fontId="9" fillId="0" borderId="14" xfId="82" applyNumberFormat="1" applyBorder="1"/>
    <xf numFmtId="167" fontId="9" fillId="0" borderId="19" xfId="82" applyNumberFormat="1" applyBorder="1"/>
    <xf numFmtId="4" fontId="9" fillId="0" borderId="14" xfId="82" applyNumberFormat="1" applyBorder="1"/>
    <xf numFmtId="167" fontId="43" fillId="0" borderId="14" xfId="82" applyNumberFormat="1" applyFont="1" applyBorder="1"/>
    <xf numFmtId="167" fontId="43" fillId="0" borderId="18" xfId="82" applyNumberFormat="1" applyFont="1" applyBorder="1"/>
    <xf numFmtId="4" fontId="52" fillId="0" borderId="13" xfId="82" applyNumberFormat="1" applyFont="1" applyBorder="1"/>
    <xf numFmtId="0" fontId="52" fillId="0" borderId="0" xfId="82" applyFont="1"/>
    <xf numFmtId="0" fontId="8" fillId="0" borderId="0" xfId="83"/>
    <xf numFmtId="14" fontId="8" fillId="0" borderId="0" xfId="83" applyNumberFormat="1"/>
    <xf numFmtId="4" fontId="8" fillId="0" borderId="0" xfId="83" applyNumberFormat="1"/>
    <xf numFmtId="4" fontId="52" fillId="24" borderId="15" xfId="83" applyNumberFormat="1" applyFont="1" applyFill="1" applyBorder="1" applyAlignment="1">
      <alignment horizontal="center" wrapText="1"/>
    </xf>
    <xf numFmtId="4" fontId="52" fillId="24" borderId="16" xfId="83" applyNumberFormat="1" applyFont="1" applyFill="1" applyBorder="1" applyAlignment="1">
      <alignment horizontal="center" wrapText="1"/>
    </xf>
    <xf numFmtId="167" fontId="8" fillId="0" borderId="14" xfId="83" applyNumberFormat="1" applyBorder="1"/>
    <xf numFmtId="167" fontId="8" fillId="0" borderId="19" xfId="83" applyNumberFormat="1" applyBorder="1"/>
    <xf numFmtId="4" fontId="8" fillId="0" borderId="14" xfId="83" applyNumberFormat="1" applyBorder="1"/>
    <xf numFmtId="167" fontId="43" fillId="0" borderId="14" xfId="83" applyNumberFormat="1" applyFont="1" applyBorder="1"/>
    <xf numFmtId="167" fontId="43" fillId="0" borderId="18" xfId="83" applyNumberFormat="1" applyFont="1" applyBorder="1"/>
    <xf numFmtId="4" fontId="52" fillId="0" borderId="13" xfId="83" applyNumberFormat="1" applyFont="1" applyBorder="1"/>
    <xf numFmtId="0" fontId="52" fillId="0" borderId="0" xfId="83" applyFont="1"/>
    <xf numFmtId="0" fontId="7" fillId="0" borderId="0" xfId="84"/>
    <xf numFmtId="14" fontId="7" fillId="0" borderId="0" xfId="84" applyNumberFormat="1"/>
    <xf numFmtId="4" fontId="7" fillId="0" borderId="0" xfId="84" applyNumberFormat="1"/>
    <xf numFmtId="4" fontId="52" fillId="0" borderId="15" xfId="84" applyNumberFormat="1" applyFont="1" applyBorder="1" applyAlignment="1">
      <alignment horizontal="center" wrapText="1"/>
    </xf>
    <xf numFmtId="4" fontId="52" fillId="0" borderId="16" xfId="84" applyNumberFormat="1" applyFont="1" applyBorder="1" applyAlignment="1">
      <alignment horizontal="center" wrapText="1"/>
    </xf>
    <xf numFmtId="167" fontId="7" fillId="0" borderId="14" xfId="84" applyNumberFormat="1" applyBorder="1"/>
    <xf numFmtId="167" fontId="7" fillId="0" borderId="19" xfId="84" applyNumberFormat="1" applyBorder="1"/>
    <xf numFmtId="4" fontId="7" fillId="0" borderId="14" xfId="84" applyNumberFormat="1" applyBorder="1"/>
    <xf numFmtId="167" fontId="43" fillId="0" borderId="14" xfId="84" applyNumberFormat="1" applyFont="1" applyBorder="1"/>
    <xf numFmtId="167" fontId="43" fillId="0" borderId="18" xfId="84" applyNumberFormat="1" applyFont="1" applyBorder="1"/>
    <xf numFmtId="4" fontId="52" fillId="0" borderId="13" xfId="84" applyNumberFormat="1" applyFont="1" applyBorder="1"/>
    <xf numFmtId="0" fontId="52" fillId="0" borderId="0" xfId="84" applyFont="1"/>
    <xf numFmtId="4" fontId="43" fillId="0" borderId="0" xfId="59" applyNumberFormat="1"/>
    <xf numFmtId="0" fontId="6" fillId="0" borderId="0" xfId="85"/>
    <xf numFmtId="14" fontId="6" fillId="0" borderId="0" xfId="85" applyNumberFormat="1"/>
    <xf numFmtId="4" fontId="6" fillId="0" borderId="0" xfId="85" applyNumberFormat="1"/>
    <xf numFmtId="4" fontId="52" fillId="0" borderId="15" xfId="85" applyNumberFormat="1" applyFont="1" applyBorder="1" applyAlignment="1">
      <alignment horizontal="center" wrapText="1"/>
    </xf>
    <xf numFmtId="4" fontId="52" fillId="0" borderId="16" xfId="85" applyNumberFormat="1" applyFont="1" applyBorder="1" applyAlignment="1">
      <alignment horizontal="center" wrapText="1"/>
    </xf>
    <xf numFmtId="167" fontId="6" fillId="0" borderId="14" xfId="85" applyNumberFormat="1" applyBorder="1"/>
    <xf numFmtId="167" fontId="6" fillId="0" borderId="19" xfId="85" applyNumberFormat="1" applyBorder="1"/>
    <xf numFmtId="4" fontId="6" fillId="0" borderId="14" xfId="85" applyNumberFormat="1" applyBorder="1"/>
    <xf numFmtId="167" fontId="43" fillId="0" borderId="14" xfId="85" applyNumberFormat="1" applyFont="1" applyBorder="1"/>
    <xf numFmtId="167" fontId="43" fillId="0" borderId="18" xfId="85" applyNumberFormat="1" applyFont="1" applyBorder="1"/>
    <xf numFmtId="167" fontId="6" fillId="0" borderId="0" xfId="85" applyNumberFormat="1"/>
    <xf numFmtId="4" fontId="52" fillId="0" borderId="13" xfId="85" applyNumberFormat="1" applyFont="1" applyBorder="1"/>
    <xf numFmtId="0" fontId="52" fillId="0" borderId="0" xfId="85" applyFont="1"/>
    <xf numFmtId="0" fontId="5" fillId="0" borderId="0" xfId="86"/>
    <xf numFmtId="14" fontId="5" fillId="0" borderId="0" xfId="86" applyNumberFormat="1"/>
    <xf numFmtId="4" fontId="5" fillId="0" borderId="0" xfId="86" applyNumberFormat="1"/>
    <xf numFmtId="4" fontId="52" fillId="0" borderId="15" xfId="86" applyNumberFormat="1" applyFont="1" applyBorder="1" applyAlignment="1">
      <alignment horizontal="center" wrapText="1"/>
    </xf>
    <xf numFmtId="4" fontId="52" fillId="0" borderId="16" xfId="86" applyNumberFormat="1" applyFont="1" applyBorder="1" applyAlignment="1">
      <alignment horizontal="center" wrapText="1"/>
    </xf>
    <xf numFmtId="167" fontId="5" fillId="0" borderId="14" xfId="86" applyNumberFormat="1" applyBorder="1"/>
    <xf numFmtId="167" fontId="5" fillId="0" borderId="19" xfId="86" applyNumberFormat="1" applyBorder="1"/>
    <xf numFmtId="4" fontId="5" fillId="0" borderId="14" xfId="86" applyNumberFormat="1" applyBorder="1"/>
    <xf numFmtId="167" fontId="43" fillId="0" borderId="14" xfId="86" applyNumberFormat="1" applyFont="1" applyBorder="1"/>
    <xf numFmtId="167" fontId="43" fillId="0" borderId="18" xfId="86" applyNumberFormat="1" applyFont="1" applyBorder="1"/>
    <xf numFmtId="4" fontId="52" fillId="0" borderId="13" xfId="86" applyNumberFormat="1" applyFont="1" applyBorder="1"/>
    <xf numFmtId="0" fontId="52" fillId="0" borderId="0" xfId="86" applyFont="1"/>
    <xf numFmtId="0" fontId="4" fillId="0" borderId="0" xfId="87"/>
    <xf numFmtId="14" fontId="4" fillId="0" borderId="0" xfId="87" applyNumberFormat="1"/>
    <xf numFmtId="4" fontId="4" fillId="0" borderId="0" xfId="87" applyNumberFormat="1"/>
    <xf numFmtId="4" fontId="52" fillId="0" borderId="15" xfId="87" applyNumberFormat="1" applyFont="1" applyBorder="1" applyAlignment="1">
      <alignment horizontal="center" wrapText="1"/>
    </xf>
    <xf numFmtId="4" fontId="52" fillId="0" borderId="16" xfId="87" applyNumberFormat="1" applyFont="1" applyBorder="1" applyAlignment="1">
      <alignment horizontal="center" wrapText="1"/>
    </xf>
    <xf numFmtId="167" fontId="4" fillId="0" borderId="14" xfId="87" applyNumberFormat="1" applyBorder="1"/>
    <xf numFmtId="167" fontId="4" fillId="0" borderId="19" xfId="87" applyNumberFormat="1" applyBorder="1"/>
    <xf numFmtId="4" fontId="4" fillId="0" borderId="14" xfId="87" applyNumberFormat="1" applyBorder="1"/>
    <xf numFmtId="167" fontId="43" fillId="0" borderId="14" xfId="87" applyNumberFormat="1" applyFont="1" applyBorder="1"/>
    <xf numFmtId="167" fontId="43" fillId="0" borderId="18" xfId="87" applyNumberFormat="1" applyFont="1" applyBorder="1"/>
    <xf numFmtId="167" fontId="4" fillId="0" borderId="0" xfId="87" applyNumberFormat="1"/>
    <xf numFmtId="4" fontId="52" fillId="0" borderId="13" xfId="87" applyNumberFormat="1" applyFont="1" applyBorder="1"/>
    <xf numFmtId="0" fontId="52" fillId="0" borderId="0" xfId="87" applyFont="1"/>
    <xf numFmtId="0" fontId="3" fillId="0" borderId="0" xfId="88"/>
    <xf numFmtId="14" fontId="3" fillId="0" borderId="0" xfId="88" applyNumberFormat="1"/>
    <xf numFmtId="4" fontId="3" fillId="0" borderId="0" xfId="88" applyNumberFormat="1"/>
    <xf numFmtId="4" fontId="52" fillId="0" borderId="15" xfId="88" applyNumberFormat="1" applyFont="1" applyBorder="1" applyAlignment="1">
      <alignment horizontal="center" wrapText="1"/>
    </xf>
    <xf numFmtId="4" fontId="52" fillId="0" borderId="16" xfId="88" applyNumberFormat="1" applyFont="1" applyBorder="1" applyAlignment="1">
      <alignment horizontal="center" wrapText="1"/>
    </xf>
    <xf numFmtId="167" fontId="3" fillId="0" borderId="14" xfId="88" applyNumberFormat="1" applyBorder="1"/>
    <xf numFmtId="167" fontId="3" fillId="0" borderId="19" xfId="88" applyNumberFormat="1" applyBorder="1"/>
    <xf numFmtId="4" fontId="3" fillId="0" borderId="14" xfId="88" applyNumberFormat="1" applyBorder="1"/>
    <xf numFmtId="167" fontId="43" fillId="0" borderId="14" xfId="88" applyNumberFormat="1" applyFont="1" applyBorder="1"/>
    <xf numFmtId="167" fontId="43" fillId="0" borderId="18" xfId="88" applyNumberFormat="1" applyFont="1" applyBorder="1"/>
    <xf numFmtId="4" fontId="52" fillId="0" borderId="13" xfId="88" applyNumberFormat="1" applyFont="1" applyBorder="1"/>
    <xf numFmtId="0" fontId="52" fillId="0" borderId="0" xfId="88" applyFont="1"/>
    <xf numFmtId="0" fontId="2" fillId="0" borderId="0" xfId="89"/>
    <xf numFmtId="14" fontId="2" fillId="0" borderId="0" xfId="89" applyNumberFormat="1"/>
    <xf numFmtId="4" fontId="2" fillId="0" borderId="0" xfId="89" applyNumberFormat="1"/>
    <xf numFmtId="4" fontId="52" fillId="0" borderId="15" xfId="89" applyNumberFormat="1" applyFont="1" applyBorder="1" applyAlignment="1">
      <alignment horizontal="center" wrapText="1"/>
    </xf>
    <xf numFmtId="4" fontId="52" fillId="0" borderId="16" xfId="89" applyNumberFormat="1" applyFont="1" applyBorder="1" applyAlignment="1">
      <alignment horizontal="center" wrapText="1"/>
    </xf>
    <xf numFmtId="167" fontId="2" fillId="0" borderId="14" xfId="89" applyNumberFormat="1" applyBorder="1"/>
    <xf numFmtId="167" fontId="2" fillId="0" borderId="19" xfId="89" applyNumberFormat="1" applyBorder="1"/>
    <xf numFmtId="4" fontId="2" fillId="0" borderId="14" xfId="89" applyNumberFormat="1" applyBorder="1"/>
    <xf numFmtId="167" fontId="43" fillId="0" borderId="14" xfId="89" applyNumberFormat="1" applyFont="1" applyBorder="1"/>
    <xf numFmtId="167" fontId="43" fillId="0" borderId="18" xfId="89" applyNumberFormat="1" applyFont="1" applyBorder="1"/>
    <xf numFmtId="4" fontId="52" fillId="0" borderId="13" xfId="89" applyNumberFormat="1" applyFont="1" applyBorder="1"/>
    <xf numFmtId="0" fontId="52" fillId="0" borderId="0" xfId="89" applyFont="1"/>
    <xf numFmtId="0" fontId="1" fillId="0" borderId="0" xfId="90"/>
    <xf numFmtId="14" fontId="1" fillId="0" borderId="0" xfId="90" applyNumberFormat="1"/>
    <xf numFmtId="4" fontId="1" fillId="0" borderId="0" xfId="90" applyNumberFormat="1"/>
    <xf numFmtId="4" fontId="52" fillId="0" borderId="15" xfId="90" applyNumberFormat="1" applyFont="1" applyBorder="1" applyAlignment="1">
      <alignment horizontal="center" wrapText="1"/>
    </xf>
    <xf numFmtId="4" fontId="52" fillId="0" borderId="16" xfId="90" applyNumberFormat="1" applyFont="1" applyBorder="1" applyAlignment="1">
      <alignment horizontal="center" wrapText="1"/>
    </xf>
    <xf numFmtId="167" fontId="1" fillId="0" borderId="14" xfId="90" applyNumberFormat="1" applyBorder="1"/>
    <xf numFmtId="167" fontId="1" fillId="0" borderId="19" xfId="90" applyNumberFormat="1" applyBorder="1"/>
    <xf numFmtId="4" fontId="1" fillId="0" borderId="14" xfId="90" applyNumberFormat="1" applyBorder="1"/>
    <xf numFmtId="167" fontId="43" fillId="0" borderId="14" xfId="90" applyNumberFormat="1" applyFont="1" applyBorder="1"/>
    <xf numFmtId="167" fontId="43" fillId="0" borderId="18" xfId="90" applyNumberFormat="1" applyFont="1" applyBorder="1"/>
    <xf numFmtId="167" fontId="1" fillId="0" borderId="0" xfId="90" applyNumberFormat="1"/>
    <xf numFmtId="4" fontId="52" fillId="0" borderId="13" xfId="90" applyNumberFormat="1" applyFont="1" applyBorder="1"/>
    <xf numFmtId="0" fontId="52" fillId="0" borderId="0" xfId="90" applyFont="1"/>
    <xf numFmtId="0" fontId="52" fillId="0" borderId="15" xfId="79" applyFont="1" applyBorder="1" applyAlignment="1">
      <alignment horizontal="center" wrapText="1"/>
    </xf>
    <xf numFmtId="0" fontId="12" fillId="0" borderId="16" xfId="79" applyBorder="1" applyAlignment="1">
      <alignment horizontal="center" wrapText="1"/>
    </xf>
    <xf numFmtId="0" fontId="52" fillId="0" borderId="17" xfId="79" applyFont="1" applyBorder="1" applyAlignment="1">
      <alignment horizontal="center"/>
    </xf>
    <xf numFmtId="0" fontId="52" fillId="0" borderId="0" xfId="79" applyFont="1" applyAlignment="1">
      <alignment horizontal="center"/>
    </xf>
    <xf numFmtId="14" fontId="52" fillId="0" borderId="17" xfId="79" applyNumberFormat="1" applyFont="1" applyBorder="1" applyAlignment="1">
      <alignment horizontal="center"/>
    </xf>
    <xf numFmtId="14" fontId="52" fillId="0" borderId="0" xfId="79" applyNumberFormat="1" applyFont="1" applyAlignment="1">
      <alignment horizontal="center"/>
    </xf>
    <xf numFmtId="0" fontId="0" fillId="24" borderId="20" xfId="79" applyFont="1" applyFill="1" applyBorder="1" applyAlignment="1">
      <alignment horizontal="center"/>
    </xf>
    <xf numFmtId="0" fontId="52" fillId="0" borderId="15" xfId="79" applyFont="1" applyBorder="1" applyAlignment="1">
      <alignment horizontal="center" vertical="center"/>
    </xf>
    <xf numFmtId="0" fontId="52" fillId="0" borderId="16" xfId="79" applyFont="1" applyBorder="1" applyAlignment="1">
      <alignment horizontal="center" vertical="center"/>
    </xf>
    <xf numFmtId="4" fontId="52" fillId="0" borderId="15" xfId="79" applyNumberFormat="1" applyFont="1" applyBorder="1" applyAlignment="1">
      <alignment horizontal="center" wrapText="1"/>
    </xf>
    <xf numFmtId="4" fontId="12" fillId="0" borderId="16" xfId="79" applyNumberFormat="1" applyBorder="1" applyAlignment="1">
      <alignment horizontal="center" wrapText="1"/>
    </xf>
    <xf numFmtId="0" fontId="52" fillId="0" borderId="15" xfId="80" applyFont="1" applyBorder="1" applyAlignment="1">
      <alignment horizontal="center" wrapText="1"/>
    </xf>
    <xf numFmtId="0" fontId="11" fillId="0" borderId="16" xfId="80" applyBorder="1" applyAlignment="1">
      <alignment horizontal="center" wrapText="1"/>
    </xf>
    <xf numFmtId="0" fontId="52" fillId="0" borderId="17" xfId="80" applyFont="1" applyBorder="1" applyAlignment="1">
      <alignment horizontal="center"/>
    </xf>
    <xf numFmtId="0" fontId="52" fillId="0" borderId="0" xfId="80" applyFont="1" applyAlignment="1">
      <alignment horizontal="center"/>
    </xf>
    <xf numFmtId="14" fontId="52" fillId="0" borderId="17" xfId="80" applyNumberFormat="1" applyFont="1" applyBorder="1" applyAlignment="1">
      <alignment horizontal="center"/>
    </xf>
    <xf numFmtId="14" fontId="52" fillId="0" borderId="0" xfId="80" applyNumberFormat="1" applyFont="1" applyAlignment="1">
      <alignment horizontal="center"/>
    </xf>
    <xf numFmtId="0" fontId="0" fillId="24" borderId="20" xfId="80" applyFont="1" applyFill="1" applyBorder="1" applyAlignment="1">
      <alignment horizontal="center"/>
    </xf>
    <xf numFmtId="0" fontId="52" fillId="0" borderId="15" xfId="80" applyFont="1" applyBorder="1" applyAlignment="1">
      <alignment horizontal="center" vertical="center"/>
    </xf>
    <xf numFmtId="0" fontId="52" fillId="0" borderId="16" xfId="80" applyFont="1" applyBorder="1" applyAlignment="1">
      <alignment horizontal="center" vertical="center"/>
    </xf>
    <xf numFmtId="4" fontId="52" fillId="0" borderId="15" xfId="80" applyNumberFormat="1" applyFont="1" applyBorder="1" applyAlignment="1">
      <alignment horizontal="center" wrapText="1"/>
    </xf>
    <xf numFmtId="4" fontId="11" fillId="0" borderId="16" xfId="80" applyNumberFormat="1" applyBorder="1" applyAlignment="1">
      <alignment horizontal="center" wrapText="1"/>
    </xf>
    <xf numFmtId="0" fontId="52" fillId="0" borderId="15" xfId="81" applyFont="1" applyBorder="1" applyAlignment="1">
      <alignment horizontal="center" wrapText="1"/>
    </xf>
    <xf numFmtId="0" fontId="10" fillId="0" borderId="16" xfId="81" applyBorder="1" applyAlignment="1">
      <alignment horizontal="center" wrapText="1"/>
    </xf>
    <xf numFmtId="0" fontId="52" fillId="0" borderId="17" xfId="81" applyFont="1" applyBorder="1" applyAlignment="1">
      <alignment horizontal="center"/>
    </xf>
    <xf numFmtId="0" fontId="52" fillId="0" borderId="0" xfId="81" applyFont="1" applyAlignment="1">
      <alignment horizontal="center"/>
    </xf>
    <xf numFmtId="14" fontId="52" fillId="0" borderId="17" xfId="81" applyNumberFormat="1" applyFont="1" applyBorder="1" applyAlignment="1">
      <alignment horizontal="center"/>
    </xf>
    <xf numFmtId="14" fontId="52" fillId="0" borderId="0" xfId="81" applyNumberFormat="1" applyFont="1" applyAlignment="1">
      <alignment horizontal="center"/>
    </xf>
    <xf numFmtId="0" fontId="0" fillId="24" borderId="20" xfId="81" applyFont="1" applyFill="1" applyBorder="1" applyAlignment="1">
      <alignment horizontal="center"/>
    </xf>
    <xf numFmtId="0" fontId="52" fillId="0" borderId="15" xfId="81" applyFont="1" applyBorder="1" applyAlignment="1">
      <alignment horizontal="center" vertical="center"/>
    </xf>
    <xf numFmtId="0" fontId="52" fillId="0" borderId="16" xfId="81" applyFont="1" applyBorder="1" applyAlignment="1">
      <alignment horizontal="center" vertical="center"/>
    </xf>
    <xf numFmtId="4" fontId="52" fillId="0" borderId="15" xfId="81" applyNumberFormat="1" applyFont="1" applyBorder="1" applyAlignment="1">
      <alignment horizontal="center" wrapText="1"/>
    </xf>
    <xf numFmtId="4" fontId="10" fillId="0" borderId="16" xfId="81" applyNumberFormat="1" applyBorder="1" applyAlignment="1">
      <alignment horizontal="center" wrapText="1"/>
    </xf>
    <xf numFmtId="0" fontId="52" fillId="0" borderId="15" xfId="82" applyFont="1" applyBorder="1" applyAlignment="1">
      <alignment horizontal="center" wrapText="1"/>
    </xf>
    <xf numFmtId="0" fontId="9" fillId="0" borderId="16" xfId="82" applyBorder="1" applyAlignment="1">
      <alignment horizontal="center" wrapText="1"/>
    </xf>
    <xf numFmtId="0" fontId="52" fillId="0" borderId="17" xfId="82" applyFont="1" applyBorder="1" applyAlignment="1">
      <alignment horizontal="center"/>
    </xf>
    <xf numFmtId="0" fontId="52" fillId="0" borderId="0" xfId="82" applyFont="1" applyAlignment="1">
      <alignment horizontal="center"/>
    </xf>
    <xf numFmtId="14" fontId="52" fillId="0" borderId="17" xfId="82" applyNumberFormat="1" applyFont="1" applyBorder="1" applyAlignment="1">
      <alignment horizontal="center"/>
    </xf>
    <xf numFmtId="14" fontId="52" fillId="0" borderId="0" xfId="82" applyNumberFormat="1" applyFont="1" applyAlignment="1">
      <alignment horizontal="center"/>
    </xf>
    <xf numFmtId="0" fontId="0" fillId="24" borderId="20" xfId="82" applyFont="1" applyFill="1" applyBorder="1" applyAlignment="1">
      <alignment horizontal="center"/>
    </xf>
    <xf numFmtId="0" fontId="52" fillId="0" borderId="15" xfId="82" applyFont="1" applyBorder="1" applyAlignment="1">
      <alignment horizontal="center" vertical="center"/>
    </xf>
    <xf numFmtId="0" fontId="52" fillId="0" borderId="16" xfId="82" applyFont="1" applyBorder="1" applyAlignment="1">
      <alignment horizontal="center" vertical="center"/>
    </xf>
    <xf numFmtId="4" fontId="52" fillId="0" borderId="15" xfId="82" applyNumberFormat="1" applyFont="1" applyBorder="1" applyAlignment="1">
      <alignment horizontal="center" wrapText="1"/>
    </xf>
    <xf numFmtId="4" fontId="9" fillId="0" borderId="16" xfId="82" applyNumberFormat="1" applyBorder="1" applyAlignment="1">
      <alignment horizontal="center" wrapText="1"/>
    </xf>
    <xf numFmtId="0" fontId="52" fillId="0" borderId="15" xfId="83" applyFont="1" applyBorder="1" applyAlignment="1">
      <alignment horizontal="center" wrapText="1"/>
    </xf>
    <xf numFmtId="0" fontId="8" fillId="0" borderId="16" xfId="83" applyBorder="1" applyAlignment="1">
      <alignment horizontal="center" wrapText="1"/>
    </xf>
    <xf numFmtId="0" fontId="52" fillId="0" borderId="17" xfId="83" applyFont="1" applyBorder="1" applyAlignment="1">
      <alignment horizontal="center"/>
    </xf>
    <xf numFmtId="0" fontId="52" fillId="0" borderId="0" xfId="83" applyFont="1" applyAlignment="1">
      <alignment horizontal="center"/>
    </xf>
    <xf numFmtId="14" fontId="52" fillId="0" borderId="17" xfId="83" applyNumberFormat="1" applyFont="1" applyBorder="1" applyAlignment="1">
      <alignment horizontal="center"/>
    </xf>
    <xf numFmtId="14" fontId="52" fillId="0" borderId="0" xfId="83" applyNumberFormat="1" applyFont="1" applyAlignment="1">
      <alignment horizontal="center"/>
    </xf>
    <xf numFmtId="0" fontId="0" fillId="24" borderId="20" xfId="83" applyFont="1" applyFill="1" applyBorder="1" applyAlignment="1">
      <alignment horizontal="center"/>
    </xf>
    <xf numFmtId="0" fontId="52" fillId="0" borderId="15" xfId="83" applyFont="1" applyBorder="1" applyAlignment="1">
      <alignment horizontal="center" vertical="center"/>
    </xf>
    <xf numFmtId="0" fontId="52" fillId="0" borderId="16" xfId="83" applyFont="1" applyBorder="1" applyAlignment="1">
      <alignment horizontal="center" vertical="center"/>
    </xf>
    <xf numFmtId="4" fontId="52" fillId="0" borderId="15" xfId="83" applyNumberFormat="1" applyFont="1" applyBorder="1" applyAlignment="1">
      <alignment horizontal="center" wrapText="1"/>
    </xf>
    <xf numFmtId="4" fontId="8" fillId="0" borderId="16" xfId="83" applyNumberFormat="1" applyBorder="1" applyAlignment="1">
      <alignment horizontal="center" wrapText="1"/>
    </xf>
    <xf numFmtId="0" fontId="52" fillId="0" borderId="15" xfId="84" applyFont="1" applyBorder="1" applyAlignment="1">
      <alignment horizontal="center" wrapText="1"/>
    </xf>
    <xf numFmtId="0" fontId="7" fillId="0" borderId="16" xfId="84" applyBorder="1" applyAlignment="1">
      <alignment horizontal="center" wrapText="1"/>
    </xf>
    <xf numFmtId="0" fontId="52" fillId="0" borderId="17" xfId="84" applyFont="1" applyBorder="1" applyAlignment="1">
      <alignment horizontal="center"/>
    </xf>
    <xf numFmtId="0" fontId="52" fillId="0" borderId="0" xfId="84" applyFont="1" applyAlignment="1">
      <alignment horizontal="center"/>
    </xf>
    <xf numFmtId="14" fontId="52" fillId="0" borderId="17" xfId="84" applyNumberFormat="1" applyFont="1" applyBorder="1" applyAlignment="1">
      <alignment horizontal="center"/>
    </xf>
    <xf numFmtId="14" fontId="52" fillId="0" borderId="0" xfId="84" applyNumberFormat="1" applyFont="1" applyAlignment="1">
      <alignment horizontal="center"/>
    </xf>
    <xf numFmtId="0" fontId="0" fillId="0" borderId="20" xfId="84" applyFont="1" applyBorder="1" applyAlignment="1">
      <alignment horizontal="center"/>
    </xf>
    <xf numFmtId="0" fontId="52" fillId="0" borderId="15" xfId="84" applyFont="1" applyBorder="1" applyAlignment="1">
      <alignment horizontal="center" vertical="center"/>
    </xf>
    <xf numFmtId="0" fontId="52" fillId="0" borderId="16" xfId="84" applyFont="1" applyBorder="1" applyAlignment="1">
      <alignment horizontal="center" vertical="center"/>
    </xf>
    <xf numFmtId="4" fontId="52" fillId="0" borderId="15" xfId="84" applyNumberFormat="1" applyFont="1" applyBorder="1" applyAlignment="1">
      <alignment horizontal="center" wrapText="1"/>
    </xf>
    <xf numFmtId="4" fontId="7" fillId="0" borderId="16" xfId="84" applyNumberFormat="1" applyBorder="1" applyAlignment="1">
      <alignment horizontal="center" wrapText="1"/>
    </xf>
    <xf numFmtId="0" fontId="52" fillId="0" borderId="15" xfId="85" applyFont="1" applyBorder="1" applyAlignment="1">
      <alignment horizontal="center" wrapText="1"/>
    </xf>
    <xf numFmtId="0" fontId="6" fillId="0" borderId="16" xfId="85" applyBorder="1" applyAlignment="1">
      <alignment horizontal="center" wrapText="1"/>
    </xf>
    <xf numFmtId="0" fontId="52" fillId="0" borderId="17" xfId="85" applyFont="1" applyBorder="1" applyAlignment="1">
      <alignment horizontal="center"/>
    </xf>
    <xf numFmtId="0" fontId="52" fillId="0" borderId="0" xfId="85" applyFont="1" applyAlignment="1">
      <alignment horizontal="center"/>
    </xf>
    <xf numFmtId="14" fontId="52" fillId="0" borderId="17" xfId="85" applyNumberFormat="1" applyFont="1" applyBorder="1" applyAlignment="1">
      <alignment horizontal="center"/>
    </xf>
    <xf numFmtId="14" fontId="52" fillId="0" borderId="0" xfId="85" applyNumberFormat="1" applyFont="1" applyAlignment="1">
      <alignment horizontal="center"/>
    </xf>
    <xf numFmtId="0" fontId="0" fillId="0" borderId="20" xfId="85" applyFont="1" applyBorder="1" applyAlignment="1">
      <alignment horizontal="center"/>
    </xf>
    <xf numFmtId="0" fontId="52" fillId="0" borderId="15" xfId="85" applyFont="1" applyBorder="1" applyAlignment="1">
      <alignment horizontal="center" vertical="center"/>
    </xf>
    <xf numFmtId="0" fontId="52" fillId="0" borderId="16" xfId="85" applyFont="1" applyBorder="1" applyAlignment="1">
      <alignment horizontal="center" vertical="center"/>
    </xf>
    <xf numFmtId="4" fontId="52" fillId="0" borderId="15" xfId="85" applyNumberFormat="1" applyFont="1" applyBorder="1" applyAlignment="1">
      <alignment horizontal="center" wrapText="1"/>
    </xf>
    <xf numFmtId="4" fontId="6" fillId="0" borderId="16" xfId="85" applyNumberFormat="1" applyBorder="1" applyAlignment="1">
      <alignment horizontal="center" wrapText="1"/>
    </xf>
    <xf numFmtId="0" fontId="52" fillId="0" borderId="17" xfId="86" applyFont="1" applyBorder="1" applyAlignment="1">
      <alignment horizontal="center"/>
    </xf>
    <xf numFmtId="0" fontId="52" fillId="0" borderId="0" xfId="86" applyFont="1" applyAlignment="1">
      <alignment horizontal="center"/>
    </xf>
    <xf numFmtId="14" fontId="52" fillId="0" borderId="17" xfId="86" applyNumberFormat="1" applyFont="1" applyBorder="1" applyAlignment="1">
      <alignment horizontal="center"/>
    </xf>
    <xf numFmtId="14" fontId="52" fillId="0" borderId="0" xfId="86" applyNumberFormat="1" applyFont="1" applyAlignment="1">
      <alignment horizontal="center"/>
    </xf>
    <xf numFmtId="0" fontId="0" fillId="0" borderId="20" xfId="86" applyFont="1" applyBorder="1" applyAlignment="1">
      <alignment horizontal="center"/>
    </xf>
    <xf numFmtId="0" fontId="52" fillId="0" borderId="15" xfId="86" applyFont="1" applyBorder="1" applyAlignment="1">
      <alignment horizontal="center" vertical="center"/>
    </xf>
    <xf numFmtId="0" fontId="52" fillId="0" borderId="16" xfId="86" applyFont="1" applyBorder="1" applyAlignment="1">
      <alignment horizontal="center" vertical="center"/>
    </xf>
    <xf numFmtId="4" fontId="52" fillId="0" borderId="15" xfId="86" applyNumberFormat="1" applyFont="1" applyBorder="1" applyAlignment="1">
      <alignment horizontal="center" wrapText="1"/>
    </xf>
    <xf numFmtId="4" fontId="5" fillId="0" borderId="16" xfId="86" applyNumberFormat="1" applyBorder="1" applyAlignment="1">
      <alignment horizontal="center" wrapText="1"/>
    </xf>
    <xf numFmtId="0" fontId="52" fillId="0" borderId="15" xfId="86" applyFont="1" applyBorder="1" applyAlignment="1">
      <alignment horizontal="center" wrapText="1"/>
    </xf>
    <xf numFmtId="0" fontId="5" fillId="0" borderId="16" xfId="86" applyBorder="1" applyAlignment="1">
      <alignment horizontal="center" wrapText="1"/>
    </xf>
    <xf numFmtId="0" fontId="52" fillId="0" borderId="15" xfId="87" applyFont="1" applyBorder="1" applyAlignment="1">
      <alignment horizontal="center" wrapText="1"/>
    </xf>
    <xf numFmtId="0" fontId="4" fillId="0" borderId="16" xfId="87" applyBorder="1" applyAlignment="1">
      <alignment horizontal="center" wrapText="1"/>
    </xf>
    <xf numFmtId="0" fontId="52" fillId="0" borderId="17" xfId="87" applyFont="1" applyBorder="1" applyAlignment="1">
      <alignment horizontal="center"/>
    </xf>
    <xf numFmtId="0" fontId="52" fillId="0" borderId="0" xfId="87" applyFont="1" applyAlignment="1">
      <alignment horizontal="center"/>
    </xf>
    <xf numFmtId="14" fontId="52" fillId="0" borderId="17" xfId="87" applyNumberFormat="1" applyFont="1" applyBorder="1" applyAlignment="1">
      <alignment horizontal="center"/>
    </xf>
    <xf numFmtId="14" fontId="52" fillId="0" borderId="0" xfId="87" applyNumberFormat="1" applyFont="1" applyAlignment="1">
      <alignment horizontal="center"/>
    </xf>
    <xf numFmtId="0" fontId="0" fillId="0" borderId="20" xfId="87" applyFont="1" applyBorder="1" applyAlignment="1">
      <alignment horizontal="center"/>
    </xf>
    <xf numFmtId="0" fontId="52" fillId="0" borderId="15" xfId="87" applyFont="1" applyBorder="1" applyAlignment="1">
      <alignment horizontal="center" vertical="center"/>
    </xf>
    <xf numFmtId="0" fontId="52" fillId="0" borderId="16" xfId="87" applyFont="1" applyBorder="1" applyAlignment="1">
      <alignment horizontal="center" vertical="center"/>
    </xf>
    <xf numFmtId="4" fontId="52" fillId="0" borderId="15" xfId="87" applyNumberFormat="1" applyFont="1" applyBorder="1" applyAlignment="1">
      <alignment horizontal="center" wrapText="1"/>
    </xf>
    <xf numFmtId="4" fontId="4" fillId="0" borderId="16" xfId="87" applyNumberFormat="1" applyBorder="1" applyAlignment="1">
      <alignment horizontal="center" wrapText="1"/>
    </xf>
    <xf numFmtId="0" fontId="52" fillId="0" borderId="15" xfId="88" applyFont="1" applyBorder="1" applyAlignment="1">
      <alignment horizontal="center" wrapText="1"/>
    </xf>
    <xf numFmtId="0" fontId="3" fillId="0" borderId="16" xfId="88" applyBorder="1" applyAlignment="1">
      <alignment horizontal="center" wrapText="1"/>
    </xf>
    <xf numFmtId="0" fontId="52" fillId="0" borderId="17" xfId="88" applyFont="1" applyBorder="1" applyAlignment="1">
      <alignment horizontal="center"/>
    </xf>
    <xf numFmtId="0" fontId="52" fillId="0" borderId="0" xfId="88" applyFont="1" applyAlignment="1">
      <alignment horizontal="center"/>
    </xf>
    <xf numFmtId="14" fontId="52" fillId="0" borderId="17" xfId="88" applyNumberFormat="1" applyFont="1" applyBorder="1" applyAlignment="1">
      <alignment horizontal="center"/>
    </xf>
    <xf numFmtId="14" fontId="52" fillId="0" borderId="0" xfId="88" applyNumberFormat="1" applyFont="1" applyAlignment="1">
      <alignment horizontal="center"/>
    </xf>
    <xf numFmtId="0" fontId="0" fillId="0" borderId="20" xfId="88" applyFont="1" applyBorder="1" applyAlignment="1">
      <alignment horizontal="center"/>
    </xf>
    <xf numFmtId="0" fontId="52" fillId="0" borderId="15" xfId="88" applyFont="1" applyBorder="1" applyAlignment="1">
      <alignment horizontal="center" vertical="center"/>
    </xf>
    <xf numFmtId="0" fontId="52" fillId="0" borderId="16" xfId="88" applyFont="1" applyBorder="1" applyAlignment="1">
      <alignment horizontal="center" vertical="center"/>
    </xf>
    <xf numFmtId="4" fontId="52" fillId="0" borderId="15" xfId="88" applyNumberFormat="1" applyFont="1" applyBorder="1" applyAlignment="1">
      <alignment horizontal="center" wrapText="1"/>
    </xf>
    <xf numFmtId="4" fontId="3" fillId="0" borderId="16" xfId="88" applyNumberFormat="1" applyBorder="1" applyAlignment="1">
      <alignment horizontal="center" wrapText="1"/>
    </xf>
    <xf numFmtId="0" fontId="52" fillId="0" borderId="15" xfId="89" applyFont="1" applyBorder="1" applyAlignment="1">
      <alignment horizontal="center" wrapText="1"/>
    </xf>
    <xf numFmtId="0" fontId="2" fillId="0" borderId="16" xfId="89" applyBorder="1" applyAlignment="1">
      <alignment horizontal="center" wrapText="1"/>
    </xf>
    <xf numFmtId="0" fontId="52" fillId="0" borderId="17" xfId="89" applyFont="1" applyBorder="1" applyAlignment="1">
      <alignment horizontal="center"/>
    </xf>
    <xf numFmtId="0" fontId="52" fillId="0" borderId="0" xfId="89" applyFont="1" applyAlignment="1">
      <alignment horizontal="center"/>
    </xf>
    <xf numFmtId="14" fontId="52" fillId="0" borderId="17" xfId="89" applyNumberFormat="1" applyFont="1" applyBorder="1" applyAlignment="1">
      <alignment horizontal="center"/>
    </xf>
    <xf numFmtId="14" fontId="52" fillId="0" borderId="0" xfId="89" applyNumberFormat="1" applyFont="1" applyAlignment="1">
      <alignment horizontal="center"/>
    </xf>
    <xf numFmtId="0" fontId="0" fillId="0" borderId="20" xfId="89" applyFont="1" applyBorder="1" applyAlignment="1">
      <alignment horizontal="center"/>
    </xf>
    <xf numFmtId="0" fontId="52" fillId="0" borderId="15" xfId="89" applyFont="1" applyBorder="1" applyAlignment="1">
      <alignment horizontal="center" vertical="center"/>
    </xf>
    <xf numFmtId="0" fontId="52" fillId="0" borderId="16" xfId="89" applyFont="1" applyBorder="1" applyAlignment="1">
      <alignment horizontal="center" vertical="center"/>
    </xf>
    <xf numFmtId="4" fontId="52" fillId="0" borderId="15" xfId="89" applyNumberFormat="1" applyFont="1" applyBorder="1" applyAlignment="1">
      <alignment horizontal="center" wrapText="1"/>
    </xf>
    <xf numFmtId="4" fontId="2" fillId="0" borderId="16" xfId="89" applyNumberFormat="1" applyBorder="1" applyAlignment="1">
      <alignment horizontal="center" wrapText="1"/>
    </xf>
    <xf numFmtId="0" fontId="52" fillId="0" borderId="15" xfId="90" applyFont="1" applyBorder="1" applyAlignment="1">
      <alignment horizontal="center" wrapText="1"/>
    </xf>
    <xf numFmtId="0" fontId="1" fillId="0" borderId="16" xfId="90" applyBorder="1" applyAlignment="1">
      <alignment horizontal="center" wrapText="1"/>
    </xf>
    <xf numFmtId="0" fontId="52" fillId="0" borderId="17" xfId="90" applyFont="1" applyBorder="1" applyAlignment="1">
      <alignment horizontal="center"/>
    </xf>
    <xf numFmtId="0" fontId="52" fillId="0" borderId="0" xfId="90" applyFont="1" applyAlignment="1">
      <alignment horizontal="center"/>
    </xf>
    <xf numFmtId="14" fontId="52" fillId="0" borderId="17" xfId="90" applyNumberFormat="1" applyFont="1" applyBorder="1" applyAlignment="1">
      <alignment horizontal="center"/>
    </xf>
    <xf numFmtId="14" fontId="52" fillId="0" borderId="0" xfId="90" applyNumberFormat="1" applyFont="1" applyAlignment="1">
      <alignment horizontal="center"/>
    </xf>
    <xf numFmtId="0" fontId="0" fillId="0" borderId="20" xfId="90" applyFont="1" applyBorder="1" applyAlignment="1">
      <alignment horizontal="center"/>
    </xf>
    <xf numFmtId="0" fontId="52" fillId="0" borderId="15" xfId="90" applyFont="1" applyBorder="1" applyAlignment="1">
      <alignment horizontal="center" vertical="center"/>
    </xf>
    <xf numFmtId="0" fontId="52" fillId="0" borderId="16" xfId="90" applyFont="1" applyBorder="1" applyAlignment="1">
      <alignment horizontal="center" vertical="center"/>
    </xf>
    <xf numFmtId="4" fontId="52" fillId="0" borderId="15" xfId="90" applyNumberFormat="1" applyFont="1" applyBorder="1" applyAlignment="1">
      <alignment horizontal="center" wrapText="1"/>
    </xf>
    <xf numFmtId="4" fontId="1" fillId="0" borderId="16" xfId="90" applyNumberFormat="1" applyBorder="1" applyAlignment="1">
      <alignment horizontal="center" wrapText="1"/>
    </xf>
    <xf numFmtId="0" fontId="52" fillId="0" borderId="15" xfId="68" applyFont="1" applyBorder="1" applyAlignment="1">
      <alignment horizontal="center" wrapText="1"/>
    </xf>
    <xf numFmtId="0" fontId="23" fillId="0" borderId="16" xfId="68" applyBorder="1" applyAlignment="1">
      <alignment horizontal="center" wrapText="1"/>
    </xf>
    <xf numFmtId="0" fontId="52" fillId="0" borderId="17" xfId="68" applyFont="1" applyBorder="1" applyAlignment="1">
      <alignment horizontal="center"/>
    </xf>
    <xf numFmtId="0" fontId="52" fillId="0" borderId="0" xfId="68" applyFont="1" applyAlignment="1">
      <alignment horizontal="center"/>
    </xf>
    <xf numFmtId="14" fontId="52" fillId="0" borderId="17" xfId="68" applyNumberFormat="1" applyFont="1" applyBorder="1" applyAlignment="1">
      <alignment horizontal="center"/>
    </xf>
    <xf numFmtId="14" fontId="52" fillId="0" borderId="0" xfId="68" applyNumberFormat="1" applyFont="1" applyAlignment="1">
      <alignment horizontal="center"/>
    </xf>
    <xf numFmtId="0" fontId="52" fillId="0" borderId="15" xfId="68" applyFont="1" applyBorder="1" applyAlignment="1">
      <alignment horizontal="center" vertical="center"/>
    </xf>
    <xf numFmtId="0" fontId="52" fillId="0" borderId="16" xfId="68" applyFont="1" applyBorder="1" applyAlignment="1">
      <alignment horizontal="center" vertical="center"/>
    </xf>
    <xf numFmtId="4" fontId="52" fillId="0" borderId="15" xfId="68" applyNumberFormat="1" applyFont="1" applyBorder="1" applyAlignment="1">
      <alignment horizontal="center" wrapText="1"/>
    </xf>
    <xf numFmtId="4" fontId="23" fillId="0" borderId="16" xfId="68" applyNumberFormat="1" applyBorder="1" applyAlignment="1">
      <alignment horizontal="center" wrapText="1"/>
    </xf>
  </cellXfs>
  <cellStyles count="9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64" xr:uid="{00000000-0005-0000-0000-00002C000000}"/>
    <cellStyle name="Normal 11" xfId="65" xr:uid="{00000000-0005-0000-0000-00002D000000}"/>
    <cellStyle name="Normal 12" xfId="66" xr:uid="{00000000-0005-0000-0000-00002E000000}"/>
    <cellStyle name="Normal 13" xfId="67" xr:uid="{00000000-0005-0000-0000-00002F000000}"/>
    <cellStyle name="Normal 14" xfId="68" xr:uid="{00000000-0005-0000-0000-000030000000}"/>
    <cellStyle name="Normal 15" xfId="69" xr:uid="{00000000-0005-0000-0000-000031000000}"/>
    <cellStyle name="Normal 16" xfId="70" xr:uid="{00000000-0005-0000-0000-000032000000}"/>
    <cellStyle name="Normal 17" xfId="71" xr:uid="{00000000-0005-0000-0000-000033000000}"/>
    <cellStyle name="Normal 18" xfId="72" xr:uid="{00000000-0005-0000-0000-000034000000}"/>
    <cellStyle name="Normal 19" xfId="73" xr:uid="{00000000-0005-0000-0000-000035000000}"/>
    <cellStyle name="Normal 2" xfId="55" xr:uid="{00000000-0005-0000-0000-000036000000}"/>
    <cellStyle name="Normal 20" xfId="74" xr:uid="{00000000-0005-0000-0000-000037000000}"/>
    <cellStyle name="Normal 20 10" xfId="83" xr:uid="{00000000-0005-0000-0000-000038000000}"/>
    <cellStyle name="Normal 20 10 2" xfId="84" xr:uid="{00000000-0005-0000-0000-000039000000}"/>
    <cellStyle name="Normal 20 10 3" xfId="85" xr:uid="{00000000-0005-0000-0000-00003A000000}"/>
    <cellStyle name="Normal 20 10 4" xfId="86" xr:uid="{00000000-0005-0000-0000-00003B000000}"/>
    <cellStyle name="Normal 20 10 5" xfId="87" xr:uid="{00000000-0005-0000-0000-00003C000000}"/>
    <cellStyle name="Normal 20 10 6" xfId="88" xr:uid="{00000000-0005-0000-0000-00003D000000}"/>
    <cellStyle name="Normal 20 10 7" xfId="89" xr:uid="{00000000-0005-0000-0000-00003E000000}"/>
    <cellStyle name="Normal 20 10 8" xfId="90" xr:uid="{00000000-0005-0000-0000-00003F000000}"/>
    <cellStyle name="Normal 20 2" xfId="75" xr:uid="{00000000-0005-0000-0000-000040000000}"/>
    <cellStyle name="Normal 20 3" xfId="76" xr:uid="{00000000-0005-0000-0000-000041000000}"/>
    <cellStyle name="Normal 20 4" xfId="77" xr:uid="{00000000-0005-0000-0000-000042000000}"/>
    <cellStyle name="Normal 20 5" xfId="78" xr:uid="{00000000-0005-0000-0000-000043000000}"/>
    <cellStyle name="Normal 20 6" xfId="79" xr:uid="{00000000-0005-0000-0000-000044000000}"/>
    <cellStyle name="Normal 20 7" xfId="80" xr:uid="{00000000-0005-0000-0000-000045000000}"/>
    <cellStyle name="Normal 20 8" xfId="81" xr:uid="{00000000-0005-0000-0000-000046000000}"/>
    <cellStyle name="Normal 20 9" xfId="82" xr:uid="{00000000-0005-0000-0000-000047000000}"/>
    <cellStyle name="Normal 3" xfId="56" xr:uid="{00000000-0005-0000-0000-000048000000}"/>
    <cellStyle name="Normal 4" xfId="57" xr:uid="{00000000-0005-0000-0000-000049000000}"/>
    <cellStyle name="Normal 4 2" xfId="59" xr:uid="{00000000-0005-0000-0000-00004A000000}"/>
    <cellStyle name="Normal 5" xfId="58" xr:uid="{00000000-0005-0000-0000-00004B000000}"/>
    <cellStyle name="Normal 6" xfId="60" xr:uid="{00000000-0005-0000-0000-00004C000000}"/>
    <cellStyle name="Normal 7" xfId="61" xr:uid="{00000000-0005-0000-0000-00004D000000}"/>
    <cellStyle name="Normal 8" xfId="62" xr:uid="{00000000-0005-0000-0000-00004E000000}"/>
    <cellStyle name="Normal 9" xfId="63" xr:uid="{00000000-0005-0000-0000-00004F000000}"/>
    <cellStyle name="Notas" xfId="44" builtinId="10" customBuiltin="1"/>
    <cellStyle name="Porcentual 2" xfId="45" xr:uid="{00000000-0005-0000-0000-000051000000}"/>
    <cellStyle name="Porcentual 3" xfId="46" xr:uid="{00000000-0005-0000-0000-000052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xr:uid="{00000000-0005-0000-0000-000057000000}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1"/>
      <sheetName val="17-01"/>
      <sheetName val="24-01"/>
      <sheetName val="01-02"/>
      <sheetName val="08-02"/>
      <sheetName val="15-02"/>
      <sheetName val="23-02"/>
      <sheetName val="03-03"/>
      <sheetName val="08-03"/>
      <sheetName val="15-03"/>
      <sheetName val="23-03"/>
      <sheetName val="Total Trimestre"/>
      <sheetName val="Total Acumulado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>
            <v>9866761.620000001</v>
          </cell>
          <cell r="C7">
            <v>1396313.62</v>
          </cell>
          <cell r="D7">
            <v>351753.04000000004</v>
          </cell>
          <cell r="E7">
            <v>52019.75</v>
          </cell>
          <cell r="F7">
            <v>13141296.280000001</v>
          </cell>
          <cell r="G7">
            <v>440339.75</v>
          </cell>
          <cell r="H7">
            <v>766172.60000000009</v>
          </cell>
          <cell r="I7">
            <v>0</v>
          </cell>
          <cell r="J7">
            <v>665128.12</v>
          </cell>
        </row>
        <row r="8">
          <cell r="B8">
            <v>9325949.5399999991</v>
          </cell>
          <cell r="C8">
            <v>1319779.56</v>
          </cell>
          <cell r="D8">
            <v>332472.93999999994</v>
          </cell>
          <cell r="E8">
            <v>49006.63</v>
          </cell>
          <cell r="F8">
            <v>9765324.3800000008</v>
          </cell>
          <cell r="G8">
            <v>327217.39</v>
          </cell>
          <cell r="H8">
            <v>748032.72</v>
          </cell>
          <cell r="I8">
            <v>0</v>
          </cell>
          <cell r="J8">
            <v>494258.07999999996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3743843.7199999997</v>
          </cell>
          <cell r="G9">
            <v>125449.04999999999</v>
          </cell>
          <cell r="H9">
            <v>0</v>
          </cell>
          <cell r="I9">
            <v>335192.15000000002</v>
          </cell>
          <cell r="J9">
            <v>189489.36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4208523.9000000004</v>
          </cell>
          <cell r="G10">
            <v>141019.6</v>
          </cell>
          <cell r="H10">
            <v>0</v>
          </cell>
          <cell r="I10">
            <v>685974.6100000001</v>
          </cell>
          <cell r="J10">
            <v>213008.49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4183881.76</v>
          </cell>
          <cell r="G11">
            <v>140193.88</v>
          </cell>
          <cell r="H11">
            <v>0</v>
          </cell>
          <cell r="I11">
            <v>0</v>
          </cell>
          <cell r="J11">
            <v>211761.26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3669917.33</v>
          </cell>
          <cell r="G12">
            <v>122971.93</v>
          </cell>
          <cell r="H12">
            <v>0</v>
          </cell>
          <cell r="I12">
            <v>278955.58</v>
          </cell>
          <cell r="J12">
            <v>185747.66999999998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4416221.8500000006</v>
          </cell>
          <cell r="G13">
            <v>147979.15</v>
          </cell>
          <cell r="H13">
            <v>0</v>
          </cell>
          <cell r="I13">
            <v>0</v>
          </cell>
          <cell r="J13">
            <v>223520.82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4240206.6500000004</v>
          </cell>
          <cell r="G14">
            <v>142081.24</v>
          </cell>
          <cell r="H14">
            <v>0</v>
          </cell>
          <cell r="I14">
            <v>0</v>
          </cell>
          <cell r="J14">
            <v>214612.07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4241966.7799999993</v>
          </cell>
          <cell r="G15">
            <v>142140.22</v>
          </cell>
          <cell r="H15">
            <v>0</v>
          </cell>
          <cell r="I15">
            <v>0</v>
          </cell>
          <cell r="J15">
            <v>214701.15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5905310.6299999999</v>
          </cell>
          <cell r="G16">
            <v>197875.68</v>
          </cell>
          <cell r="H16">
            <v>0</v>
          </cell>
          <cell r="I16">
            <v>0</v>
          </cell>
          <cell r="J16">
            <v>298888.94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3851213</v>
          </cell>
          <cell r="G17">
            <v>129046.79000000001</v>
          </cell>
          <cell r="H17">
            <v>0</v>
          </cell>
          <cell r="I17">
            <v>0</v>
          </cell>
          <cell r="J17">
            <v>194923.7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3455178.7600000002</v>
          </cell>
          <cell r="G18">
            <v>115776.45</v>
          </cell>
          <cell r="H18">
            <v>0</v>
          </cell>
          <cell r="I18">
            <v>116927.5</v>
          </cell>
          <cell r="J18">
            <v>174878.97999999998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3951541.6799999997</v>
          </cell>
          <cell r="G19">
            <v>132408.60999999999</v>
          </cell>
          <cell r="H19">
            <v>0</v>
          </cell>
          <cell r="I19">
            <v>491652.26</v>
          </cell>
          <cell r="J19">
            <v>200001.69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5628966.7200000007</v>
          </cell>
          <cell r="G20">
            <v>188615.93</v>
          </cell>
          <cell r="H20">
            <v>0</v>
          </cell>
          <cell r="I20">
            <v>0</v>
          </cell>
          <cell r="J20">
            <v>284902.19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5419508.6100000003</v>
          </cell>
          <cell r="G21">
            <v>181597.39</v>
          </cell>
          <cell r="H21">
            <v>0</v>
          </cell>
          <cell r="I21">
            <v>0</v>
          </cell>
          <cell r="J21">
            <v>274300.76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3983224.4099999997</v>
          </cell>
          <cell r="G22">
            <v>133470.25</v>
          </cell>
          <cell r="H22">
            <v>0</v>
          </cell>
          <cell r="I22">
            <v>515594.56000000006</v>
          </cell>
          <cell r="J22">
            <v>201605.27000000002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3754404.62</v>
          </cell>
          <cell r="G23">
            <v>125802.93</v>
          </cell>
          <cell r="H23">
            <v>0</v>
          </cell>
          <cell r="I23">
            <v>0</v>
          </cell>
          <cell r="J23">
            <v>190023.88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4991791.63</v>
          </cell>
          <cell r="G24">
            <v>167265.4</v>
          </cell>
          <cell r="H24">
            <v>0</v>
          </cell>
          <cell r="I24">
            <v>0</v>
          </cell>
          <cell r="J24">
            <v>252652.46000000002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4111715.51</v>
          </cell>
          <cell r="G25">
            <v>137775.74000000002</v>
          </cell>
          <cell r="H25">
            <v>0</v>
          </cell>
          <cell r="I25">
            <v>0</v>
          </cell>
          <cell r="J25">
            <v>208108.66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4961869.04</v>
          </cell>
          <cell r="G26">
            <v>166262.75</v>
          </cell>
          <cell r="H26">
            <v>0</v>
          </cell>
          <cell r="I26">
            <v>0</v>
          </cell>
          <cell r="J26">
            <v>251137.98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4072992.18</v>
          </cell>
          <cell r="G27">
            <v>136478.19999999998</v>
          </cell>
          <cell r="H27">
            <v>0</v>
          </cell>
          <cell r="I27">
            <v>582410.27</v>
          </cell>
          <cell r="J27">
            <v>206148.74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5215330.95</v>
          </cell>
          <cell r="G28">
            <v>174755.78</v>
          </cell>
          <cell r="H28">
            <v>0</v>
          </cell>
          <cell r="I28">
            <v>0</v>
          </cell>
          <cell r="J28">
            <v>263966.59999999998</v>
          </cell>
        </row>
        <row r="29">
          <cell r="B29">
            <v>10819912.329999998</v>
          </cell>
          <cell r="C29">
            <v>1531200.57</v>
          </cell>
          <cell r="D29">
            <v>385733.13</v>
          </cell>
          <cell r="E29">
            <v>57066.03</v>
          </cell>
          <cell r="F29">
            <v>10858378.889999999</v>
          </cell>
          <cell r="G29">
            <v>363843.53999999992</v>
          </cell>
          <cell r="H29">
            <v>837215.15999999992</v>
          </cell>
          <cell r="I29">
            <v>3444906.62</v>
          </cell>
          <cell r="J29">
            <v>549581.49</v>
          </cell>
        </row>
        <row r="30">
          <cell r="B30">
            <v>13701388.470000001</v>
          </cell>
          <cell r="C30">
            <v>1938978.17</v>
          </cell>
          <cell r="D30">
            <v>488458.65</v>
          </cell>
          <cell r="E30">
            <v>69191.740000000005</v>
          </cell>
          <cell r="F30">
            <v>16137075.329999998</v>
          </cell>
          <cell r="G30">
            <v>540722.56999999995</v>
          </cell>
          <cell r="H30">
            <v>1174161.71</v>
          </cell>
          <cell r="I30">
            <v>0</v>
          </cell>
          <cell r="J30">
            <v>816755.23</v>
          </cell>
        </row>
        <row r="31">
          <cell r="B31">
            <v>372395614.29999995</v>
          </cell>
          <cell r="C31">
            <v>52700276.820000008</v>
          </cell>
          <cell r="D31">
            <v>13276017.02</v>
          </cell>
          <cell r="E31">
            <v>1870054.81</v>
          </cell>
          <cell r="F31">
            <v>704060877.91999996</v>
          </cell>
          <cell r="G31">
            <v>23591735.48</v>
          </cell>
          <cell r="H31">
            <v>14002148.620000001</v>
          </cell>
          <cell r="I31">
            <v>470616450.84000003</v>
          </cell>
          <cell r="J31">
            <v>35635045.119999997</v>
          </cell>
        </row>
        <row r="32">
          <cell r="B32">
            <v>11649483.800000003</v>
          </cell>
          <cell r="C32">
            <v>1648598.96</v>
          </cell>
          <cell r="D32">
            <v>415307.63</v>
          </cell>
          <cell r="E32">
            <v>62103.14</v>
          </cell>
          <cell r="F32">
            <v>13825995.5</v>
          </cell>
          <cell r="G32">
            <v>463282.70999999996</v>
          </cell>
          <cell r="H32">
            <v>1067345.04</v>
          </cell>
          <cell r="I32">
            <v>0</v>
          </cell>
          <cell r="J32">
            <v>699783.21</v>
          </cell>
        </row>
        <row r="33">
          <cell r="B33">
            <v>18667805.309999999</v>
          </cell>
          <cell r="C33">
            <v>2641810.1399999997</v>
          </cell>
          <cell r="D33">
            <v>665512.92999999993</v>
          </cell>
          <cell r="E33">
            <v>89743.22</v>
          </cell>
          <cell r="F33">
            <v>22250083.91</v>
          </cell>
          <cell r="G33">
            <v>745557.83</v>
          </cell>
          <cell r="H33">
            <v>1099074.02</v>
          </cell>
          <cell r="I33">
            <v>0</v>
          </cell>
          <cell r="J33">
            <v>1126156.52</v>
          </cell>
        </row>
        <row r="34">
          <cell r="B34">
            <v>13630422.169999998</v>
          </cell>
          <cell r="C34">
            <v>1928935.2299999995</v>
          </cell>
          <cell r="D34">
            <v>485928.7</v>
          </cell>
          <cell r="E34">
            <v>71627.88</v>
          </cell>
          <cell r="F34">
            <v>20208307.359999999</v>
          </cell>
          <cell r="G34">
            <v>677141.79</v>
          </cell>
          <cell r="H34">
            <v>1081629.3900000001</v>
          </cell>
          <cell r="I34">
            <v>0</v>
          </cell>
          <cell r="J34">
            <v>1022814.8799999999</v>
          </cell>
        </row>
        <row r="35">
          <cell r="B35">
            <v>19329749.510000002</v>
          </cell>
          <cell r="C35">
            <v>2735486.43</v>
          </cell>
          <cell r="D35">
            <v>689111.44000000006</v>
          </cell>
          <cell r="E35">
            <v>94752.86</v>
          </cell>
          <cell r="F35">
            <v>28560229.510000002</v>
          </cell>
          <cell r="G35">
            <v>956998.74</v>
          </cell>
          <cell r="H35">
            <v>1469076.85</v>
          </cell>
          <cell r="I35">
            <v>0</v>
          </cell>
          <cell r="J35">
            <v>1445535.6099999999</v>
          </cell>
        </row>
        <row r="36">
          <cell r="B36">
            <v>11465950.299999999</v>
          </cell>
          <cell r="C36">
            <v>1622625.86</v>
          </cell>
          <cell r="D36">
            <v>408764.60000000003</v>
          </cell>
          <cell r="E36">
            <v>60253.149999999994</v>
          </cell>
          <cell r="F36">
            <v>13424680.790000001</v>
          </cell>
          <cell r="G36">
            <v>449835.42999999993</v>
          </cell>
          <cell r="H36">
            <v>973422.22</v>
          </cell>
          <cell r="I36">
            <v>0</v>
          </cell>
          <cell r="J36">
            <v>679471.23</v>
          </cell>
        </row>
        <row r="37">
          <cell r="B37">
            <v>73483147.650000006</v>
          </cell>
          <cell r="C37">
            <v>10399108.030000001</v>
          </cell>
          <cell r="D37">
            <v>2619696.5499999998</v>
          </cell>
          <cell r="E37">
            <v>377527.79000000004</v>
          </cell>
          <cell r="F37">
            <v>78119074.710000008</v>
          </cell>
          <cell r="G37">
            <v>2617621.0299999998</v>
          </cell>
          <cell r="H37">
            <v>4501911.84</v>
          </cell>
          <cell r="I37">
            <v>0</v>
          </cell>
          <cell r="J37">
            <v>3953886.43</v>
          </cell>
        </row>
        <row r="38">
          <cell r="B38">
            <v>24004959.84</v>
          </cell>
          <cell r="C38">
            <v>3397107.75</v>
          </cell>
          <cell r="D38">
            <v>855784.10999999987</v>
          </cell>
          <cell r="E38">
            <v>117786.25</v>
          </cell>
          <cell r="F38">
            <v>28965064.509999998</v>
          </cell>
          <cell r="G38">
            <v>970564</v>
          </cell>
          <cell r="H38">
            <v>1480769.8</v>
          </cell>
          <cell r="I38">
            <v>0</v>
          </cell>
          <cell r="J38">
            <v>1466025.75</v>
          </cell>
        </row>
        <row r="39">
          <cell r="B39">
            <v>14789130.43</v>
          </cell>
          <cell r="C39">
            <v>2092912.0399999998</v>
          </cell>
          <cell r="D39">
            <v>527236.99999999988</v>
          </cell>
          <cell r="E39">
            <v>74714.26999999999</v>
          </cell>
          <cell r="F39">
            <v>16964346.850000001</v>
          </cell>
          <cell r="G39">
            <v>568442.87</v>
          </cell>
          <cell r="H39">
            <v>1056600.17</v>
          </cell>
          <cell r="I39">
            <v>6310743.7799999993</v>
          </cell>
          <cell r="J39">
            <v>858626.40999999992</v>
          </cell>
        </row>
        <row r="40">
          <cell r="B40">
            <v>10441833.290000001</v>
          </cell>
          <cell r="C40">
            <v>1477695.98</v>
          </cell>
          <cell r="D40">
            <v>372254.52</v>
          </cell>
          <cell r="E40">
            <v>54877.17</v>
          </cell>
          <cell r="F40">
            <v>18759702.100000001</v>
          </cell>
          <cell r="G40">
            <v>628601.79</v>
          </cell>
          <cell r="H40">
            <v>918812.98</v>
          </cell>
          <cell r="I40">
            <v>0</v>
          </cell>
          <cell r="J40">
            <v>949495.77999999991</v>
          </cell>
        </row>
        <row r="41">
          <cell r="B41">
            <v>13488489.600000001</v>
          </cell>
          <cell r="C41">
            <v>1908849.3599999999</v>
          </cell>
          <cell r="D41">
            <v>480868.76</v>
          </cell>
          <cell r="E41">
            <v>67772.22</v>
          </cell>
          <cell r="F41">
            <v>12648453.67</v>
          </cell>
          <cell r="G41">
            <v>423825.53</v>
          </cell>
          <cell r="H41">
            <v>1020952.48</v>
          </cell>
          <cell r="I41">
            <v>4285114.18</v>
          </cell>
          <cell r="J41">
            <v>640183.57999999996</v>
          </cell>
        </row>
        <row r="42">
          <cell r="B42">
            <v>19215958.729999997</v>
          </cell>
          <cell r="C42">
            <v>2719383.09</v>
          </cell>
          <cell r="D42">
            <v>685054.78</v>
          </cell>
          <cell r="E42">
            <v>100980.57</v>
          </cell>
          <cell r="F42">
            <v>37711260.780000001</v>
          </cell>
          <cell r="G42">
            <v>1263632.3399999999</v>
          </cell>
          <cell r="H42">
            <v>1247732.48</v>
          </cell>
          <cell r="I42">
            <v>0</v>
          </cell>
          <cell r="J42">
            <v>1908702.1</v>
          </cell>
        </row>
        <row r="43">
          <cell r="B43">
            <v>10774640.720000001</v>
          </cell>
          <cell r="C43">
            <v>1524793.86</v>
          </cell>
          <cell r="D43">
            <v>384119.23</v>
          </cell>
          <cell r="E43">
            <v>56928.639999999999</v>
          </cell>
          <cell r="F43">
            <v>19939004.07</v>
          </cell>
          <cell r="G43">
            <v>668117.96</v>
          </cell>
          <cell r="H43">
            <v>865467.86</v>
          </cell>
          <cell r="I43">
            <v>0</v>
          </cell>
          <cell r="J43">
            <v>1009184.4800000001</v>
          </cell>
        </row>
        <row r="44">
          <cell r="B44">
            <v>156468437.01999998</v>
          </cell>
          <cell r="C44">
            <v>22142929.779999997</v>
          </cell>
          <cell r="D44">
            <v>5578147.3600000003</v>
          </cell>
          <cell r="E44">
            <v>822241.6399999999</v>
          </cell>
          <cell r="F44">
            <v>170733002.75</v>
          </cell>
          <cell r="G44">
            <v>5720936.8900000006</v>
          </cell>
          <cell r="H44">
            <v>5633157.2599999998</v>
          </cell>
          <cell r="I44">
            <v>0</v>
          </cell>
          <cell r="J44">
            <v>8641409.3499999996</v>
          </cell>
        </row>
        <row r="45">
          <cell r="B45">
            <v>24748882.359999999</v>
          </cell>
          <cell r="C45">
            <v>3502385.3699999996</v>
          </cell>
          <cell r="D45">
            <v>882305.19</v>
          </cell>
          <cell r="E45">
            <v>130049.36000000002</v>
          </cell>
          <cell r="F45">
            <v>33618906.910000004</v>
          </cell>
          <cell r="G45">
            <v>1126505.3599999999</v>
          </cell>
          <cell r="H45">
            <v>799924.14</v>
          </cell>
          <cell r="I45">
            <v>24190070.880000003</v>
          </cell>
          <cell r="J45">
            <v>1701573.4100000001</v>
          </cell>
        </row>
        <row r="46">
          <cell r="B46">
            <v>65742927.670000002</v>
          </cell>
          <cell r="C46">
            <v>9303735.9899999984</v>
          </cell>
          <cell r="D46">
            <v>2343755.36</v>
          </cell>
          <cell r="E46">
            <v>345482.53</v>
          </cell>
          <cell r="F46">
            <v>76292036.719999999</v>
          </cell>
          <cell r="G46">
            <v>2556400.46</v>
          </cell>
          <cell r="H46">
            <v>4424359.1399999997</v>
          </cell>
          <cell r="I46">
            <v>0</v>
          </cell>
          <cell r="J46">
            <v>3861413.4899999998</v>
          </cell>
        </row>
        <row r="47">
          <cell r="B47">
            <v>15125608.530000001</v>
          </cell>
          <cell r="C47">
            <v>2140529.3899999997</v>
          </cell>
          <cell r="D47">
            <v>539232.55000000005</v>
          </cell>
          <cell r="E47">
            <v>80703.87</v>
          </cell>
          <cell r="F47">
            <v>19322950.800000001</v>
          </cell>
          <cell r="G47">
            <v>647475.17999999993</v>
          </cell>
          <cell r="H47">
            <v>1017349.78</v>
          </cell>
          <cell r="I47">
            <v>7419327.7699999996</v>
          </cell>
          <cell r="J47">
            <v>978003.81</v>
          </cell>
        </row>
        <row r="48">
          <cell r="B48">
            <v>11784075.060000001</v>
          </cell>
          <cell r="C48">
            <v>1667645.89</v>
          </cell>
          <cell r="D48">
            <v>420105.83999999997</v>
          </cell>
          <cell r="E48">
            <v>62112.310000000005</v>
          </cell>
          <cell r="F48">
            <v>10875980.42</v>
          </cell>
          <cell r="G48">
            <v>364433.32999999996</v>
          </cell>
          <cell r="H48">
            <v>970577.99</v>
          </cell>
          <cell r="I48">
            <v>3453258.59</v>
          </cell>
          <cell r="J48">
            <v>550472.35</v>
          </cell>
        </row>
        <row r="49">
          <cell r="B49">
            <v>13745436.509999998</v>
          </cell>
          <cell r="C49">
            <v>1945211.7199999997</v>
          </cell>
          <cell r="D49">
            <v>490028.97000000003</v>
          </cell>
          <cell r="E49">
            <v>70785.320000000007</v>
          </cell>
          <cell r="F49">
            <v>13107853.399999999</v>
          </cell>
          <cell r="G49">
            <v>439219.13000000006</v>
          </cell>
          <cell r="H49">
            <v>924754.26</v>
          </cell>
          <cell r="I49">
            <v>4500594.8499999996</v>
          </cell>
          <cell r="J49">
            <v>663435.44999999995</v>
          </cell>
        </row>
        <row r="50">
          <cell r="B50">
            <v>34555689.699999996</v>
          </cell>
          <cell r="C50">
            <v>4890214.42</v>
          </cell>
          <cell r="D50">
            <v>1231920.8799999999</v>
          </cell>
          <cell r="E50">
            <v>163248.58000000002</v>
          </cell>
          <cell r="F50">
            <v>37426116.130000003</v>
          </cell>
          <cell r="G50">
            <v>1254077.6700000002</v>
          </cell>
          <cell r="H50">
            <v>2528205.2200000002</v>
          </cell>
          <cell r="I50">
            <v>29570405.899999999</v>
          </cell>
          <cell r="J50">
            <v>1894269.9100000001</v>
          </cell>
        </row>
        <row r="51">
          <cell r="B51">
            <v>12164601.189999999</v>
          </cell>
          <cell r="C51">
            <v>1721496.78</v>
          </cell>
          <cell r="D51">
            <v>433671.72</v>
          </cell>
          <cell r="E51">
            <v>61636.070000000007</v>
          </cell>
          <cell r="F51">
            <v>10525710.109999999</v>
          </cell>
          <cell r="G51">
            <v>352696.43999999994</v>
          </cell>
          <cell r="H51">
            <v>890560.28</v>
          </cell>
          <cell r="I51">
            <v>0</v>
          </cell>
          <cell r="J51">
            <v>532743.92999999993</v>
          </cell>
        </row>
        <row r="52">
          <cell r="B52">
            <v>209575694.16</v>
          </cell>
          <cell r="C52">
            <v>29658504.719999999</v>
          </cell>
          <cell r="D52">
            <v>7471437.3099999996</v>
          </cell>
          <cell r="E52">
            <v>1121684.8799999999</v>
          </cell>
          <cell r="F52">
            <v>203526398.28</v>
          </cell>
          <cell r="G52">
            <v>6819780.9299999988</v>
          </cell>
          <cell r="H52">
            <v>9842176.5300000012</v>
          </cell>
          <cell r="I52">
            <v>0</v>
          </cell>
          <cell r="J52">
            <v>10301200.66</v>
          </cell>
        </row>
        <row r="53">
          <cell r="B53">
            <v>22594198.930000003</v>
          </cell>
          <cell r="C53">
            <v>3197461.22</v>
          </cell>
          <cell r="D53">
            <v>805490.06999999983</v>
          </cell>
          <cell r="E53">
            <v>2974054.8</v>
          </cell>
          <cell r="F53">
            <v>31376473.029999997</v>
          </cell>
          <cell r="G53">
            <v>1051365.69</v>
          </cell>
          <cell r="H53">
            <v>1863540.0599999998</v>
          </cell>
          <cell r="I53">
            <v>0</v>
          </cell>
          <cell r="J53">
            <v>1588075.79</v>
          </cell>
        </row>
      </sheetData>
      <sheetData sheetId="12">
        <row r="36">
          <cell r="B36">
            <v>11465950.299999999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6" sqref="B46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3.7109375" style="15" bestFit="1" customWidth="1"/>
    <col min="12" max="16384" width="11.42578125" style="15"/>
  </cols>
  <sheetData>
    <row r="1" spans="1:11" x14ac:dyDescent="0.2">
      <c r="A1" s="165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x14ac:dyDescent="0.2">
      <c r="A2" s="167">
        <v>44652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1.25" x14ac:dyDescent="0.2">
      <c r="A3" s="16"/>
      <c r="B3" s="15"/>
      <c r="C3" s="15"/>
      <c r="E3" s="15"/>
    </row>
    <row r="4" spans="1:11" ht="13.5" customHeight="1" thickBot="1" x14ac:dyDescent="0.25">
      <c r="A4" s="16"/>
      <c r="B4" s="15"/>
      <c r="C4" s="169" t="s">
        <v>63</v>
      </c>
      <c r="D4" s="169"/>
      <c r="E4" s="15"/>
    </row>
    <row r="5" spans="1:11" ht="12.75" customHeight="1" x14ac:dyDescent="0.2">
      <c r="A5" s="170" t="s">
        <v>0</v>
      </c>
      <c r="B5" s="172" t="s">
        <v>9</v>
      </c>
      <c r="C5" s="18" t="s">
        <v>10</v>
      </c>
      <c r="D5" s="18" t="s">
        <v>10</v>
      </c>
      <c r="E5" s="172" t="s">
        <v>1</v>
      </c>
      <c r="F5" s="163" t="s">
        <v>7</v>
      </c>
      <c r="G5" s="163" t="s">
        <v>8</v>
      </c>
      <c r="H5" s="163" t="s">
        <v>2</v>
      </c>
      <c r="I5" s="163" t="s">
        <v>3</v>
      </c>
      <c r="J5" s="163" t="s">
        <v>4</v>
      </c>
      <c r="K5" s="163" t="s">
        <v>5</v>
      </c>
    </row>
    <row r="6" spans="1:11" ht="23.25" customHeight="1" thickBot="1" x14ac:dyDescent="0.25">
      <c r="A6" s="171"/>
      <c r="B6" s="173"/>
      <c r="C6" s="19" t="s">
        <v>11</v>
      </c>
      <c r="D6" s="19" t="s">
        <v>12</v>
      </c>
      <c r="E6" s="173" t="s">
        <v>6</v>
      </c>
      <c r="F6" s="164" t="s">
        <v>6</v>
      </c>
      <c r="G6" s="164" t="s">
        <v>6</v>
      </c>
      <c r="H6" s="164"/>
      <c r="I6" s="164"/>
      <c r="J6" s="164"/>
      <c r="K6" s="164" t="s">
        <v>6</v>
      </c>
    </row>
    <row r="7" spans="1:11" x14ac:dyDescent="0.2">
      <c r="A7" s="1" t="s">
        <v>15</v>
      </c>
      <c r="B7" s="20">
        <v>1479874.77</v>
      </c>
      <c r="C7" s="20">
        <v>185701.75</v>
      </c>
      <c r="D7" s="20"/>
      <c r="E7" s="20"/>
      <c r="F7" s="20"/>
      <c r="G7" s="20">
        <v>880.43</v>
      </c>
      <c r="H7" s="21"/>
      <c r="I7" s="22"/>
      <c r="J7" s="21"/>
      <c r="K7" s="22">
        <v>1666456.95</v>
      </c>
    </row>
    <row r="8" spans="1:11" x14ac:dyDescent="0.2">
      <c r="A8" s="2" t="s">
        <v>16</v>
      </c>
      <c r="B8" s="20">
        <v>1398760.6</v>
      </c>
      <c r="C8" s="20">
        <v>175523.16</v>
      </c>
      <c r="D8" s="20"/>
      <c r="E8" s="20"/>
      <c r="F8" s="20"/>
      <c r="G8" s="20">
        <v>654.25</v>
      </c>
      <c r="H8" s="21"/>
      <c r="I8" s="22"/>
      <c r="J8" s="21"/>
      <c r="K8" s="22">
        <v>1574938.01</v>
      </c>
    </row>
    <row r="9" spans="1:11" x14ac:dyDescent="0.2">
      <c r="A9" s="2" t="s">
        <v>17</v>
      </c>
      <c r="B9" s="20"/>
      <c r="C9" s="20"/>
      <c r="E9" s="20"/>
      <c r="F9" s="20"/>
      <c r="G9" s="20">
        <v>250.83</v>
      </c>
      <c r="H9" s="21"/>
      <c r="I9" s="22"/>
      <c r="J9" s="21"/>
      <c r="K9" s="22">
        <v>250.83</v>
      </c>
    </row>
    <row r="10" spans="1:11" x14ac:dyDescent="0.2">
      <c r="A10" s="2" t="s">
        <v>18</v>
      </c>
      <c r="B10" s="20"/>
      <c r="C10" s="20"/>
      <c r="D10" s="20"/>
      <c r="E10" s="20"/>
      <c r="F10" s="20"/>
      <c r="G10" s="20">
        <v>281.95999999999998</v>
      </c>
      <c r="H10" s="21"/>
      <c r="I10" s="22"/>
      <c r="J10" s="21"/>
      <c r="K10" s="22">
        <v>281.95999999999998</v>
      </c>
    </row>
    <row r="11" spans="1:11" x14ac:dyDescent="0.2">
      <c r="A11" s="2" t="s">
        <v>19</v>
      </c>
      <c r="B11" s="20"/>
      <c r="C11" s="20"/>
      <c r="D11" s="20"/>
      <c r="E11" s="20"/>
      <c r="F11" s="20"/>
      <c r="G11" s="20">
        <v>280.31</v>
      </c>
      <c r="H11" s="21"/>
      <c r="I11" s="22"/>
      <c r="J11" s="21"/>
      <c r="K11" s="22">
        <v>280.31</v>
      </c>
    </row>
    <row r="12" spans="1:11" x14ac:dyDescent="0.2">
      <c r="A12" s="2" t="s">
        <v>20</v>
      </c>
      <c r="B12" s="20"/>
      <c r="C12" s="20"/>
      <c r="D12" s="20"/>
      <c r="E12" s="20"/>
      <c r="F12" s="20"/>
      <c r="G12" s="20">
        <v>245.88</v>
      </c>
      <c r="H12" s="21"/>
      <c r="I12" s="22"/>
      <c r="J12" s="21"/>
      <c r="K12" s="22">
        <v>245.88</v>
      </c>
    </row>
    <row r="13" spans="1:11" x14ac:dyDescent="0.2">
      <c r="A13" s="2" t="s">
        <v>21</v>
      </c>
      <c r="B13" s="20"/>
      <c r="C13" s="20"/>
      <c r="D13" s="20"/>
      <c r="E13" s="20"/>
      <c r="F13" s="20"/>
      <c r="G13" s="20">
        <v>295.88</v>
      </c>
      <c r="H13" s="21"/>
      <c r="I13" s="22"/>
      <c r="J13" s="21"/>
      <c r="K13" s="22">
        <v>295.88</v>
      </c>
    </row>
    <row r="14" spans="1:11" x14ac:dyDescent="0.2">
      <c r="A14" s="2" t="s">
        <v>22</v>
      </c>
      <c r="B14" s="20"/>
      <c r="C14" s="20"/>
      <c r="D14" s="20"/>
      <c r="E14" s="20"/>
      <c r="F14" s="20"/>
      <c r="G14" s="20">
        <v>284.08</v>
      </c>
      <c r="H14" s="21"/>
      <c r="I14" s="22"/>
      <c r="J14" s="21"/>
      <c r="K14" s="22">
        <v>284.08</v>
      </c>
    </row>
    <row r="15" spans="1:11" x14ac:dyDescent="0.2">
      <c r="A15" s="2" t="s">
        <v>23</v>
      </c>
      <c r="B15" s="20"/>
      <c r="C15" s="20"/>
      <c r="D15" s="20"/>
      <c r="E15" s="20"/>
      <c r="F15" s="20"/>
      <c r="G15" s="20">
        <v>284.2</v>
      </c>
      <c r="H15" s="21"/>
      <c r="I15" s="22"/>
      <c r="J15" s="21"/>
      <c r="K15" s="22">
        <v>284.2</v>
      </c>
    </row>
    <row r="16" spans="1:11" x14ac:dyDescent="0.2">
      <c r="A16" s="2" t="s">
        <v>24</v>
      </c>
      <c r="B16" s="20"/>
      <c r="C16" s="20"/>
      <c r="D16" s="20"/>
      <c r="E16" s="20"/>
      <c r="F16" s="20"/>
      <c r="G16" s="20">
        <v>395.64</v>
      </c>
      <c r="H16" s="21"/>
      <c r="I16" s="22"/>
      <c r="J16" s="21"/>
      <c r="K16" s="22">
        <v>395.64</v>
      </c>
    </row>
    <row r="17" spans="1:11" x14ac:dyDescent="0.2">
      <c r="A17" s="2" t="s">
        <v>25</v>
      </c>
      <c r="B17" s="20"/>
      <c r="C17" s="20"/>
      <c r="D17" s="20"/>
      <c r="E17" s="20"/>
      <c r="F17" s="20"/>
      <c r="G17" s="20">
        <v>258.02</v>
      </c>
      <c r="H17" s="21"/>
      <c r="I17" s="22"/>
      <c r="J17" s="21"/>
      <c r="K17" s="22">
        <v>258.02</v>
      </c>
    </row>
    <row r="18" spans="1:11" x14ac:dyDescent="0.2">
      <c r="A18" s="2" t="s">
        <v>26</v>
      </c>
      <c r="B18" s="20"/>
      <c r="C18" s="20"/>
      <c r="D18" s="20"/>
      <c r="E18" s="20"/>
      <c r="F18" s="20"/>
      <c r="G18" s="20">
        <v>231.49</v>
      </c>
      <c r="H18" s="21"/>
      <c r="I18" s="22"/>
      <c r="J18" s="21"/>
      <c r="K18" s="22">
        <v>231.49</v>
      </c>
    </row>
    <row r="19" spans="1:11" x14ac:dyDescent="0.2">
      <c r="A19" s="2" t="s">
        <v>27</v>
      </c>
      <c r="B19" s="20"/>
      <c r="C19" s="20"/>
      <c r="D19" s="20"/>
      <c r="E19" s="20"/>
      <c r="F19" s="20"/>
      <c r="G19" s="20">
        <v>264.74</v>
      </c>
      <c r="H19" s="21"/>
      <c r="I19" s="22"/>
      <c r="J19" s="21"/>
      <c r="K19" s="22">
        <v>264.74</v>
      </c>
    </row>
    <row r="20" spans="1:11" x14ac:dyDescent="0.2">
      <c r="A20" s="2" t="s">
        <v>28</v>
      </c>
      <c r="B20" s="20"/>
      <c r="C20" s="20"/>
      <c r="D20" s="20"/>
      <c r="E20" s="20"/>
      <c r="F20" s="20"/>
      <c r="G20" s="20">
        <v>377.13</v>
      </c>
      <c r="H20" s="22"/>
      <c r="I20" s="22"/>
      <c r="J20" s="22"/>
      <c r="K20" s="22">
        <v>377.13</v>
      </c>
    </row>
    <row r="21" spans="1:11" x14ac:dyDescent="0.2">
      <c r="A21" s="2" t="s">
        <v>29</v>
      </c>
      <c r="B21" s="20"/>
      <c r="C21" s="20"/>
      <c r="D21" s="20"/>
      <c r="E21" s="20"/>
      <c r="F21" s="20"/>
      <c r="G21" s="20">
        <v>363.09</v>
      </c>
      <c r="H21" s="22"/>
      <c r="I21" s="22"/>
      <c r="J21" s="22"/>
      <c r="K21" s="22">
        <v>363.09</v>
      </c>
    </row>
    <row r="22" spans="1:11" x14ac:dyDescent="0.2">
      <c r="A22" s="2" t="s">
        <v>30</v>
      </c>
      <c r="B22" s="20"/>
      <c r="C22" s="20"/>
      <c r="D22" s="20"/>
      <c r="E22" s="20"/>
      <c r="F22" s="20"/>
      <c r="G22" s="20">
        <v>266.87</v>
      </c>
      <c r="H22" s="22"/>
      <c r="I22" s="22"/>
      <c r="J22" s="22"/>
      <c r="K22" s="22">
        <v>266.87</v>
      </c>
    </row>
    <row r="23" spans="1:11" x14ac:dyDescent="0.2">
      <c r="A23" s="2" t="s">
        <v>31</v>
      </c>
      <c r="B23" s="20"/>
      <c r="C23" s="20"/>
      <c r="D23" s="20"/>
      <c r="E23" s="20"/>
      <c r="F23" s="20"/>
      <c r="G23" s="20">
        <v>251.54</v>
      </c>
      <c r="H23" s="22"/>
      <c r="I23" s="22"/>
      <c r="J23" s="22"/>
      <c r="K23" s="22">
        <v>251.54</v>
      </c>
    </row>
    <row r="24" spans="1:11" x14ac:dyDescent="0.2">
      <c r="A24" s="2" t="s">
        <v>32</v>
      </c>
      <c r="B24" s="20"/>
      <c r="C24" s="20"/>
      <c r="D24" s="20"/>
      <c r="E24" s="20"/>
      <c r="F24" s="20"/>
      <c r="G24" s="20">
        <v>334.44</v>
      </c>
      <c r="H24" s="22"/>
      <c r="I24" s="22"/>
      <c r="J24" s="22"/>
      <c r="K24" s="22">
        <v>334.44</v>
      </c>
    </row>
    <row r="25" spans="1:11" x14ac:dyDescent="0.2">
      <c r="A25" s="2" t="s">
        <v>33</v>
      </c>
      <c r="B25" s="20"/>
      <c r="C25" s="20"/>
      <c r="D25" s="20"/>
      <c r="E25" s="20"/>
      <c r="F25" s="20"/>
      <c r="G25" s="20">
        <v>275.47000000000003</v>
      </c>
      <c r="H25" s="22"/>
      <c r="I25" s="22"/>
      <c r="J25" s="22"/>
      <c r="K25" s="22">
        <v>275.47000000000003</v>
      </c>
    </row>
    <row r="26" spans="1:11" x14ac:dyDescent="0.2">
      <c r="A26" s="2" t="s">
        <v>34</v>
      </c>
      <c r="B26" s="20"/>
      <c r="C26" s="20"/>
      <c r="D26" s="20"/>
      <c r="E26" s="20"/>
      <c r="F26" s="20"/>
      <c r="G26" s="20">
        <v>332.43</v>
      </c>
      <c r="H26" s="22"/>
      <c r="I26" s="22"/>
      <c r="J26" s="22"/>
      <c r="K26" s="22">
        <v>332.43</v>
      </c>
    </row>
    <row r="27" spans="1:11" x14ac:dyDescent="0.2">
      <c r="A27" s="2" t="s">
        <v>35</v>
      </c>
      <c r="B27" s="20"/>
      <c r="C27" s="20"/>
      <c r="D27" s="20"/>
      <c r="E27" s="20"/>
      <c r="F27" s="20"/>
      <c r="G27" s="20">
        <v>272.88</v>
      </c>
      <c r="H27" s="22"/>
      <c r="I27" s="22"/>
      <c r="J27" s="22"/>
      <c r="K27" s="22">
        <v>272.88</v>
      </c>
    </row>
    <row r="28" spans="1:11" x14ac:dyDescent="0.2">
      <c r="A28" s="2" t="s">
        <v>36</v>
      </c>
      <c r="B28" s="20"/>
      <c r="C28" s="20"/>
      <c r="D28" s="20"/>
      <c r="E28" s="20"/>
      <c r="F28" s="20"/>
      <c r="G28" s="20">
        <v>349.41</v>
      </c>
      <c r="H28" s="22"/>
      <c r="I28" s="22"/>
      <c r="J28" s="22"/>
      <c r="K28" s="22">
        <v>349.41</v>
      </c>
    </row>
    <row r="29" spans="1:11" x14ac:dyDescent="0.2">
      <c r="A29" s="2" t="s">
        <v>37</v>
      </c>
      <c r="B29" s="20">
        <v>1622833.9</v>
      </c>
      <c r="C29" s="20">
        <v>203640.95</v>
      </c>
      <c r="D29" s="20"/>
      <c r="E29" s="20"/>
      <c r="F29" s="20"/>
      <c r="G29" s="20">
        <v>727.48</v>
      </c>
      <c r="H29" s="22"/>
      <c r="I29" s="22"/>
      <c r="J29" s="22"/>
      <c r="K29" s="22">
        <v>1827202.33</v>
      </c>
    </row>
    <row r="30" spans="1:11" x14ac:dyDescent="0.2">
      <c r="A30" s="2" t="s">
        <v>38</v>
      </c>
      <c r="B30" s="20">
        <v>2055014.59</v>
      </c>
      <c r="C30" s="20">
        <v>257873.04</v>
      </c>
      <c r="D30" s="20"/>
      <c r="E30" s="20"/>
      <c r="F30" s="20"/>
      <c r="G30" s="20">
        <v>1081.1400000000001</v>
      </c>
      <c r="H30" s="22"/>
      <c r="I30" s="22"/>
      <c r="J30" s="22"/>
      <c r="K30" s="22">
        <v>2313968.77</v>
      </c>
    </row>
    <row r="31" spans="1:11" x14ac:dyDescent="0.2">
      <c r="A31" s="2" t="s">
        <v>39</v>
      </c>
      <c r="B31" s="20">
        <v>55854077.880000003</v>
      </c>
      <c r="C31" s="20">
        <v>7008836.4500000002</v>
      </c>
      <c r="D31" s="20"/>
      <c r="E31" s="20"/>
      <c r="F31" s="20"/>
      <c r="G31" s="20">
        <v>47170.31</v>
      </c>
      <c r="H31" s="22"/>
      <c r="I31" s="22"/>
      <c r="J31" s="22"/>
      <c r="K31" s="22">
        <v>62910084.640000001</v>
      </c>
    </row>
    <row r="32" spans="1:11" x14ac:dyDescent="0.2">
      <c r="A32" s="2" t="s">
        <v>40</v>
      </c>
      <c r="B32" s="20">
        <v>1747257.89</v>
      </c>
      <c r="C32" s="20">
        <v>219254.26</v>
      </c>
      <c r="D32" s="20"/>
      <c r="E32" s="20"/>
      <c r="F32" s="20"/>
      <c r="G32" s="20">
        <v>926.31</v>
      </c>
      <c r="H32" s="22"/>
      <c r="I32" s="22"/>
      <c r="J32" s="22"/>
      <c r="K32" s="22">
        <v>1967438.46</v>
      </c>
    </row>
    <row r="33" spans="1:11" x14ac:dyDescent="0.2">
      <c r="A33" s="2" t="s">
        <v>41</v>
      </c>
      <c r="B33" s="20">
        <v>2799906.91</v>
      </c>
      <c r="C33" s="20">
        <v>351345.69</v>
      </c>
      <c r="D33" s="20"/>
      <c r="E33" s="20"/>
      <c r="F33" s="20"/>
      <c r="G33" s="20">
        <v>1490.7</v>
      </c>
      <c r="H33" s="22"/>
      <c r="I33" s="22"/>
      <c r="J33" s="22"/>
      <c r="K33" s="22">
        <v>3152743.3</v>
      </c>
    </row>
    <row r="34" spans="1:11" x14ac:dyDescent="0.2">
      <c r="A34" s="2" t="s">
        <v>42</v>
      </c>
      <c r="B34" s="20">
        <v>2044370.65</v>
      </c>
      <c r="C34" s="20">
        <v>256537.39</v>
      </c>
      <c r="D34" s="20"/>
      <c r="E34" s="20"/>
      <c r="F34" s="20"/>
      <c r="G34" s="20">
        <v>1353.91</v>
      </c>
      <c r="H34" s="22"/>
      <c r="I34" s="22"/>
      <c r="J34" s="22"/>
      <c r="K34" s="22">
        <v>2302261.9500000002</v>
      </c>
    </row>
    <row r="35" spans="1:11" x14ac:dyDescent="0.2">
      <c r="A35" s="2" t="s">
        <v>43</v>
      </c>
      <c r="B35" s="20">
        <v>2899189.18</v>
      </c>
      <c r="C35" s="20">
        <v>363804.1</v>
      </c>
      <c r="D35" s="20"/>
      <c r="E35" s="20"/>
      <c r="F35" s="20"/>
      <c r="G35" s="20">
        <v>1913.46</v>
      </c>
      <c r="H35" s="22"/>
      <c r="I35" s="22"/>
      <c r="J35" s="22"/>
      <c r="K35" s="22">
        <v>3264906.74</v>
      </c>
    </row>
    <row r="36" spans="1:11" x14ac:dyDescent="0.2">
      <c r="A36" s="2" t="s">
        <v>44</v>
      </c>
      <c r="B36" s="20">
        <v>1719730.46</v>
      </c>
      <c r="C36" s="20">
        <v>215799.99</v>
      </c>
      <c r="D36" s="20"/>
      <c r="E36" s="20"/>
      <c r="F36" s="20"/>
      <c r="G36" s="20">
        <v>899.42</v>
      </c>
      <c r="H36" s="22"/>
      <c r="I36" s="22"/>
      <c r="J36" s="22"/>
      <c r="K36" s="22">
        <v>1936429.87</v>
      </c>
    </row>
    <row r="37" spans="1:11" x14ac:dyDescent="0.2">
      <c r="A37" s="2" t="s">
        <v>45</v>
      </c>
      <c r="B37" s="20">
        <v>11021433.380000001</v>
      </c>
      <c r="C37" s="20">
        <v>1383022.1</v>
      </c>
      <c r="D37" s="20"/>
      <c r="E37" s="20"/>
      <c r="F37" s="20"/>
      <c r="G37" s="20">
        <v>5233.78</v>
      </c>
      <c r="H37" s="21"/>
      <c r="I37" s="22"/>
      <c r="J37" s="21"/>
      <c r="K37" s="22">
        <v>12409689.26</v>
      </c>
    </row>
    <row r="38" spans="1:11" x14ac:dyDescent="0.2">
      <c r="A38" s="2" t="s">
        <v>46</v>
      </c>
      <c r="B38" s="20">
        <v>3600404.64</v>
      </c>
      <c r="C38" s="20">
        <v>451795.97</v>
      </c>
      <c r="D38" s="20"/>
      <c r="E38" s="20"/>
      <c r="F38" s="20"/>
      <c r="G38" s="20">
        <v>1940.59</v>
      </c>
      <c r="H38" s="21"/>
      <c r="I38" s="22"/>
      <c r="J38" s="21"/>
      <c r="K38" s="22">
        <v>4054141.2</v>
      </c>
    </row>
    <row r="39" spans="1:11" x14ac:dyDescent="0.2">
      <c r="A39" s="2" t="s">
        <v>47</v>
      </c>
      <c r="B39" s="20">
        <v>2218160.5</v>
      </c>
      <c r="C39" s="20">
        <v>278345.37</v>
      </c>
      <c r="D39" s="20"/>
      <c r="E39" s="20"/>
      <c r="F39" s="20"/>
      <c r="G39" s="23">
        <v>1136.57</v>
      </c>
      <c r="H39" s="21"/>
      <c r="I39" s="22"/>
      <c r="J39" s="21"/>
      <c r="K39" s="22">
        <v>2497642.44</v>
      </c>
    </row>
    <row r="40" spans="1:11" x14ac:dyDescent="0.2">
      <c r="A40" s="2" t="s">
        <v>48</v>
      </c>
      <c r="B40" s="20">
        <v>1566127.39</v>
      </c>
      <c r="C40" s="20">
        <v>196525.14</v>
      </c>
      <c r="D40" s="20"/>
      <c r="E40" s="20"/>
      <c r="F40" s="20"/>
      <c r="G40" s="24">
        <v>1256.8499999999999</v>
      </c>
      <c r="H40" s="21"/>
      <c r="I40" s="22"/>
      <c r="J40" s="21"/>
      <c r="K40" s="22">
        <v>1763909.38</v>
      </c>
    </row>
    <row r="41" spans="1:11" x14ac:dyDescent="0.2">
      <c r="A41" s="2" t="s">
        <v>49</v>
      </c>
      <c r="B41" s="20">
        <v>2023082.76</v>
      </c>
      <c r="C41" s="20">
        <v>253866.09</v>
      </c>
      <c r="D41" s="20"/>
      <c r="E41" s="20"/>
      <c r="F41" s="20"/>
      <c r="G41" s="20">
        <v>847.41</v>
      </c>
      <c r="H41" s="21"/>
      <c r="I41" s="22"/>
      <c r="J41" s="21"/>
      <c r="K41" s="22">
        <v>2277796.2599999998</v>
      </c>
    </row>
    <row r="42" spans="1:11" x14ac:dyDescent="0.2">
      <c r="A42" s="2" t="s">
        <v>50</v>
      </c>
      <c r="B42" s="20">
        <v>2882122.17</v>
      </c>
      <c r="C42" s="20">
        <v>361662.45</v>
      </c>
      <c r="D42" s="20"/>
      <c r="E42" s="20"/>
      <c r="F42" s="20"/>
      <c r="G42" s="20">
        <v>2526.56</v>
      </c>
      <c r="H42" s="21"/>
      <c r="I42" s="22"/>
      <c r="J42" s="21"/>
      <c r="K42" s="22">
        <v>3246311.18</v>
      </c>
    </row>
    <row r="43" spans="1:11" x14ac:dyDescent="0.2">
      <c r="A43" s="2" t="s">
        <v>51</v>
      </c>
      <c r="B43" s="20">
        <v>1616043.8</v>
      </c>
      <c r="C43" s="20">
        <v>202788.89</v>
      </c>
      <c r="D43" s="20"/>
      <c r="E43" s="20"/>
      <c r="F43" s="20"/>
      <c r="G43" s="20">
        <v>1335.86</v>
      </c>
      <c r="H43" s="21"/>
      <c r="I43" s="22"/>
      <c r="J43" s="21"/>
      <c r="K43" s="22">
        <v>1820168.55</v>
      </c>
    </row>
    <row r="44" spans="1:11" x14ac:dyDescent="0.2">
      <c r="A44" s="2" t="s">
        <v>52</v>
      </c>
      <c r="B44" s="20">
        <v>23468053.68</v>
      </c>
      <c r="C44" s="20">
        <v>2944883.45</v>
      </c>
      <c r="D44" s="20"/>
      <c r="E44" s="20"/>
      <c r="F44" s="20"/>
      <c r="G44" s="20">
        <v>11438.68</v>
      </c>
      <c r="H44" s="21"/>
      <c r="I44" s="22"/>
      <c r="J44" s="21"/>
      <c r="K44" s="22">
        <v>26424375.809999999</v>
      </c>
    </row>
    <row r="45" spans="1:11" x14ac:dyDescent="0.2">
      <c r="A45" s="2" t="s">
        <v>53</v>
      </c>
      <c r="B45" s="20">
        <v>3711982.5</v>
      </c>
      <c r="C45" s="20">
        <v>465797.29</v>
      </c>
      <c r="D45" s="20"/>
      <c r="E45" s="20"/>
      <c r="F45" s="20"/>
      <c r="G45" s="20">
        <v>2252.38</v>
      </c>
      <c r="H45" s="21"/>
      <c r="I45" s="22"/>
      <c r="J45" s="21"/>
      <c r="K45" s="22">
        <v>4180032.17</v>
      </c>
    </row>
    <row r="46" spans="1:11" x14ac:dyDescent="0.2">
      <c r="A46" s="2" t="s">
        <v>54</v>
      </c>
      <c r="B46" s="20">
        <v>9860509.8000000007</v>
      </c>
      <c r="C46" s="20">
        <v>1237343.8600000001</v>
      </c>
      <c r="D46" s="20"/>
      <c r="E46" s="20"/>
      <c r="F46" s="20"/>
      <c r="G46" s="20">
        <v>5111.37</v>
      </c>
      <c r="H46" s="21"/>
      <c r="I46" s="22"/>
      <c r="J46" s="21"/>
      <c r="K46" s="22">
        <v>11102965.029999999</v>
      </c>
    </row>
    <row r="47" spans="1:11" x14ac:dyDescent="0.2">
      <c r="A47" s="2" t="s">
        <v>55</v>
      </c>
      <c r="B47" s="20">
        <v>2268627.46</v>
      </c>
      <c r="C47" s="20">
        <v>284678.21000000002</v>
      </c>
      <c r="D47" s="20"/>
      <c r="E47" s="20"/>
      <c r="F47" s="20"/>
      <c r="G47" s="20">
        <v>1294.5899999999999</v>
      </c>
      <c r="H47" s="21"/>
      <c r="I47" s="22"/>
      <c r="J47" s="21"/>
      <c r="K47" s="22">
        <v>2554600.2599999998</v>
      </c>
    </row>
    <row r="48" spans="1:11" x14ac:dyDescent="0.2">
      <c r="A48" s="2" t="s">
        <v>56</v>
      </c>
      <c r="B48" s="20">
        <v>1767444.68</v>
      </c>
      <c r="C48" s="20">
        <v>221787.4</v>
      </c>
      <c r="D48" s="20"/>
      <c r="E48" s="20"/>
      <c r="F48" s="20"/>
      <c r="G48" s="20">
        <v>728.66</v>
      </c>
      <c r="H48" s="21"/>
      <c r="I48" s="22"/>
      <c r="J48" s="21"/>
      <c r="K48" s="22">
        <v>1989960.74</v>
      </c>
    </row>
    <row r="49" spans="1:11" x14ac:dyDescent="0.2">
      <c r="A49" s="2" t="s">
        <v>57</v>
      </c>
      <c r="B49" s="20">
        <v>2061621.17</v>
      </c>
      <c r="C49" s="20">
        <v>258702.07</v>
      </c>
      <c r="D49" s="20"/>
      <c r="E49" s="20"/>
      <c r="F49" s="20"/>
      <c r="G49" s="20">
        <v>878.19</v>
      </c>
      <c r="H49" s="21"/>
      <c r="I49" s="22"/>
      <c r="J49" s="21"/>
      <c r="K49" s="22">
        <v>2321201.4300000002</v>
      </c>
    </row>
    <row r="50" spans="1:11" x14ac:dyDescent="0.2">
      <c r="A50" s="2" t="s">
        <v>58</v>
      </c>
      <c r="B50" s="20">
        <v>5182864.97</v>
      </c>
      <c r="C50" s="20">
        <v>650370.65</v>
      </c>
      <c r="D50" s="20"/>
      <c r="E50" s="20"/>
      <c r="F50" s="20"/>
      <c r="G50" s="20">
        <v>2507.46</v>
      </c>
      <c r="H50" s="21"/>
      <c r="I50" s="22"/>
      <c r="J50" s="21"/>
      <c r="K50" s="22">
        <v>5835743.0800000001</v>
      </c>
    </row>
    <row r="51" spans="1:11" x14ac:dyDescent="0.2">
      <c r="A51" s="2" t="s">
        <v>59</v>
      </c>
      <c r="B51" s="20">
        <v>1824518.22</v>
      </c>
      <c r="C51" s="20">
        <v>228949.26</v>
      </c>
      <c r="D51" s="20"/>
      <c r="E51" s="20"/>
      <c r="F51" s="20"/>
      <c r="G51" s="20">
        <v>705.2</v>
      </c>
      <c r="H51" s="21"/>
      <c r="I51" s="22"/>
      <c r="J51" s="21"/>
      <c r="K51" s="22">
        <v>2054172.68</v>
      </c>
    </row>
    <row r="52" spans="1:11" x14ac:dyDescent="0.2">
      <c r="A52" s="2" t="s">
        <v>60</v>
      </c>
      <c r="B52" s="20">
        <v>31433391.52</v>
      </c>
      <c r="C52" s="20">
        <v>3944412.1</v>
      </c>
      <c r="D52" s="20"/>
      <c r="E52" s="20"/>
      <c r="F52" s="20"/>
      <c r="G52" s="20">
        <v>13635.77</v>
      </c>
      <c r="H52" s="21"/>
      <c r="I52" s="22"/>
      <c r="J52" s="21"/>
      <c r="K52" s="22">
        <v>35391439.390000001</v>
      </c>
    </row>
    <row r="53" spans="1:11" ht="13.5" thickBot="1" x14ac:dyDescent="0.25">
      <c r="A53" s="4" t="s">
        <v>61</v>
      </c>
      <c r="B53" s="20">
        <v>3388810.44</v>
      </c>
      <c r="C53" s="20">
        <v>425244.12</v>
      </c>
      <c r="D53" s="20"/>
      <c r="E53" s="20"/>
      <c r="F53" s="20"/>
      <c r="G53" s="20">
        <v>2102.14</v>
      </c>
      <c r="H53" s="21"/>
      <c r="I53" s="22"/>
      <c r="J53" s="21"/>
      <c r="K53" s="22">
        <v>3816156.7</v>
      </c>
    </row>
    <row r="54" spans="1:11" s="26" customFormat="1" ht="13.5" thickBot="1" x14ac:dyDescent="0.25">
      <c r="A54" s="5" t="s">
        <v>13</v>
      </c>
      <c r="B54" s="25">
        <v>183516215.91</v>
      </c>
      <c r="C54" s="25">
        <v>23028491.199999999</v>
      </c>
      <c r="D54" s="25">
        <v>0</v>
      </c>
      <c r="E54" s="25">
        <v>0</v>
      </c>
      <c r="F54" s="25">
        <v>0</v>
      </c>
      <c r="G54" s="25">
        <v>117925.75999999999</v>
      </c>
      <c r="H54" s="25">
        <v>0</v>
      </c>
      <c r="I54" s="25">
        <v>0</v>
      </c>
      <c r="J54" s="25">
        <v>0</v>
      </c>
      <c r="K54" s="25">
        <v>206662632.87</v>
      </c>
    </row>
    <row r="55" spans="1:11" x14ac:dyDescent="0.2">
      <c r="F55" s="17"/>
      <c r="G55" s="17"/>
      <c r="H55" s="17"/>
      <c r="I55" s="17"/>
      <c r="J55" s="17"/>
    </row>
    <row r="56" spans="1:11" x14ac:dyDescent="0.2">
      <c r="F56" s="17"/>
      <c r="G56" s="17"/>
      <c r="H56" s="17"/>
      <c r="I56" s="17"/>
      <c r="J56" s="17"/>
    </row>
    <row r="57" spans="1:11" x14ac:dyDescent="0.2">
      <c r="F57" s="17"/>
      <c r="G57" s="17"/>
      <c r="H57" s="17"/>
      <c r="I57" s="17"/>
      <c r="J57" s="17"/>
    </row>
    <row r="58" spans="1:11" x14ac:dyDescent="0.2">
      <c r="F58" s="17"/>
      <c r="G58" s="17"/>
      <c r="H58" s="17"/>
      <c r="I58" s="17"/>
      <c r="J58" s="17"/>
    </row>
    <row r="59" spans="1:11" x14ac:dyDescent="0.2">
      <c r="F59" s="17"/>
      <c r="G59" s="17"/>
      <c r="H59" s="17"/>
      <c r="I59" s="17"/>
      <c r="J59" s="17"/>
    </row>
    <row r="60" spans="1:11" x14ac:dyDescent="0.2">
      <c r="F60" s="17"/>
      <c r="G60" s="17"/>
      <c r="H60" s="17"/>
      <c r="I60" s="17"/>
      <c r="J60" s="17"/>
    </row>
    <row r="61" spans="1:11" x14ac:dyDescent="0.2">
      <c r="F61" s="17"/>
      <c r="G61" s="17"/>
      <c r="H61" s="17"/>
      <c r="I61" s="17"/>
      <c r="J61" s="17"/>
    </row>
    <row r="62" spans="1:11" x14ac:dyDescent="0.2">
      <c r="F62" s="17"/>
      <c r="G62" s="17"/>
      <c r="H62" s="17"/>
      <c r="I62" s="17"/>
      <c r="J62" s="17"/>
    </row>
    <row r="63" spans="1:11" x14ac:dyDescent="0.2">
      <c r="G63" s="17"/>
      <c r="H63" s="17"/>
      <c r="I63" s="17"/>
      <c r="J63" s="17"/>
    </row>
    <row r="64" spans="1:11" x14ac:dyDescent="0.2">
      <c r="G64" s="17"/>
      <c r="H64" s="17"/>
      <c r="I64" s="17"/>
      <c r="J64" s="17"/>
    </row>
    <row r="65" spans="7:10" x14ac:dyDescent="0.2">
      <c r="G65" s="17"/>
      <c r="H65" s="17"/>
      <c r="I65" s="17"/>
      <c r="J65" s="17"/>
    </row>
    <row r="66" spans="7:10" x14ac:dyDescent="0.2">
      <c r="G66" s="17"/>
      <c r="H66" s="17"/>
      <c r="I66" s="17"/>
      <c r="J66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baseColWidth="10" defaultRowHeight="12.75" x14ac:dyDescent="0.2"/>
  <cols>
    <col min="1" max="1" width="44.7109375" style="3" customWidth="1"/>
    <col min="2" max="4" width="17.140625" style="128" customWidth="1"/>
    <col min="5" max="5" width="17.7109375" style="128" customWidth="1"/>
    <col min="6" max="6" width="14.28515625" style="126" bestFit="1" customWidth="1"/>
    <col min="7" max="7" width="12.7109375" style="126" bestFit="1" customWidth="1"/>
    <col min="8" max="8" width="12.7109375" style="126" customWidth="1"/>
    <col min="9" max="10" width="17.140625" style="126" customWidth="1"/>
    <col min="11" max="11" width="15.42578125" style="126" bestFit="1" customWidth="1"/>
    <col min="12" max="16384" width="11.42578125" style="126"/>
  </cols>
  <sheetData>
    <row r="1" spans="1:11" x14ac:dyDescent="0.2">
      <c r="A1" s="264" t="s">
        <v>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x14ac:dyDescent="0.2">
      <c r="A2" s="266">
        <v>44720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1" ht="11.25" x14ac:dyDescent="0.2">
      <c r="A3" s="127"/>
      <c r="B3" s="126"/>
      <c r="C3" s="126"/>
      <c r="E3" s="126"/>
    </row>
    <row r="4" spans="1:11" ht="13.5" customHeight="1" thickBot="1" x14ac:dyDescent="0.25">
      <c r="A4" s="127"/>
      <c r="B4" s="126"/>
      <c r="C4" s="268"/>
      <c r="D4" s="268"/>
      <c r="E4" s="126"/>
    </row>
    <row r="5" spans="1:11" ht="12.75" customHeight="1" x14ac:dyDescent="0.2">
      <c r="A5" s="269" t="s">
        <v>0</v>
      </c>
      <c r="B5" s="271" t="s">
        <v>9</v>
      </c>
      <c r="C5" s="129" t="s">
        <v>10</v>
      </c>
      <c r="D5" s="129" t="s">
        <v>10</v>
      </c>
      <c r="E5" s="271" t="s">
        <v>1</v>
      </c>
      <c r="F5" s="262" t="s">
        <v>7</v>
      </c>
      <c r="G5" s="262" t="s">
        <v>8</v>
      </c>
      <c r="H5" s="262" t="s">
        <v>2</v>
      </c>
      <c r="I5" s="262" t="s">
        <v>3</v>
      </c>
      <c r="J5" s="262" t="s">
        <v>4</v>
      </c>
      <c r="K5" s="262" t="s">
        <v>5</v>
      </c>
    </row>
    <row r="6" spans="1:11" ht="23.25" customHeight="1" thickBot="1" x14ac:dyDescent="0.25">
      <c r="A6" s="270"/>
      <c r="B6" s="272"/>
      <c r="C6" s="130" t="s">
        <v>11</v>
      </c>
      <c r="D6" s="130" t="s">
        <v>12</v>
      </c>
      <c r="E6" s="272" t="s">
        <v>6</v>
      </c>
      <c r="F6" s="263" t="s">
        <v>6</v>
      </c>
      <c r="G6" s="263" t="s">
        <v>6</v>
      </c>
      <c r="H6" s="263"/>
      <c r="I6" s="263"/>
      <c r="J6" s="263"/>
      <c r="K6" s="263" t="s">
        <v>6</v>
      </c>
    </row>
    <row r="7" spans="1:11" x14ac:dyDescent="0.2">
      <c r="A7" s="1" t="s">
        <v>15</v>
      </c>
      <c r="B7" s="131">
        <v>286771.55</v>
      </c>
      <c r="C7" s="131">
        <v>45023.42</v>
      </c>
      <c r="D7" s="131">
        <v>25252.45</v>
      </c>
      <c r="E7" s="131"/>
      <c r="F7" s="131">
        <v>848067.23</v>
      </c>
      <c r="G7" s="131">
        <v>18998.63</v>
      </c>
      <c r="H7" s="132">
        <v>341263.58</v>
      </c>
      <c r="I7" s="133"/>
      <c r="J7" s="132"/>
      <c r="K7" s="133">
        <v>1565376.86</v>
      </c>
    </row>
    <row r="8" spans="1:11" x14ac:dyDescent="0.2">
      <c r="A8" s="2" t="s">
        <v>16</v>
      </c>
      <c r="B8" s="131">
        <v>271053.17</v>
      </c>
      <c r="C8" s="131">
        <v>42555.62</v>
      </c>
      <c r="D8" s="131">
        <v>23868.33</v>
      </c>
      <c r="E8" s="131"/>
      <c r="F8" s="131">
        <v>630200.51</v>
      </c>
      <c r="G8" s="131">
        <v>14117.92</v>
      </c>
      <c r="H8" s="132">
        <v>333183.84000000003</v>
      </c>
      <c r="I8" s="133"/>
      <c r="J8" s="132"/>
      <c r="K8" s="133">
        <v>1314979.3899999999</v>
      </c>
    </row>
    <row r="9" spans="1:11" x14ac:dyDescent="0.2">
      <c r="A9" s="2" t="s">
        <v>17</v>
      </c>
      <c r="B9" s="131"/>
      <c r="C9" s="131"/>
      <c r="E9" s="131"/>
      <c r="F9" s="131">
        <v>241607.15</v>
      </c>
      <c r="G9" s="131">
        <v>5412.55</v>
      </c>
      <c r="H9" s="132"/>
      <c r="I9" s="133"/>
      <c r="J9" s="132"/>
      <c r="K9" s="133">
        <v>247019.7</v>
      </c>
    </row>
    <row r="10" spans="1:11" x14ac:dyDescent="0.2">
      <c r="A10" s="2" t="s">
        <v>18</v>
      </c>
      <c r="B10" s="131"/>
      <c r="C10" s="131"/>
      <c r="D10" s="131"/>
      <c r="E10" s="131"/>
      <c r="F10" s="131">
        <v>271595.06</v>
      </c>
      <c r="G10" s="131">
        <v>6084.35</v>
      </c>
      <c r="H10" s="132"/>
      <c r="I10" s="133"/>
      <c r="J10" s="132"/>
      <c r="K10" s="133">
        <v>277679.40999999997</v>
      </c>
    </row>
    <row r="11" spans="1:11" x14ac:dyDescent="0.2">
      <c r="A11" s="2" t="s">
        <v>19</v>
      </c>
      <c r="B11" s="131"/>
      <c r="C11" s="131"/>
      <c r="D11" s="131"/>
      <c r="E11" s="131"/>
      <c r="F11" s="131">
        <v>270004.8</v>
      </c>
      <c r="G11" s="131">
        <v>6048.72</v>
      </c>
      <c r="H11" s="132"/>
      <c r="I11" s="133"/>
      <c r="J11" s="132"/>
      <c r="K11" s="133">
        <v>276053.52</v>
      </c>
    </row>
    <row r="12" spans="1:11" x14ac:dyDescent="0.2">
      <c r="A12" s="2" t="s">
        <v>20</v>
      </c>
      <c r="B12" s="131"/>
      <c r="C12" s="131"/>
      <c r="D12" s="131"/>
      <c r="E12" s="131"/>
      <c r="F12" s="131">
        <v>236836.35</v>
      </c>
      <c r="G12" s="131">
        <v>5305.67</v>
      </c>
      <c r="H12" s="132"/>
      <c r="I12" s="133"/>
      <c r="J12" s="132"/>
      <c r="K12" s="133">
        <v>242142.02</v>
      </c>
    </row>
    <row r="13" spans="1:11" x14ac:dyDescent="0.2">
      <c r="A13" s="2" t="s">
        <v>21</v>
      </c>
      <c r="B13" s="131"/>
      <c r="C13" s="131"/>
      <c r="D13" s="131"/>
      <c r="E13" s="131"/>
      <c r="F13" s="131">
        <v>284998.75</v>
      </c>
      <c r="G13" s="131">
        <v>6384.62</v>
      </c>
      <c r="H13" s="132"/>
      <c r="I13" s="133"/>
      <c r="J13" s="132"/>
      <c r="K13" s="133">
        <v>291383.37</v>
      </c>
    </row>
    <row r="14" spans="1:11" x14ac:dyDescent="0.2">
      <c r="A14" s="2" t="s">
        <v>22</v>
      </c>
      <c r="B14" s="131"/>
      <c r="C14" s="131"/>
      <c r="D14" s="131"/>
      <c r="E14" s="131"/>
      <c r="F14" s="131">
        <v>273639.69</v>
      </c>
      <c r="G14" s="131">
        <v>6130.15</v>
      </c>
      <c r="H14" s="132"/>
      <c r="I14" s="133"/>
      <c r="J14" s="132"/>
      <c r="K14" s="133">
        <v>279769.84000000003</v>
      </c>
    </row>
    <row r="15" spans="1:11" x14ac:dyDescent="0.2">
      <c r="A15" s="2" t="s">
        <v>23</v>
      </c>
      <c r="B15" s="131"/>
      <c r="C15" s="131"/>
      <c r="D15" s="131"/>
      <c r="E15" s="131"/>
      <c r="F15" s="131">
        <v>273753.28999999998</v>
      </c>
      <c r="G15" s="131">
        <v>6132.7</v>
      </c>
      <c r="H15" s="132"/>
      <c r="I15" s="133"/>
      <c r="J15" s="132"/>
      <c r="K15" s="133">
        <v>279885.99</v>
      </c>
    </row>
    <row r="16" spans="1:11" x14ac:dyDescent="0.2">
      <c r="A16" s="2" t="s">
        <v>24</v>
      </c>
      <c r="B16" s="131"/>
      <c r="C16" s="131"/>
      <c r="D16" s="131"/>
      <c r="E16" s="131"/>
      <c r="F16" s="131">
        <v>381096.38</v>
      </c>
      <c r="G16" s="131">
        <v>8537.43</v>
      </c>
      <c r="H16" s="132"/>
      <c r="I16" s="133"/>
      <c r="J16" s="132"/>
      <c r="K16" s="133">
        <v>389633.81</v>
      </c>
    </row>
    <row r="17" spans="1:11" x14ac:dyDescent="0.2">
      <c r="A17" s="2" t="s">
        <v>25</v>
      </c>
      <c r="B17" s="131"/>
      <c r="C17" s="131"/>
      <c r="D17" s="131"/>
      <c r="E17" s="131"/>
      <c r="F17" s="131">
        <v>248536.18</v>
      </c>
      <c r="G17" s="131">
        <v>5567.78</v>
      </c>
      <c r="H17" s="132"/>
      <c r="I17" s="133"/>
      <c r="J17" s="132"/>
      <c r="K17" s="133">
        <v>254103.96</v>
      </c>
    </row>
    <row r="18" spans="1:11" x14ac:dyDescent="0.2">
      <c r="A18" s="2" t="s">
        <v>26</v>
      </c>
      <c r="B18" s="131"/>
      <c r="C18" s="131"/>
      <c r="D18" s="131"/>
      <c r="E18" s="131"/>
      <c r="F18" s="131">
        <v>222978.3</v>
      </c>
      <c r="G18" s="131">
        <v>4995.22</v>
      </c>
      <c r="H18" s="132"/>
      <c r="I18" s="133"/>
      <c r="J18" s="132"/>
      <c r="K18" s="133">
        <v>227973.52</v>
      </c>
    </row>
    <row r="19" spans="1:11" x14ac:dyDescent="0.2">
      <c r="A19" s="2" t="s">
        <v>27</v>
      </c>
      <c r="B19" s="131"/>
      <c r="C19" s="131"/>
      <c r="D19" s="131"/>
      <c r="E19" s="131"/>
      <c r="F19" s="131">
        <v>255010.84</v>
      </c>
      <c r="G19" s="131">
        <v>5712.82</v>
      </c>
      <c r="H19" s="132"/>
      <c r="I19" s="133"/>
      <c r="J19" s="132"/>
      <c r="K19" s="133">
        <v>260723.66</v>
      </c>
    </row>
    <row r="20" spans="1:11" x14ac:dyDescent="0.2">
      <c r="A20" s="2" t="s">
        <v>28</v>
      </c>
      <c r="B20" s="131"/>
      <c r="C20" s="131"/>
      <c r="D20" s="131"/>
      <c r="E20" s="131"/>
      <c r="F20" s="131">
        <v>363262.66</v>
      </c>
      <c r="G20" s="131">
        <v>8137.91</v>
      </c>
      <c r="H20" s="133"/>
      <c r="I20" s="133"/>
      <c r="J20" s="133"/>
      <c r="K20" s="133">
        <v>371400.57</v>
      </c>
    </row>
    <row r="21" spans="1:11" x14ac:dyDescent="0.2">
      <c r="A21" s="2" t="s">
        <v>29</v>
      </c>
      <c r="B21" s="131"/>
      <c r="C21" s="131"/>
      <c r="D21" s="131"/>
      <c r="E21" s="131"/>
      <c r="F21" s="131">
        <v>349745.38</v>
      </c>
      <c r="G21" s="131">
        <v>7835.09</v>
      </c>
      <c r="H21" s="133"/>
      <c r="I21" s="133"/>
      <c r="J21" s="133"/>
      <c r="K21" s="133">
        <v>357580.47</v>
      </c>
    </row>
    <row r="22" spans="1:11" x14ac:dyDescent="0.2">
      <c r="A22" s="2" t="s">
        <v>30</v>
      </c>
      <c r="B22" s="131"/>
      <c r="C22" s="131"/>
      <c r="D22" s="131"/>
      <c r="E22" s="131"/>
      <c r="F22" s="131">
        <v>257055.47</v>
      </c>
      <c r="G22" s="131">
        <v>5758.63</v>
      </c>
      <c r="H22" s="133"/>
      <c r="I22" s="133"/>
      <c r="J22" s="133"/>
      <c r="K22" s="133">
        <v>262814.09999999998</v>
      </c>
    </row>
    <row r="23" spans="1:11" x14ac:dyDescent="0.2">
      <c r="A23" s="2" t="s">
        <v>31</v>
      </c>
      <c r="B23" s="131"/>
      <c r="C23" s="131"/>
      <c r="D23" s="131"/>
      <c r="E23" s="131"/>
      <c r="F23" s="131">
        <v>242288.7</v>
      </c>
      <c r="G23" s="131">
        <v>5427.82</v>
      </c>
      <c r="H23" s="133"/>
      <c r="I23" s="133"/>
      <c r="J23" s="133"/>
      <c r="K23" s="133">
        <v>247716.52</v>
      </c>
    </row>
    <row r="24" spans="1:11" x14ac:dyDescent="0.2">
      <c r="A24" s="2" t="s">
        <v>32</v>
      </c>
      <c r="B24" s="131"/>
      <c r="C24" s="131"/>
      <c r="D24" s="131"/>
      <c r="E24" s="131"/>
      <c r="F24" s="131">
        <v>322142.87</v>
      </c>
      <c r="G24" s="131">
        <v>7216.73</v>
      </c>
      <c r="H24" s="133"/>
      <c r="I24" s="133"/>
      <c r="J24" s="133"/>
      <c r="K24" s="133">
        <v>329359.59999999998</v>
      </c>
    </row>
    <row r="25" spans="1:11" x14ac:dyDescent="0.2">
      <c r="A25" s="2" t="s">
        <v>33</v>
      </c>
      <c r="B25" s="131"/>
      <c r="C25" s="131"/>
      <c r="D25" s="131"/>
      <c r="E25" s="131"/>
      <c r="F25" s="131">
        <v>265347.58</v>
      </c>
      <c r="G25" s="131">
        <v>5944.39</v>
      </c>
      <c r="H25" s="133"/>
      <c r="I25" s="133"/>
      <c r="J25" s="133"/>
      <c r="K25" s="133">
        <v>271291.96999999997</v>
      </c>
    </row>
    <row r="26" spans="1:11" x14ac:dyDescent="0.2">
      <c r="A26" s="2" t="s">
        <v>34</v>
      </c>
      <c r="B26" s="131"/>
      <c r="C26" s="131"/>
      <c r="D26" s="131"/>
      <c r="E26" s="131"/>
      <c r="F26" s="131">
        <v>320211.83</v>
      </c>
      <c r="G26" s="131">
        <v>7173.47</v>
      </c>
      <c r="H26" s="133"/>
      <c r="I26" s="133"/>
      <c r="J26" s="133"/>
      <c r="K26" s="133">
        <v>327385.3</v>
      </c>
    </row>
    <row r="27" spans="1:11" x14ac:dyDescent="0.2">
      <c r="A27" s="2" t="s">
        <v>35</v>
      </c>
      <c r="B27" s="131"/>
      <c r="C27" s="131"/>
      <c r="D27" s="131"/>
      <c r="E27" s="131"/>
      <c r="F27" s="131">
        <v>262848.59000000003</v>
      </c>
      <c r="G27" s="131">
        <v>5888.41</v>
      </c>
      <c r="H27" s="133"/>
      <c r="I27" s="133"/>
      <c r="J27" s="133"/>
      <c r="K27" s="133">
        <v>268737</v>
      </c>
    </row>
    <row r="28" spans="1:11" x14ac:dyDescent="0.2">
      <c r="A28" s="2" t="s">
        <v>36</v>
      </c>
      <c r="B28" s="131"/>
      <c r="C28" s="131"/>
      <c r="D28" s="131"/>
      <c r="E28" s="131"/>
      <c r="F28" s="131">
        <v>336568.87</v>
      </c>
      <c r="G28" s="131">
        <v>7539.91</v>
      </c>
      <c r="H28" s="133"/>
      <c r="I28" s="133"/>
      <c r="J28" s="133"/>
      <c r="K28" s="133">
        <v>344108.78</v>
      </c>
    </row>
    <row r="29" spans="1:11" x14ac:dyDescent="0.2">
      <c r="A29" s="2" t="s">
        <v>37</v>
      </c>
      <c r="B29" s="131">
        <v>314474.31</v>
      </c>
      <c r="C29" s="131">
        <v>49372.78</v>
      </c>
      <c r="D29" s="131">
        <v>27691.9</v>
      </c>
      <c r="E29" s="131"/>
      <c r="F29" s="131">
        <v>700740.26</v>
      </c>
      <c r="G29" s="131">
        <v>15698.18</v>
      </c>
      <c r="H29" s="133">
        <v>372906.9</v>
      </c>
      <c r="I29" s="133"/>
      <c r="J29" s="133"/>
      <c r="K29" s="133">
        <v>1480884.33</v>
      </c>
    </row>
    <row r="30" spans="1:11" x14ac:dyDescent="0.2">
      <c r="A30" s="2" t="s">
        <v>38</v>
      </c>
      <c r="B30" s="131">
        <v>398222.7</v>
      </c>
      <c r="C30" s="131">
        <v>62521.36</v>
      </c>
      <c r="D30" s="131">
        <v>35066.589999999997</v>
      </c>
      <c r="E30" s="131"/>
      <c r="F30" s="131">
        <v>1041398.39</v>
      </c>
      <c r="G30" s="131">
        <v>23329.69</v>
      </c>
      <c r="H30" s="133">
        <v>522987.43</v>
      </c>
      <c r="I30" s="133"/>
      <c r="J30" s="133"/>
      <c r="K30" s="133">
        <v>2083526.16</v>
      </c>
    </row>
    <row r="31" spans="1:11" x14ac:dyDescent="0.2">
      <c r="A31" s="2" t="s">
        <v>39</v>
      </c>
      <c r="B31" s="131">
        <v>10823456.800000001</v>
      </c>
      <c r="C31" s="131">
        <v>1699293.55</v>
      </c>
      <c r="D31" s="131">
        <v>953089.13</v>
      </c>
      <c r="E31" s="131"/>
      <c r="F31" s="131">
        <v>45436229.909999996</v>
      </c>
      <c r="G31" s="131">
        <v>1017874.86</v>
      </c>
      <c r="H31" s="133">
        <v>6236745.3899999997</v>
      </c>
      <c r="I31" s="133"/>
      <c r="J31" s="133"/>
      <c r="K31" s="133">
        <v>66166689.640000001</v>
      </c>
    </row>
    <row r="32" spans="1:11" x14ac:dyDescent="0.2">
      <c r="A32" s="2" t="s">
        <v>40</v>
      </c>
      <c r="B32" s="131">
        <v>338585.31</v>
      </c>
      <c r="C32" s="131">
        <v>53158.23</v>
      </c>
      <c r="D32" s="131">
        <v>29815.06</v>
      </c>
      <c r="E32" s="131"/>
      <c r="F32" s="131">
        <v>892253.97</v>
      </c>
      <c r="G32" s="131">
        <v>19988.52</v>
      </c>
      <c r="H32" s="133">
        <v>475409.84</v>
      </c>
      <c r="I32" s="133"/>
      <c r="J32" s="133"/>
      <c r="K32" s="133">
        <v>1809210.93</v>
      </c>
    </row>
    <row r="33" spans="1:11" x14ac:dyDescent="0.2">
      <c r="A33" s="2" t="s">
        <v>41</v>
      </c>
      <c r="B33" s="131">
        <v>542568.65</v>
      </c>
      <c r="C33" s="131">
        <v>85183.82</v>
      </c>
      <c r="D33" s="131">
        <v>47777.37</v>
      </c>
      <c r="E33" s="131"/>
      <c r="F33" s="131">
        <v>1435898.46</v>
      </c>
      <c r="G33" s="131">
        <v>32167.39</v>
      </c>
      <c r="H33" s="133">
        <v>489542.36</v>
      </c>
      <c r="I33" s="133"/>
      <c r="J33" s="133"/>
      <c r="K33" s="133">
        <v>2633138.0499999998</v>
      </c>
    </row>
    <row r="34" spans="1:11" x14ac:dyDescent="0.2">
      <c r="A34" s="2" t="s">
        <v>42</v>
      </c>
      <c r="B34" s="131">
        <v>396160.11</v>
      </c>
      <c r="C34" s="131">
        <v>62197.53</v>
      </c>
      <c r="D34" s="131">
        <v>34884.959999999999</v>
      </c>
      <c r="E34" s="131"/>
      <c r="F34" s="131">
        <v>1304133.3899999999</v>
      </c>
      <c r="G34" s="131">
        <v>29215.55</v>
      </c>
      <c r="H34" s="133">
        <v>481772.29</v>
      </c>
      <c r="I34" s="133"/>
      <c r="J34" s="133"/>
      <c r="K34" s="133">
        <v>2308363.83</v>
      </c>
    </row>
    <row r="35" spans="1:11" x14ac:dyDescent="0.2">
      <c r="A35" s="2" t="s">
        <v>43</v>
      </c>
      <c r="B35" s="131">
        <v>561807.66</v>
      </c>
      <c r="C35" s="131">
        <v>88204.36</v>
      </c>
      <c r="D35" s="131">
        <v>49471.51</v>
      </c>
      <c r="E35" s="131"/>
      <c r="F35" s="131">
        <v>1843120.67</v>
      </c>
      <c r="G35" s="131">
        <v>41290.089999999997</v>
      </c>
      <c r="H35" s="133">
        <v>654346.6</v>
      </c>
      <c r="I35" s="133"/>
      <c r="J35" s="133"/>
      <c r="K35" s="133">
        <v>3238240.89</v>
      </c>
    </row>
    <row r="36" spans="1:11" x14ac:dyDescent="0.2">
      <c r="A36" s="2" t="s">
        <v>44</v>
      </c>
      <c r="B36" s="131">
        <v>333251.02</v>
      </c>
      <c r="C36" s="131">
        <v>52320.74</v>
      </c>
      <c r="D36" s="131">
        <v>29345.33</v>
      </c>
      <c r="E36" s="131"/>
      <c r="F36" s="131">
        <v>866355.31</v>
      </c>
      <c r="G36" s="131">
        <v>19408.330000000002</v>
      </c>
      <c r="H36" s="133">
        <v>433575.35</v>
      </c>
      <c r="I36" s="133"/>
      <c r="J36" s="133"/>
      <c r="K36" s="133">
        <v>1734256.08</v>
      </c>
    </row>
    <row r="37" spans="1:11" x14ac:dyDescent="0.2">
      <c r="A37" s="2" t="s">
        <v>45</v>
      </c>
      <c r="B37" s="131">
        <v>2135743.94</v>
      </c>
      <c r="C37" s="131">
        <v>335313.93</v>
      </c>
      <c r="D37" s="131">
        <v>188068.78</v>
      </c>
      <c r="E37" s="131"/>
      <c r="F37" s="131">
        <v>5041376.8899999997</v>
      </c>
      <c r="G37" s="131">
        <v>112938.31</v>
      </c>
      <c r="H37" s="132">
        <v>2005212.11</v>
      </c>
      <c r="I37" s="133"/>
      <c r="J37" s="132"/>
      <c r="K37" s="133">
        <v>9818653.9600000009</v>
      </c>
    </row>
    <row r="38" spans="1:11" x14ac:dyDescent="0.2">
      <c r="A38" s="2" t="s">
        <v>46</v>
      </c>
      <c r="B38" s="131">
        <v>697689.87</v>
      </c>
      <c r="C38" s="131">
        <v>109538.01</v>
      </c>
      <c r="D38" s="131">
        <v>61436.99</v>
      </c>
      <c r="E38" s="131"/>
      <c r="F38" s="131">
        <v>1869246.5</v>
      </c>
      <c r="G38" s="131">
        <v>41875.370000000003</v>
      </c>
      <c r="H38" s="132">
        <v>659554.79</v>
      </c>
      <c r="I38" s="133"/>
      <c r="J38" s="132"/>
      <c r="K38" s="133">
        <v>3439341.53</v>
      </c>
    </row>
    <row r="39" spans="1:11" x14ac:dyDescent="0.2">
      <c r="A39" s="2" t="s">
        <v>47</v>
      </c>
      <c r="B39" s="131">
        <v>429837.27</v>
      </c>
      <c r="C39" s="131">
        <v>67484.88</v>
      </c>
      <c r="D39" s="131">
        <v>37850.5</v>
      </c>
      <c r="E39" s="131"/>
      <c r="F39" s="131">
        <v>1094785.96</v>
      </c>
      <c r="G39" s="134">
        <v>24525.69</v>
      </c>
      <c r="H39" s="132">
        <v>470623.93</v>
      </c>
      <c r="I39" s="133"/>
      <c r="J39" s="132"/>
      <c r="K39" s="133">
        <v>2125108.23</v>
      </c>
    </row>
    <row r="40" spans="1:11" x14ac:dyDescent="0.2">
      <c r="A40" s="2" t="s">
        <v>48</v>
      </c>
      <c r="B40" s="131">
        <v>303485.67</v>
      </c>
      <c r="C40" s="131">
        <v>47647.55</v>
      </c>
      <c r="D40" s="131">
        <v>26724.26</v>
      </c>
      <c r="E40" s="131"/>
      <c r="F40" s="131">
        <v>1210648.3500000001</v>
      </c>
      <c r="G40" s="135">
        <v>27121.279999999999</v>
      </c>
      <c r="H40" s="132">
        <v>409251.67</v>
      </c>
      <c r="I40" s="133"/>
      <c r="J40" s="132"/>
      <c r="K40" s="133">
        <v>2024878.78</v>
      </c>
    </row>
    <row r="41" spans="1:11" x14ac:dyDescent="0.2">
      <c r="A41" s="2" t="s">
        <v>49</v>
      </c>
      <c r="B41" s="131">
        <v>392034.92</v>
      </c>
      <c r="C41" s="131">
        <v>61549.87</v>
      </c>
      <c r="D41" s="131">
        <v>34521.71</v>
      </c>
      <c r="E41" s="131"/>
      <c r="F41" s="131">
        <v>816261.87</v>
      </c>
      <c r="G41" s="131">
        <v>18286.12</v>
      </c>
      <c r="H41" s="132">
        <v>454745.97</v>
      </c>
      <c r="I41" s="133"/>
      <c r="J41" s="132"/>
      <c r="K41" s="133">
        <v>1777400.46</v>
      </c>
    </row>
    <row r="42" spans="1:11" x14ac:dyDescent="0.2">
      <c r="A42" s="2" t="s">
        <v>50</v>
      </c>
      <c r="B42" s="131">
        <v>558500.4</v>
      </c>
      <c r="C42" s="131">
        <v>87685.119999999995</v>
      </c>
      <c r="D42" s="131">
        <v>49180.28</v>
      </c>
      <c r="E42" s="131"/>
      <c r="F42" s="131">
        <v>2433678.0699999998</v>
      </c>
      <c r="G42" s="131">
        <v>54519.92</v>
      </c>
      <c r="H42" s="132">
        <v>555756.84</v>
      </c>
      <c r="I42" s="133"/>
      <c r="J42" s="132"/>
      <c r="K42" s="133">
        <v>3739320.63</v>
      </c>
    </row>
    <row r="43" spans="1:11" x14ac:dyDescent="0.2">
      <c r="A43" s="2" t="s">
        <v>51</v>
      </c>
      <c r="B43" s="131">
        <v>313158.52</v>
      </c>
      <c r="C43" s="131">
        <v>49166.2</v>
      </c>
      <c r="D43" s="131">
        <v>27576.03</v>
      </c>
      <c r="E43" s="131"/>
      <c r="F43" s="131">
        <v>1286754.03</v>
      </c>
      <c r="G43" s="131">
        <v>28826.22</v>
      </c>
      <c r="H43" s="132">
        <v>385491.03</v>
      </c>
      <c r="I43" s="133"/>
      <c r="J43" s="132"/>
      <c r="K43" s="133">
        <v>2090972.03</v>
      </c>
    </row>
    <row r="44" spans="1:11" x14ac:dyDescent="0.2">
      <c r="A44" s="2" t="s">
        <v>52</v>
      </c>
      <c r="B44" s="131">
        <v>4547661.96</v>
      </c>
      <c r="C44" s="131">
        <v>713987.47</v>
      </c>
      <c r="D44" s="131">
        <v>400456.83</v>
      </c>
      <c r="E44" s="131"/>
      <c r="F44" s="131">
        <v>11018172.17</v>
      </c>
      <c r="G44" s="131">
        <v>246832.11</v>
      </c>
      <c r="H44" s="132">
        <v>2509084.04</v>
      </c>
      <c r="I44" s="133"/>
      <c r="J44" s="132"/>
      <c r="K44" s="133">
        <v>19436194.579999998</v>
      </c>
    </row>
    <row r="45" spans="1:11" x14ac:dyDescent="0.2">
      <c r="A45" s="2" t="s">
        <v>53</v>
      </c>
      <c r="B45" s="131">
        <v>719311.53</v>
      </c>
      <c r="C45" s="131">
        <v>112932.63</v>
      </c>
      <c r="D45" s="131">
        <v>63340.95</v>
      </c>
      <c r="E45" s="131"/>
      <c r="F45" s="131">
        <v>2169579.98</v>
      </c>
      <c r="G45" s="131">
        <v>48603.519999999997</v>
      </c>
      <c r="H45" s="132">
        <v>356296.97</v>
      </c>
      <c r="I45" s="133"/>
      <c r="J45" s="132"/>
      <c r="K45" s="133">
        <v>3470065.58</v>
      </c>
    </row>
    <row r="46" spans="1:11" x14ac:dyDescent="0.2">
      <c r="A46" s="2" t="s">
        <v>54</v>
      </c>
      <c r="B46" s="131">
        <v>1910779.05</v>
      </c>
      <c r="C46" s="131">
        <v>299994.21999999997</v>
      </c>
      <c r="D46" s="131">
        <v>168258.88</v>
      </c>
      <c r="E46" s="131"/>
      <c r="F46" s="131">
        <v>4923469.87</v>
      </c>
      <c r="G46" s="131">
        <v>110296.92</v>
      </c>
      <c r="H46" s="132">
        <v>1970669.09</v>
      </c>
      <c r="I46" s="133"/>
      <c r="J46" s="132"/>
      <c r="K46" s="133">
        <v>9383468.0299999993</v>
      </c>
    </row>
    <row r="47" spans="1:11" x14ac:dyDescent="0.2">
      <c r="A47" s="2" t="s">
        <v>55</v>
      </c>
      <c r="B47" s="131">
        <v>439616.81</v>
      </c>
      <c r="C47" s="131">
        <v>69020.28</v>
      </c>
      <c r="D47" s="131">
        <v>38711.660000000003</v>
      </c>
      <c r="E47" s="131"/>
      <c r="F47" s="131">
        <v>1246997.33</v>
      </c>
      <c r="G47" s="131">
        <v>27935.58</v>
      </c>
      <c r="H47" s="132">
        <v>453141.28</v>
      </c>
      <c r="I47" s="133"/>
      <c r="J47" s="132"/>
      <c r="K47" s="133">
        <v>2275422.94</v>
      </c>
    </row>
    <row r="48" spans="1:11" x14ac:dyDescent="0.2">
      <c r="A48" s="2" t="s">
        <v>56</v>
      </c>
      <c r="B48" s="131">
        <v>342497.13</v>
      </c>
      <c r="C48" s="131">
        <v>53772.39</v>
      </c>
      <c r="D48" s="131">
        <v>30159.52</v>
      </c>
      <c r="E48" s="131"/>
      <c r="F48" s="131">
        <v>701876.16</v>
      </c>
      <c r="G48" s="131">
        <v>15723.62</v>
      </c>
      <c r="H48" s="132">
        <v>432308.49</v>
      </c>
      <c r="I48" s="133"/>
      <c r="J48" s="132"/>
      <c r="K48" s="133">
        <v>1576337.31</v>
      </c>
    </row>
    <row r="49" spans="1:11" x14ac:dyDescent="0.2">
      <c r="A49" s="2" t="s">
        <v>57</v>
      </c>
      <c r="B49" s="131">
        <v>399502.93</v>
      </c>
      <c r="C49" s="131">
        <v>62722.36</v>
      </c>
      <c r="D49" s="131">
        <v>35179.32</v>
      </c>
      <c r="E49" s="131"/>
      <c r="F49" s="131">
        <v>845909.01</v>
      </c>
      <c r="G49" s="131">
        <v>18950.29</v>
      </c>
      <c r="H49" s="132">
        <v>411897.99</v>
      </c>
      <c r="I49" s="133"/>
      <c r="J49" s="132"/>
      <c r="K49" s="133">
        <v>1774161.9</v>
      </c>
    </row>
    <row r="50" spans="1:11" x14ac:dyDescent="0.2">
      <c r="A50" s="2" t="s">
        <v>58</v>
      </c>
      <c r="B50" s="131">
        <v>1004340.55</v>
      </c>
      <c r="C50" s="131">
        <v>157682.47</v>
      </c>
      <c r="D50" s="131">
        <v>88439.96</v>
      </c>
      <c r="E50" s="131"/>
      <c r="F50" s="131">
        <v>2415276.39</v>
      </c>
      <c r="G50" s="131">
        <v>54107.68</v>
      </c>
      <c r="H50" s="132">
        <v>1126096.6299999999</v>
      </c>
      <c r="I50" s="133"/>
      <c r="J50" s="132"/>
      <c r="K50" s="133">
        <v>4845943.68</v>
      </c>
    </row>
    <row r="51" spans="1:11" x14ac:dyDescent="0.2">
      <c r="A51" s="2" t="s">
        <v>59</v>
      </c>
      <c r="B51" s="131">
        <v>353556.89</v>
      </c>
      <c r="C51" s="131">
        <v>55508.79</v>
      </c>
      <c r="D51" s="131">
        <v>31133.42</v>
      </c>
      <c r="E51" s="131"/>
      <c r="F51" s="131">
        <v>679271.64</v>
      </c>
      <c r="G51" s="131">
        <v>15217.23</v>
      </c>
      <c r="H51" s="132">
        <v>396667.54</v>
      </c>
      <c r="I51" s="133"/>
      <c r="J51" s="132"/>
      <c r="K51" s="133">
        <v>1531355.51</v>
      </c>
    </row>
    <row r="52" spans="1:11" x14ac:dyDescent="0.2">
      <c r="A52" s="2" t="s">
        <v>60</v>
      </c>
      <c r="B52" s="131">
        <v>6091192.7599999998</v>
      </c>
      <c r="C52" s="131">
        <v>956323.35</v>
      </c>
      <c r="D52" s="131">
        <v>536376.66</v>
      </c>
      <c r="E52" s="131"/>
      <c r="F52" s="131">
        <v>13134478.15</v>
      </c>
      <c r="G52" s="131">
        <v>294242.18</v>
      </c>
      <c r="H52" s="132">
        <v>4383837.8600000003</v>
      </c>
      <c r="I52" s="133"/>
      <c r="J52" s="132"/>
      <c r="K52" s="133">
        <v>25396450.960000001</v>
      </c>
    </row>
    <row r="53" spans="1:11" ht="13.5" thickBot="1" x14ac:dyDescent="0.25">
      <c r="A53" s="4" t="s">
        <v>61</v>
      </c>
      <c r="B53" s="131">
        <v>656686.93999999994</v>
      </c>
      <c r="C53" s="131">
        <v>103100.51</v>
      </c>
      <c r="D53" s="131">
        <v>57826.37</v>
      </c>
      <c r="E53" s="131"/>
      <c r="F53" s="131">
        <v>2024865.59</v>
      </c>
      <c r="G53" s="131">
        <v>45361.59</v>
      </c>
      <c r="H53" s="132">
        <v>830045.82</v>
      </c>
      <c r="I53" s="133"/>
      <c r="J53" s="132"/>
      <c r="K53" s="133">
        <v>3717886.82</v>
      </c>
    </row>
    <row r="54" spans="1:11" s="137" customFormat="1" ht="13.5" thickBot="1" x14ac:dyDescent="0.25">
      <c r="A54" s="5" t="s">
        <v>13</v>
      </c>
      <c r="B54" s="136">
        <v>35561948.420000002</v>
      </c>
      <c r="C54" s="136">
        <v>5583261.4400000004</v>
      </c>
      <c r="D54" s="136">
        <v>3131504.75</v>
      </c>
      <c r="E54" s="136">
        <v>0</v>
      </c>
      <c r="F54" s="136">
        <v>113590574.8</v>
      </c>
      <c r="G54" s="136">
        <v>2544687.16</v>
      </c>
      <c r="H54" s="136">
        <v>28152415.629999999</v>
      </c>
      <c r="I54" s="136">
        <v>0</v>
      </c>
      <c r="J54" s="136">
        <v>0</v>
      </c>
      <c r="K54" s="136">
        <v>188564392.19999999</v>
      </c>
    </row>
    <row r="55" spans="1:11" x14ac:dyDescent="0.2">
      <c r="F55" s="128"/>
      <c r="G55" s="128"/>
      <c r="H55" s="128"/>
      <c r="I55" s="128"/>
      <c r="J55" s="128"/>
    </row>
    <row r="56" spans="1:11" x14ac:dyDescent="0.2">
      <c r="F56" s="128"/>
      <c r="G56" s="128"/>
      <c r="H56" s="128"/>
      <c r="I56" s="128"/>
      <c r="J56" s="128"/>
    </row>
    <row r="57" spans="1:11" s="128" customFormat="1" x14ac:dyDescent="0.2">
      <c r="A57" s="87"/>
    </row>
    <row r="58" spans="1:11" s="128" customFormat="1" x14ac:dyDescent="0.2">
      <c r="A58" s="87"/>
    </row>
    <row r="59" spans="1:11" x14ac:dyDescent="0.2">
      <c r="F59" s="128"/>
      <c r="G59" s="128"/>
      <c r="H59" s="128"/>
      <c r="I59" s="128"/>
      <c r="J59" s="128"/>
    </row>
    <row r="60" spans="1:11" x14ac:dyDescent="0.2">
      <c r="F60" s="128"/>
      <c r="G60" s="128"/>
      <c r="H60" s="128"/>
      <c r="I60" s="128"/>
      <c r="J60" s="128"/>
    </row>
    <row r="61" spans="1:11" x14ac:dyDescent="0.2">
      <c r="F61" s="128"/>
      <c r="G61" s="128"/>
      <c r="H61" s="128"/>
      <c r="I61" s="128"/>
      <c r="J61" s="128"/>
    </row>
    <row r="62" spans="1:11" x14ac:dyDescent="0.2">
      <c r="F62" s="128"/>
      <c r="G62" s="128"/>
      <c r="H62" s="128"/>
      <c r="I62" s="128"/>
      <c r="J62" s="128"/>
    </row>
    <row r="63" spans="1:11" x14ac:dyDescent="0.2">
      <c r="G63" s="128"/>
      <c r="H63" s="128"/>
      <c r="I63" s="128"/>
      <c r="J63" s="128"/>
    </row>
    <row r="64" spans="1:11" x14ac:dyDescent="0.2">
      <c r="G64" s="128"/>
      <c r="H64" s="128"/>
      <c r="I64" s="128"/>
      <c r="J64" s="128"/>
    </row>
    <row r="65" spans="7:10" x14ac:dyDescent="0.2">
      <c r="G65" s="128"/>
      <c r="H65" s="128"/>
      <c r="I65" s="128"/>
      <c r="J65" s="128"/>
    </row>
    <row r="66" spans="7:10" x14ac:dyDescent="0.2">
      <c r="G66" s="128"/>
      <c r="H66" s="128"/>
      <c r="I66" s="128"/>
      <c r="J66" s="12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0" customWidth="1"/>
    <col min="5" max="5" width="17.7109375" style="140" customWidth="1"/>
    <col min="6" max="6" width="14.28515625" style="138" bestFit="1" customWidth="1"/>
    <col min="7" max="7" width="12.7109375" style="138" bestFit="1" customWidth="1"/>
    <col min="8" max="8" width="12.7109375" style="138" customWidth="1"/>
    <col min="9" max="10" width="17.140625" style="138" customWidth="1"/>
    <col min="11" max="11" width="15.42578125" style="138" bestFit="1" customWidth="1"/>
    <col min="12" max="16384" width="11.42578125" style="138"/>
  </cols>
  <sheetData>
    <row r="1" spans="1:11" x14ac:dyDescent="0.2">
      <c r="A1" s="275" t="s">
        <v>14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x14ac:dyDescent="0.2">
      <c r="A2" s="277">
        <v>44727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1" ht="11.25" x14ac:dyDescent="0.2">
      <c r="A3" s="139"/>
      <c r="B3" s="138"/>
      <c r="C3" s="138"/>
      <c r="E3" s="138"/>
    </row>
    <row r="4" spans="1:11" ht="13.5" customHeight="1" thickBot="1" x14ac:dyDescent="0.25">
      <c r="A4" s="139"/>
      <c r="B4" s="138"/>
      <c r="C4" s="279"/>
      <c r="D4" s="279"/>
      <c r="E4" s="138"/>
    </row>
    <row r="5" spans="1:11" ht="12.75" customHeight="1" x14ac:dyDescent="0.2">
      <c r="A5" s="280" t="s">
        <v>0</v>
      </c>
      <c r="B5" s="282" t="s">
        <v>9</v>
      </c>
      <c r="C5" s="141" t="s">
        <v>10</v>
      </c>
      <c r="D5" s="141" t="s">
        <v>10</v>
      </c>
      <c r="E5" s="282" t="s">
        <v>1</v>
      </c>
      <c r="F5" s="273" t="s">
        <v>7</v>
      </c>
      <c r="G5" s="273" t="s">
        <v>8</v>
      </c>
      <c r="H5" s="273" t="s">
        <v>2</v>
      </c>
      <c r="I5" s="273" t="s">
        <v>3</v>
      </c>
      <c r="J5" s="273" t="s">
        <v>4</v>
      </c>
      <c r="K5" s="273" t="s">
        <v>5</v>
      </c>
    </row>
    <row r="6" spans="1:11" ht="23.25" customHeight="1" thickBot="1" x14ac:dyDescent="0.25">
      <c r="A6" s="281"/>
      <c r="B6" s="283"/>
      <c r="C6" s="142" t="s">
        <v>11</v>
      </c>
      <c r="D6" s="142" t="s">
        <v>12</v>
      </c>
      <c r="E6" s="283" t="s">
        <v>6</v>
      </c>
      <c r="F6" s="274" t="s">
        <v>6</v>
      </c>
      <c r="G6" s="274" t="s">
        <v>6</v>
      </c>
      <c r="H6" s="274"/>
      <c r="I6" s="274"/>
      <c r="J6" s="274"/>
      <c r="K6" s="274" t="s">
        <v>6</v>
      </c>
    </row>
    <row r="7" spans="1:11" x14ac:dyDescent="0.2">
      <c r="A7" s="1" t="s">
        <v>15</v>
      </c>
      <c r="B7" s="143">
        <v>1271101.2</v>
      </c>
      <c r="C7" s="143">
        <v>336348.69</v>
      </c>
      <c r="D7" s="143">
        <v>25252.45</v>
      </c>
      <c r="E7" s="143">
        <v>13877.67</v>
      </c>
      <c r="F7" s="143"/>
      <c r="G7" s="143"/>
      <c r="H7" s="144"/>
      <c r="I7" s="145"/>
      <c r="J7" s="144"/>
      <c r="K7" s="145">
        <v>1646580.01</v>
      </c>
    </row>
    <row r="8" spans="1:11" x14ac:dyDescent="0.2">
      <c r="A8" s="2" t="s">
        <v>16</v>
      </c>
      <c r="B8" s="143">
        <v>1201430.22</v>
      </c>
      <c r="C8" s="143">
        <v>317912.90999999997</v>
      </c>
      <c r="D8" s="143">
        <v>23868.33</v>
      </c>
      <c r="E8" s="143">
        <v>13073.84</v>
      </c>
      <c r="F8" s="143"/>
      <c r="G8" s="143"/>
      <c r="H8" s="144"/>
      <c r="I8" s="145"/>
      <c r="J8" s="144"/>
      <c r="K8" s="145">
        <v>1556285.3</v>
      </c>
    </row>
    <row r="9" spans="1:11" x14ac:dyDescent="0.2">
      <c r="A9" s="2" t="s">
        <v>17</v>
      </c>
      <c r="B9" s="143"/>
      <c r="C9" s="143"/>
      <c r="E9" s="143"/>
      <c r="F9" s="143"/>
      <c r="G9" s="143"/>
      <c r="H9" s="144"/>
      <c r="I9" s="145"/>
      <c r="J9" s="144"/>
      <c r="K9" s="145"/>
    </row>
    <row r="10" spans="1:11" x14ac:dyDescent="0.2">
      <c r="A10" s="2" t="s">
        <v>18</v>
      </c>
      <c r="B10" s="143"/>
      <c r="C10" s="143"/>
      <c r="D10" s="143"/>
      <c r="E10" s="143"/>
      <c r="F10" s="143"/>
      <c r="G10" s="143"/>
      <c r="H10" s="144"/>
      <c r="I10" s="145"/>
      <c r="J10" s="144"/>
      <c r="K10" s="145"/>
    </row>
    <row r="11" spans="1:11" x14ac:dyDescent="0.2">
      <c r="A11" s="2" t="s">
        <v>19</v>
      </c>
      <c r="B11" s="143"/>
      <c r="C11" s="143"/>
      <c r="D11" s="143"/>
      <c r="E11" s="143"/>
      <c r="F11" s="143"/>
      <c r="G11" s="143"/>
      <c r="H11" s="144"/>
      <c r="I11" s="145"/>
      <c r="J11" s="144"/>
      <c r="K11" s="145"/>
    </row>
    <row r="12" spans="1:11" x14ac:dyDescent="0.2">
      <c r="A12" s="2" t="s">
        <v>20</v>
      </c>
      <c r="B12" s="143"/>
      <c r="C12" s="143"/>
      <c r="D12" s="143"/>
      <c r="E12" s="143"/>
      <c r="F12" s="143"/>
      <c r="G12" s="143"/>
      <c r="H12" s="144"/>
      <c r="I12" s="145"/>
      <c r="J12" s="144"/>
      <c r="K12" s="145"/>
    </row>
    <row r="13" spans="1:11" x14ac:dyDescent="0.2">
      <c r="A13" s="2" t="s">
        <v>21</v>
      </c>
      <c r="B13" s="143"/>
      <c r="C13" s="143"/>
      <c r="D13" s="143"/>
      <c r="E13" s="143"/>
      <c r="F13" s="143"/>
      <c r="G13" s="143"/>
      <c r="H13" s="144"/>
      <c r="I13" s="145"/>
      <c r="J13" s="144"/>
      <c r="K13" s="145"/>
    </row>
    <row r="14" spans="1:11" x14ac:dyDescent="0.2">
      <c r="A14" s="2" t="s">
        <v>22</v>
      </c>
      <c r="B14" s="143"/>
      <c r="C14" s="143"/>
      <c r="D14" s="143"/>
      <c r="E14" s="143"/>
      <c r="F14" s="143"/>
      <c r="G14" s="143"/>
      <c r="H14" s="144"/>
      <c r="I14" s="145"/>
      <c r="J14" s="144"/>
      <c r="K14" s="145"/>
    </row>
    <row r="15" spans="1:11" x14ac:dyDescent="0.2">
      <c r="A15" s="2" t="s">
        <v>23</v>
      </c>
      <c r="B15" s="143"/>
      <c r="C15" s="143"/>
      <c r="D15" s="143"/>
      <c r="E15" s="143"/>
      <c r="F15" s="143"/>
      <c r="G15" s="143"/>
      <c r="H15" s="144"/>
      <c r="I15" s="145"/>
      <c r="J15" s="144"/>
      <c r="K15" s="145"/>
    </row>
    <row r="16" spans="1:11" x14ac:dyDescent="0.2">
      <c r="A16" s="2" t="s">
        <v>24</v>
      </c>
      <c r="B16" s="143"/>
      <c r="C16" s="143"/>
      <c r="D16" s="143"/>
      <c r="E16" s="143"/>
      <c r="F16" s="143"/>
      <c r="G16" s="143"/>
      <c r="H16" s="144"/>
      <c r="I16" s="145"/>
      <c r="J16" s="144"/>
      <c r="K16" s="145"/>
    </row>
    <row r="17" spans="1:11" x14ac:dyDescent="0.2">
      <c r="A17" s="2" t="s">
        <v>25</v>
      </c>
      <c r="B17" s="143"/>
      <c r="C17" s="143"/>
      <c r="D17" s="143"/>
      <c r="E17" s="143"/>
      <c r="F17" s="143"/>
      <c r="G17" s="143"/>
      <c r="H17" s="144"/>
      <c r="I17" s="145"/>
      <c r="J17" s="144"/>
      <c r="K17" s="145"/>
    </row>
    <row r="18" spans="1:11" x14ac:dyDescent="0.2">
      <c r="A18" s="2" t="s">
        <v>26</v>
      </c>
      <c r="B18" s="143"/>
      <c r="C18" s="143"/>
      <c r="D18" s="143"/>
      <c r="E18" s="143"/>
      <c r="F18" s="143"/>
      <c r="G18" s="143"/>
      <c r="H18" s="144"/>
      <c r="I18" s="145"/>
      <c r="J18" s="144"/>
      <c r="K18" s="145"/>
    </row>
    <row r="19" spans="1:11" x14ac:dyDescent="0.2">
      <c r="A19" s="2" t="s">
        <v>27</v>
      </c>
      <c r="B19" s="143"/>
      <c r="C19" s="143"/>
      <c r="D19" s="143"/>
      <c r="E19" s="143"/>
      <c r="F19" s="143"/>
      <c r="G19" s="143"/>
      <c r="H19" s="144"/>
      <c r="I19" s="145"/>
      <c r="J19" s="144"/>
      <c r="K19" s="145"/>
    </row>
    <row r="20" spans="1:11" x14ac:dyDescent="0.2">
      <c r="A20" s="2" t="s">
        <v>28</v>
      </c>
      <c r="B20" s="143"/>
      <c r="C20" s="143"/>
      <c r="D20" s="143"/>
      <c r="E20" s="143"/>
      <c r="F20" s="143"/>
      <c r="G20" s="143"/>
      <c r="H20" s="145"/>
      <c r="I20" s="145"/>
      <c r="J20" s="145"/>
      <c r="K20" s="145"/>
    </row>
    <row r="21" spans="1:11" x14ac:dyDescent="0.2">
      <c r="A21" s="2" t="s">
        <v>29</v>
      </c>
      <c r="B21" s="143"/>
      <c r="C21" s="143"/>
      <c r="D21" s="143"/>
      <c r="E21" s="143"/>
      <c r="F21" s="143"/>
      <c r="G21" s="143"/>
      <c r="H21" s="145"/>
      <c r="I21" s="145"/>
      <c r="J21" s="145"/>
      <c r="K21" s="145"/>
    </row>
    <row r="22" spans="1:11" x14ac:dyDescent="0.2">
      <c r="A22" s="2" t="s">
        <v>30</v>
      </c>
      <c r="B22" s="143"/>
      <c r="C22" s="143"/>
      <c r="D22" s="143"/>
      <c r="E22" s="143"/>
      <c r="F22" s="143"/>
      <c r="G22" s="143"/>
      <c r="H22" s="145"/>
      <c r="I22" s="145"/>
      <c r="J22" s="145"/>
      <c r="K22" s="145"/>
    </row>
    <row r="23" spans="1:11" x14ac:dyDescent="0.2">
      <c r="A23" s="2" t="s">
        <v>31</v>
      </c>
      <c r="B23" s="143"/>
      <c r="C23" s="143"/>
      <c r="D23" s="143"/>
      <c r="E23" s="143"/>
      <c r="F23" s="143"/>
      <c r="G23" s="143"/>
      <c r="H23" s="145"/>
      <c r="I23" s="145"/>
      <c r="J23" s="145"/>
      <c r="K23" s="145"/>
    </row>
    <row r="24" spans="1:11" x14ac:dyDescent="0.2">
      <c r="A24" s="2" t="s">
        <v>32</v>
      </c>
      <c r="B24" s="143"/>
      <c r="C24" s="143"/>
      <c r="D24" s="143"/>
      <c r="E24" s="143"/>
      <c r="F24" s="143"/>
      <c r="G24" s="143"/>
      <c r="H24" s="145"/>
      <c r="I24" s="145"/>
      <c r="J24" s="145"/>
      <c r="K24" s="145"/>
    </row>
    <row r="25" spans="1:11" x14ac:dyDescent="0.2">
      <c r="A25" s="2" t="s">
        <v>33</v>
      </c>
      <c r="B25" s="143"/>
      <c r="C25" s="143"/>
      <c r="D25" s="143"/>
      <c r="E25" s="143"/>
      <c r="F25" s="143"/>
      <c r="G25" s="143"/>
      <c r="H25" s="145"/>
      <c r="I25" s="145"/>
      <c r="J25" s="145"/>
      <c r="K25" s="145"/>
    </row>
    <row r="26" spans="1:11" x14ac:dyDescent="0.2">
      <c r="A26" s="2" t="s">
        <v>34</v>
      </c>
      <c r="B26" s="143"/>
      <c r="C26" s="143"/>
      <c r="D26" s="143"/>
      <c r="E26" s="143"/>
      <c r="F26" s="143"/>
      <c r="G26" s="143"/>
      <c r="H26" s="145"/>
      <c r="I26" s="145"/>
      <c r="J26" s="145"/>
      <c r="K26" s="145"/>
    </row>
    <row r="27" spans="1:11" x14ac:dyDescent="0.2">
      <c r="A27" s="2" t="s">
        <v>35</v>
      </c>
      <c r="B27" s="143"/>
      <c r="C27" s="143"/>
      <c r="D27" s="143"/>
      <c r="E27" s="143"/>
      <c r="F27" s="143"/>
      <c r="G27" s="143"/>
      <c r="H27" s="145"/>
      <c r="I27" s="145"/>
      <c r="J27" s="145"/>
      <c r="K27" s="145"/>
    </row>
    <row r="28" spans="1:11" x14ac:dyDescent="0.2">
      <c r="A28" s="2" t="s">
        <v>36</v>
      </c>
      <c r="B28" s="143"/>
      <c r="C28" s="143"/>
      <c r="D28" s="143"/>
      <c r="E28" s="143"/>
      <c r="F28" s="143"/>
      <c r="G28" s="143"/>
      <c r="H28" s="145"/>
      <c r="I28" s="145"/>
      <c r="J28" s="145"/>
      <c r="K28" s="145"/>
    </row>
    <row r="29" spans="1:11" x14ac:dyDescent="0.2">
      <c r="A29" s="2" t="s">
        <v>37</v>
      </c>
      <c r="B29" s="143">
        <v>1393892.35</v>
      </c>
      <c r="C29" s="143">
        <v>368840.7</v>
      </c>
      <c r="D29" s="143">
        <v>27691.9</v>
      </c>
      <c r="E29" s="143">
        <v>15223.91</v>
      </c>
      <c r="F29" s="143"/>
      <c r="G29" s="143"/>
      <c r="H29" s="145"/>
      <c r="I29" s="145"/>
      <c r="J29" s="145"/>
      <c r="K29" s="145">
        <v>1805648.86</v>
      </c>
    </row>
    <row r="30" spans="1:11" x14ac:dyDescent="0.2">
      <c r="A30" s="2" t="s">
        <v>38</v>
      </c>
      <c r="B30" s="143">
        <v>1765103.08</v>
      </c>
      <c r="C30" s="143">
        <v>467067.53</v>
      </c>
      <c r="D30" s="143">
        <v>35066.589999999997</v>
      </c>
      <c r="E30" s="143">
        <v>18458.77</v>
      </c>
      <c r="F30" s="143"/>
      <c r="G30" s="143"/>
      <c r="H30" s="145"/>
      <c r="I30" s="145"/>
      <c r="J30" s="145"/>
      <c r="K30" s="145">
        <v>2285695.9700000002</v>
      </c>
    </row>
    <row r="31" spans="1:11" x14ac:dyDescent="0.2">
      <c r="A31" s="2" t="s">
        <v>39</v>
      </c>
      <c r="B31" s="143">
        <v>47974454.979999997</v>
      </c>
      <c r="C31" s="143">
        <v>12694618.619999999</v>
      </c>
      <c r="D31" s="143">
        <v>953089.13</v>
      </c>
      <c r="E31" s="143">
        <v>498887.73</v>
      </c>
      <c r="F31" s="143"/>
      <c r="G31" s="143"/>
      <c r="H31" s="145"/>
      <c r="I31" s="145"/>
      <c r="J31" s="145"/>
      <c r="K31" s="145">
        <v>62121050.460000001</v>
      </c>
    </row>
    <row r="32" spans="1:11" x14ac:dyDescent="0.2">
      <c r="A32" s="2" t="s">
        <v>40</v>
      </c>
      <c r="B32" s="143">
        <v>1500763.21</v>
      </c>
      <c r="C32" s="143">
        <v>397120.02</v>
      </c>
      <c r="D32" s="143">
        <v>29815.06</v>
      </c>
      <c r="E32" s="143">
        <v>16567.7</v>
      </c>
      <c r="F32" s="143"/>
      <c r="G32" s="143"/>
      <c r="H32" s="145"/>
      <c r="I32" s="145"/>
      <c r="J32" s="145"/>
      <c r="K32" s="145">
        <v>1944265.99</v>
      </c>
    </row>
    <row r="33" spans="1:11" x14ac:dyDescent="0.2">
      <c r="A33" s="2" t="s">
        <v>41</v>
      </c>
      <c r="B33" s="143">
        <v>2404909.59</v>
      </c>
      <c r="C33" s="143">
        <v>636368.04</v>
      </c>
      <c r="D33" s="143">
        <v>47777.37</v>
      </c>
      <c r="E33" s="143">
        <v>23941.43</v>
      </c>
      <c r="F33" s="143"/>
      <c r="G33" s="143"/>
      <c r="H33" s="145"/>
      <c r="I33" s="145"/>
      <c r="J33" s="145"/>
      <c r="K33" s="145">
        <v>3112996.43</v>
      </c>
    </row>
    <row r="34" spans="1:11" x14ac:dyDescent="0.2">
      <c r="A34" s="2" t="s">
        <v>42</v>
      </c>
      <c r="B34" s="143">
        <v>1755960.73</v>
      </c>
      <c r="C34" s="143">
        <v>464648.36</v>
      </c>
      <c r="D34" s="143">
        <v>34884.959999999999</v>
      </c>
      <c r="E34" s="143">
        <v>19108.68</v>
      </c>
      <c r="F34" s="143"/>
      <c r="G34" s="143"/>
      <c r="H34" s="145"/>
      <c r="I34" s="145"/>
      <c r="J34" s="145"/>
      <c r="K34" s="145">
        <v>2274602.73</v>
      </c>
    </row>
    <row r="35" spans="1:11" x14ac:dyDescent="0.2">
      <c r="A35" s="2" t="s">
        <v>43</v>
      </c>
      <c r="B35" s="143">
        <v>2490185.61</v>
      </c>
      <c r="C35" s="143">
        <v>658933.1</v>
      </c>
      <c r="D35" s="143">
        <v>49471.51</v>
      </c>
      <c r="E35" s="143">
        <v>25277.89</v>
      </c>
      <c r="F35" s="143"/>
      <c r="G35" s="143"/>
      <c r="H35" s="145"/>
      <c r="I35" s="145"/>
      <c r="J35" s="145"/>
      <c r="K35" s="145">
        <v>3223868.11</v>
      </c>
    </row>
    <row r="36" spans="1:11" x14ac:dyDescent="0.2">
      <c r="A36" s="2" t="s">
        <v>44</v>
      </c>
      <c r="B36" s="143">
        <v>1477119.21</v>
      </c>
      <c r="C36" s="143">
        <v>390863.53</v>
      </c>
      <c r="D36" s="143">
        <v>29345.33</v>
      </c>
      <c r="E36" s="143">
        <v>16074.16</v>
      </c>
      <c r="F36" s="143"/>
      <c r="G36" s="143"/>
      <c r="H36" s="145"/>
      <c r="I36" s="145"/>
      <c r="J36" s="145"/>
      <c r="K36" s="145">
        <v>1913402.23</v>
      </c>
    </row>
    <row r="37" spans="1:11" x14ac:dyDescent="0.2">
      <c r="A37" s="2" t="s">
        <v>45</v>
      </c>
      <c r="B37" s="143">
        <v>9466582.9199999999</v>
      </c>
      <c r="C37" s="143">
        <v>2504971.86</v>
      </c>
      <c r="D37" s="143">
        <v>188068.78</v>
      </c>
      <c r="E37" s="143">
        <v>100715.75</v>
      </c>
      <c r="F37" s="143"/>
      <c r="G37" s="143"/>
      <c r="H37" s="144"/>
      <c r="I37" s="145"/>
      <c r="J37" s="144"/>
      <c r="K37" s="145">
        <v>12260339.310000001</v>
      </c>
    </row>
    <row r="38" spans="1:11" x14ac:dyDescent="0.2">
      <c r="A38" s="2" t="s">
        <v>46</v>
      </c>
      <c r="B38" s="143">
        <v>3092476.98</v>
      </c>
      <c r="C38" s="143">
        <v>818306.66</v>
      </c>
      <c r="D38" s="143">
        <v>61436.99</v>
      </c>
      <c r="E38" s="143">
        <v>31422.67</v>
      </c>
      <c r="F38" s="143"/>
      <c r="G38" s="143"/>
      <c r="H38" s="144"/>
      <c r="I38" s="145"/>
      <c r="J38" s="144"/>
      <c r="K38" s="145">
        <v>4003643.3</v>
      </c>
    </row>
    <row r="39" spans="1:11" x14ac:dyDescent="0.2">
      <c r="A39" s="2" t="s">
        <v>47</v>
      </c>
      <c r="B39" s="143">
        <v>1905233.16</v>
      </c>
      <c r="C39" s="143">
        <v>504147.64</v>
      </c>
      <c r="D39" s="143">
        <v>37850.5</v>
      </c>
      <c r="E39" s="143">
        <v>19932.05</v>
      </c>
      <c r="F39" s="143"/>
      <c r="G39" s="146"/>
      <c r="H39" s="144"/>
      <c r="I39" s="145"/>
      <c r="J39" s="144"/>
      <c r="K39" s="145">
        <v>2467163.35</v>
      </c>
    </row>
    <row r="40" spans="1:11" x14ac:dyDescent="0.2">
      <c r="A40" s="2" t="s">
        <v>48</v>
      </c>
      <c r="B40" s="143">
        <v>1345185.72</v>
      </c>
      <c r="C40" s="143">
        <v>355952.34</v>
      </c>
      <c r="D40" s="143">
        <v>26724.26</v>
      </c>
      <c r="E40" s="143">
        <v>14639.97</v>
      </c>
      <c r="F40" s="143"/>
      <c r="G40" s="147"/>
      <c r="H40" s="144"/>
      <c r="I40" s="145"/>
      <c r="J40" s="144"/>
      <c r="K40" s="145">
        <v>1742502.29</v>
      </c>
    </row>
    <row r="41" spans="1:11" x14ac:dyDescent="0.2">
      <c r="A41" s="2" t="s">
        <v>49</v>
      </c>
      <c r="B41" s="143">
        <v>1737676.04</v>
      </c>
      <c r="C41" s="143">
        <v>459810.01</v>
      </c>
      <c r="D41" s="143">
        <v>34521.71</v>
      </c>
      <c r="E41" s="143">
        <v>18080.07</v>
      </c>
      <c r="F41" s="143"/>
      <c r="G41" s="143"/>
      <c r="H41" s="144"/>
      <c r="I41" s="145"/>
      <c r="J41" s="144"/>
      <c r="K41" s="145">
        <v>2250087.83</v>
      </c>
    </row>
    <row r="42" spans="1:11" x14ac:dyDescent="0.2">
      <c r="A42" s="2" t="s">
        <v>50</v>
      </c>
      <c r="B42" s="143">
        <v>2475526.33</v>
      </c>
      <c r="C42" s="143">
        <v>655054.07999999996</v>
      </c>
      <c r="D42" s="143">
        <v>49180.28</v>
      </c>
      <c r="E42" s="143">
        <v>26939.3</v>
      </c>
      <c r="F42" s="143"/>
      <c r="G42" s="143"/>
      <c r="H42" s="144"/>
      <c r="I42" s="145"/>
      <c r="J42" s="144"/>
      <c r="K42" s="145">
        <v>3206699.99</v>
      </c>
    </row>
    <row r="43" spans="1:11" x14ac:dyDescent="0.2">
      <c r="A43" s="2" t="s">
        <v>51</v>
      </c>
      <c r="B43" s="143">
        <v>1388060.16</v>
      </c>
      <c r="C43" s="143">
        <v>367297.44</v>
      </c>
      <c r="D43" s="143">
        <v>27576.03</v>
      </c>
      <c r="E43" s="143">
        <v>15187.26</v>
      </c>
      <c r="F43" s="143"/>
      <c r="G43" s="143"/>
      <c r="H43" s="144"/>
      <c r="I43" s="145"/>
      <c r="J43" s="144"/>
      <c r="K43" s="145">
        <v>1798120.89</v>
      </c>
    </row>
    <row r="44" spans="1:11" x14ac:dyDescent="0.2">
      <c r="A44" s="2" t="s">
        <v>52</v>
      </c>
      <c r="B44" s="143">
        <v>20157294.289999999</v>
      </c>
      <c r="C44" s="143">
        <v>5333862.8499999996</v>
      </c>
      <c r="D44" s="143">
        <v>400456.83</v>
      </c>
      <c r="E44" s="143">
        <v>219355.21</v>
      </c>
      <c r="F44" s="143"/>
      <c r="G44" s="143"/>
      <c r="H44" s="144"/>
      <c r="I44" s="145"/>
      <c r="J44" s="144"/>
      <c r="K44" s="145">
        <v>26110969.18</v>
      </c>
    </row>
    <row r="45" spans="1:11" x14ac:dyDescent="0.2">
      <c r="A45" s="2" t="s">
        <v>53</v>
      </c>
      <c r="B45" s="143">
        <v>3188313.98</v>
      </c>
      <c r="C45" s="143">
        <v>843666.28</v>
      </c>
      <c r="D45" s="143">
        <v>63340.95</v>
      </c>
      <c r="E45" s="143">
        <v>34694.19</v>
      </c>
      <c r="F45" s="143"/>
      <c r="G45" s="143"/>
      <c r="H45" s="144"/>
      <c r="I45" s="145"/>
      <c r="J45" s="144"/>
      <c r="K45" s="145">
        <v>4130015.4</v>
      </c>
    </row>
    <row r="46" spans="1:11" x14ac:dyDescent="0.2">
      <c r="A46" s="2" t="s">
        <v>54</v>
      </c>
      <c r="B46" s="143">
        <v>8469436.8100000005</v>
      </c>
      <c r="C46" s="143">
        <v>2241114.9900000002</v>
      </c>
      <c r="D46" s="143">
        <v>168258.88</v>
      </c>
      <c r="E46" s="143">
        <v>92166.81</v>
      </c>
      <c r="F46" s="143"/>
      <c r="G46" s="143"/>
      <c r="H46" s="144"/>
      <c r="I46" s="145"/>
      <c r="J46" s="144"/>
      <c r="K46" s="145">
        <v>10970977.49</v>
      </c>
    </row>
    <row r="47" spans="1:11" x14ac:dyDescent="0.2">
      <c r="A47" s="2" t="s">
        <v>55</v>
      </c>
      <c r="B47" s="143">
        <v>1948580.48</v>
      </c>
      <c r="C47" s="143">
        <v>515617.86</v>
      </c>
      <c r="D47" s="143">
        <v>38711.660000000003</v>
      </c>
      <c r="E47" s="143">
        <v>21529.94</v>
      </c>
      <c r="F47" s="143"/>
      <c r="G47" s="143"/>
      <c r="H47" s="144"/>
      <c r="I47" s="145"/>
      <c r="J47" s="144"/>
      <c r="K47" s="145">
        <v>2524439.94</v>
      </c>
    </row>
    <row r="48" spans="1:11" x14ac:dyDescent="0.2">
      <c r="A48" s="2" t="s">
        <v>56</v>
      </c>
      <c r="B48" s="143">
        <v>1518102.14</v>
      </c>
      <c r="C48" s="143">
        <v>401708.11</v>
      </c>
      <c r="D48" s="143">
        <v>30159.52</v>
      </c>
      <c r="E48" s="143">
        <v>16570.14</v>
      </c>
      <c r="F48" s="143"/>
      <c r="G48" s="143"/>
      <c r="H48" s="144"/>
      <c r="I48" s="145"/>
      <c r="J48" s="144"/>
      <c r="K48" s="145">
        <v>1966539.91</v>
      </c>
    </row>
    <row r="49" spans="1:11" x14ac:dyDescent="0.2">
      <c r="A49" s="2" t="s">
        <v>57</v>
      </c>
      <c r="B49" s="143">
        <v>1770777.64</v>
      </c>
      <c r="C49" s="143">
        <v>468569.09</v>
      </c>
      <c r="D49" s="143">
        <v>35179.32</v>
      </c>
      <c r="E49" s="143">
        <v>18883.900000000001</v>
      </c>
      <c r="F49" s="143"/>
      <c r="G49" s="143"/>
      <c r="H49" s="144"/>
      <c r="I49" s="145"/>
      <c r="J49" s="144"/>
      <c r="K49" s="145">
        <v>2293409.9500000002</v>
      </c>
    </row>
    <row r="50" spans="1:11" x14ac:dyDescent="0.2">
      <c r="A50" s="2" t="s">
        <v>58</v>
      </c>
      <c r="B50" s="143">
        <v>4451691.47</v>
      </c>
      <c r="C50" s="143">
        <v>1177971.18</v>
      </c>
      <c r="D50" s="143">
        <v>88439.96</v>
      </c>
      <c r="E50" s="143">
        <v>43550.98</v>
      </c>
      <c r="F50" s="143"/>
      <c r="G50" s="143"/>
      <c r="H50" s="144"/>
      <c r="I50" s="145"/>
      <c r="J50" s="144"/>
      <c r="K50" s="145">
        <v>5761653.5899999999</v>
      </c>
    </row>
    <row r="51" spans="1:11" x14ac:dyDescent="0.2">
      <c r="A51" s="2" t="s">
        <v>59</v>
      </c>
      <c r="B51" s="143">
        <v>1567124.02</v>
      </c>
      <c r="C51" s="143">
        <v>414679.89</v>
      </c>
      <c r="D51" s="143">
        <v>31133.42</v>
      </c>
      <c r="E51" s="143">
        <v>16443.09</v>
      </c>
      <c r="F51" s="143"/>
      <c r="G51" s="143"/>
      <c r="H51" s="144"/>
      <c r="I51" s="145"/>
      <c r="J51" s="144"/>
      <c r="K51" s="145">
        <v>2029380.42</v>
      </c>
    </row>
    <row r="52" spans="1:11" x14ac:dyDescent="0.2">
      <c r="A52" s="2" t="s">
        <v>60</v>
      </c>
      <c r="B52" s="143">
        <v>26998920.829999998</v>
      </c>
      <c r="C52" s="143">
        <v>7144239.6399999997</v>
      </c>
      <c r="D52" s="143">
        <v>536376.66</v>
      </c>
      <c r="E52" s="143">
        <v>299239.78999999998</v>
      </c>
      <c r="F52" s="143"/>
      <c r="G52" s="143"/>
      <c r="H52" s="144"/>
      <c r="I52" s="145"/>
      <c r="J52" s="144"/>
      <c r="K52" s="145">
        <v>34978776.920000002</v>
      </c>
    </row>
    <row r="53" spans="1:11" ht="13.5" thickBot="1" x14ac:dyDescent="0.25">
      <c r="A53" s="4" t="s">
        <v>61</v>
      </c>
      <c r="B53" s="143">
        <v>2910733.47</v>
      </c>
      <c r="C53" s="143">
        <v>770215.13</v>
      </c>
      <c r="D53" s="143">
        <v>57826.37</v>
      </c>
      <c r="E53" s="143">
        <v>793409.6</v>
      </c>
      <c r="F53" s="143"/>
      <c r="G53" s="143"/>
      <c r="H53" s="144"/>
      <c r="I53" s="145"/>
      <c r="J53" s="144"/>
      <c r="K53" s="145">
        <v>4532184.57</v>
      </c>
    </row>
    <row r="54" spans="1:11" s="149" customFormat="1" ht="13.5" thickBot="1" x14ac:dyDescent="0.25">
      <c r="A54" s="5" t="s">
        <v>13</v>
      </c>
      <c r="B54" s="148">
        <v>157626636.62</v>
      </c>
      <c r="C54" s="148">
        <v>41709906.549999997</v>
      </c>
      <c r="D54" s="148">
        <v>3131504.75</v>
      </c>
      <c r="E54" s="148">
        <v>2443252.5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204911300.41999999</v>
      </c>
    </row>
    <row r="55" spans="1:11" x14ac:dyDescent="0.2">
      <c r="F55" s="140"/>
      <c r="G55" s="140"/>
      <c r="H55" s="140"/>
      <c r="I55" s="140"/>
      <c r="J55" s="140"/>
    </row>
    <row r="56" spans="1:11" x14ac:dyDescent="0.2">
      <c r="F56" s="140"/>
      <c r="G56" s="140"/>
      <c r="H56" s="140"/>
      <c r="I56" s="140"/>
      <c r="J56" s="140"/>
    </row>
    <row r="57" spans="1:11" s="140" customFormat="1" x14ac:dyDescent="0.2">
      <c r="A57" s="87"/>
    </row>
    <row r="58" spans="1:11" s="140" customFormat="1" x14ac:dyDescent="0.2">
      <c r="A58" s="87"/>
    </row>
    <row r="59" spans="1:11" x14ac:dyDescent="0.2">
      <c r="F59" s="140"/>
      <c r="G59" s="140"/>
      <c r="H59" s="140"/>
      <c r="I59" s="140"/>
      <c r="J59" s="140"/>
    </row>
    <row r="60" spans="1:11" x14ac:dyDescent="0.2">
      <c r="F60" s="140"/>
      <c r="G60" s="140"/>
      <c r="H60" s="140"/>
      <c r="I60" s="140"/>
      <c r="J60" s="140"/>
    </row>
    <row r="61" spans="1:11" x14ac:dyDescent="0.2">
      <c r="F61" s="140"/>
      <c r="G61" s="140"/>
      <c r="H61" s="140"/>
      <c r="I61" s="140"/>
      <c r="J61" s="140"/>
    </row>
    <row r="62" spans="1:11" x14ac:dyDescent="0.2">
      <c r="F62" s="140"/>
      <c r="G62" s="140"/>
      <c r="H62" s="140"/>
      <c r="I62" s="140"/>
      <c r="J62" s="140"/>
    </row>
    <row r="63" spans="1:11" x14ac:dyDescent="0.2">
      <c r="G63" s="140"/>
      <c r="H63" s="140"/>
      <c r="I63" s="140"/>
      <c r="J63" s="140"/>
    </row>
    <row r="64" spans="1:11" x14ac:dyDescent="0.2">
      <c r="G64" s="140"/>
      <c r="H64" s="140"/>
      <c r="I64" s="140"/>
      <c r="J64" s="140"/>
    </row>
    <row r="65" spans="7:10" x14ac:dyDescent="0.2">
      <c r="G65" s="140"/>
      <c r="H65" s="140"/>
      <c r="I65" s="140"/>
      <c r="J65" s="140"/>
    </row>
    <row r="66" spans="7:10" x14ac:dyDescent="0.2">
      <c r="G66" s="140"/>
      <c r="H66" s="140"/>
      <c r="I66" s="140"/>
      <c r="J66" s="14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"/>
    </sheetView>
  </sheetViews>
  <sheetFormatPr baseColWidth="10" defaultRowHeight="12.75" x14ac:dyDescent="0.2"/>
  <cols>
    <col min="1" max="1" width="44.7109375" style="3" customWidth="1"/>
    <col min="2" max="4" width="17.140625" style="152" customWidth="1"/>
    <col min="5" max="5" width="17.7109375" style="152" customWidth="1"/>
    <col min="6" max="6" width="14.28515625" style="150" bestFit="1" customWidth="1"/>
    <col min="7" max="7" width="12.7109375" style="150" bestFit="1" customWidth="1"/>
    <col min="8" max="8" width="12.7109375" style="150" customWidth="1"/>
    <col min="9" max="10" width="17.140625" style="150" customWidth="1"/>
    <col min="11" max="11" width="15.42578125" style="150" bestFit="1" customWidth="1"/>
    <col min="12" max="12" width="11.28515625" style="150" bestFit="1" customWidth="1"/>
    <col min="13" max="16384" width="11.42578125" style="150"/>
  </cols>
  <sheetData>
    <row r="1" spans="1:11" x14ac:dyDescent="0.2">
      <c r="A1" s="286" t="s">
        <v>14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x14ac:dyDescent="0.2">
      <c r="A2" s="288">
        <v>44735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</row>
    <row r="3" spans="1:11" ht="11.25" x14ac:dyDescent="0.2">
      <c r="A3" s="151"/>
      <c r="B3" s="150"/>
      <c r="C3" s="150"/>
      <c r="E3" s="150"/>
    </row>
    <row r="4" spans="1:11" ht="13.5" customHeight="1" thickBot="1" x14ac:dyDescent="0.25">
      <c r="A4" s="151"/>
      <c r="B4" s="150"/>
      <c r="C4" s="290"/>
      <c r="D4" s="290"/>
      <c r="E4" s="150"/>
    </row>
    <row r="5" spans="1:11" ht="12.75" customHeight="1" x14ac:dyDescent="0.2">
      <c r="A5" s="291" t="s">
        <v>0</v>
      </c>
      <c r="B5" s="293" t="s">
        <v>9</v>
      </c>
      <c r="C5" s="153" t="s">
        <v>10</v>
      </c>
      <c r="D5" s="153" t="s">
        <v>10</v>
      </c>
      <c r="E5" s="293" t="s">
        <v>1</v>
      </c>
      <c r="F5" s="284" t="s">
        <v>7</v>
      </c>
      <c r="G5" s="284" t="s">
        <v>8</v>
      </c>
      <c r="H5" s="284" t="s">
        <v>2</v>
      </c>
      <c r="I5" s="284" t="s">
        <v>3</v>
      </c>
      <c r="J5" s="284" t="s">
        <v>4</v>
      </c>
      <c r="K5" s="284" t="s">
        <v>5</v>
      </c>
    </row>
    <row r="6" spans="1:11" ht="23.25" customHeight="1" thickBot="1" x14ac:dyDescent="0.25">
      <c r="A6" s="292"/>
      <c r="B6" s="294"/>
      <c r="C6" s="154" t="s">
        <v>11</v>
      </c>
      <c r="D6" s="154" t="s">
        <v>12</v>
      </c>
      <c r="E6" s="294" t="s">
        <v>6</v>
      </c>
      <c r="F6" s="285" t="s">
        <v>6</v>
      </c>
      <c r="G6" s="285" t="s">
        <v>6</v>
      </c>
      <c r="H6" s="285"/>
      <c r="I6" s="285"/>
      <c r="J6" s="285"/>
      <c r="K6" s="285" t="s">
        <v>6</v>
      </c>
    </row>
    <row r="7" spans="1:11" x14ac:dyDescent="0.2">
      <c r="A7" s="1" t="s">
        <v>15</v>
      </c>
      <c r="B7" s="155">
        <v>1233729.3600000001</v>
      </c>
      <c r="C7" s="155">
        <v>348467.20000000001</v>
      </c>
      <c r="D7" s="155">
        <v>20201.96</v>
      </c>
      <c r="E7" s="155">
        <v>163.57</v>
      </c>
      <c r="F7" s="155">
        <v>4312388.24</v>
      </c>
      <c r="G7" s="155">
        <v>225820.07</v>
      </c>
      <c r="H7" s="156"/>
      <c r="I7" s="157"/>
      <c r="J7" s="156">
        <v>313544.03999999998</v>
      </c>
      <c r="K7" s="157">
        <v>6454314.4400000004</v>
      </c>
    </row>
    <row r="8" spans="1:11" x14ac:dyDescent="0.2">
      <c r="A8" s="2" t="s">
        <v>16</v>
      </c>
      <c r="B8" s="155">
        <v>1166106.79</v>
      </c>
      <c r="C8" s="155">
        <v>329367.19</v>
      </c>
      <c r="D8" s="155">
        <v>19094.66</v>
      </c>
      <c r="E8" s="155">
        <v>154.1</v>
      </c>
      <c r="F8" s="155">
        <v>3204544.59</v>
      </c>
      <c r="G8" s="155">
        <v>167807.35999999999</v>
      </c>
      <c r="H8" s="156"/>
      <c r="I8" s="157"/>
      <c r="J8" s="156">
        <v>232995.22</v>
      </c>
      <c r="K8" s="157">
        <v>5120069.91</v>
      </c>
    </row>
    <row r="9" spans="1:11" x14ac:dyDescent="0.2">
      <c r="A9" s="2" t="s">
        <v>17</v>
      </c>
      <c r="B9" s="155"/>
      <c r="C9" s="155"/>
      <c r="E9" s="155"/>
      <c r="F9" s="155">
        <v>1228562.79</v>
      </c>
      <c r="G9" s="155">
        <v>64334.22</v>
      </c>
      <c r="H9" s="156"/>
      <c r="I9" s="157">
        <v>158010.91</v>
      </c>
      <c r="J9" s="156">
        <v>89326.03</v>
      </c>
      <c r="K9" s="157">
        <v>1540233.95</v>
      </c>
    </row>
    <row r="10" spans="1:11" x14ac:dyDescent="0.2">
      <c r="A10" s="2" t="s">
        <v>18</v>
      </c>
      <c r="B10" s="155"/>
      <c r="C10" s="155"/>
      <c r="D10" s="155"/>
      <c r="E10" s="155"/>
      <c r="F10" s="155">
        <v>1381050.13</v>
      </c>
      <c r="G10" s="155">
        <v>72319.289999999994</v>
      </c>
      <c r="H10" s="156"/>
      <c r="I10" s="157">
        <v>323371.15999999997</v>
      </c>
      <c r="J10" s="156">
        <v>100413.04</v>
      </c>
      <c r="K10" s="157">
        <v>1877153.62</v>
      </c>
    </row>
    <row r="11" spans="1:11" x14ac:dyDescent="0.2">
      <c r="A11" s="2" t="s">
        <v>19</v>
      </c>
      <c r="B11" s="155"/>
      <c r="C11" s="155"/>
      <c r="D11" s="155"/>
      <c r="E11" s="155"/>
      <c r="F11" s="155">
        <v>1372963.68</v>
      </c>
      <c r="G11" s="155">
        <v>71895.839999999997</v>
      </c>
      <c r="H11" s="156"/>
      <c r="I11" s="157"/>
      <c r="J11" s="156">
        <v>99825.1</v>
      </c>
      <c r="K11" s="157">
        <v>1544684.62</v>
      </c>
    </row>
    <row r="12" spans="1:11" x14ac:dyDescent="0.2">
      <c r="A12" s="2" t="s">
        <v>20</v>
      </c>
      <c r="B12" s="155"/>
      <c r="C12" s="155"/>
      <c r="D12" s="155"/>
      <c r="E12" s="155"/>
      <c r="F12" s="155">
        <v>1204303.44</v>
      </c>
      <c r="G12" s="155">
        <v>63063.87</v>
      </c>
      <c r="H12" s="156"/>
      <c r="I12" s="157">
        <v>131500.76999999999</v>
      </c>
      <c r="J12" s="156">
        <v>87562.19</v>
      </c>
      <c r="K12" s="157">
        <v>1486430.27</v>
      </c>
    </row>
    <row r="13" spans="1:11" x14ac:dyDescent="0.2">
      <c r="A13" s="2" t="s">
        <v>21</v>
      </c>
      <c r="B13" s="155"/>
      <c r="C13" s="155"/>
      <c r="D13" s="155"/>
      <c r="E13" s="155"/>
      <c r="F13" s="155">
        <v>1449207.35</v>
      </c>
      <c r="G13" s="155">
        <v>75888.37</v>
      </c>
      <c r="H13" s="156"/>
      <c r="I13" s="157"/>
      <c r="J13" s="156">
        <v>105368.6</v>
      </c>
      <c r="K13" s="157">
        <v>1630464.32</v>
      </c>
    </row>
    <row r="14" spans="1:11" x14ac:dyDescent="0.2">
      <c r="A14" s="2" t="s">
        <v>22</v>
      </c>
      <c r="B14" s="155"/>
      <c r="C14" s="155"/>
      <c r="D14" s="155"/>
      <c r="E14" s="155"/>
      <c r="F14" s="155">
        <v>1391446.99</v>
      </c>
      <c r="G14" s="155">
        <v>72863.72</v>
      </c>
      <c r="H14" s="156"/>
      <c r="I14" s="157"/>
      <c r="J14" s="156">
        <v>101168.98</v>
      </c>
      <c r="K14" s="157">
        <v>1565479.69</v>
      </c>
    </row>
    <row r="15" spans="1:11" x14ac:dyDescent="0.2">
      <c r="A15" s="2" t="s">
        <v>23</v>
      </c>
      <c r="B15" s="155"/>
      <c r="C15" s="155"/>
      <c r="D15" s="155"/>
      <c r="E15" s="155"/>
      <c r="F15" s="155">
        <v>1392024.6</v>
      </c>
      <c r="G15" s="155">
        <v>72893.97</v>
      </c>
      <c r="H15" s="156"/>
      <c r="I15" s="157"/>
      <c r="J15" s="156">
        <v>101210.97</v>
      </c>
      <c r="K15" s="157">
        <v>1566129.54</v>
      </c>
    </row>
    <row r="16" spans="1:11" x14ac:dyDescent="0.2">
      <c r="A16" s="2" t="s">
        <v>24</v>
      </c>
      <c r="B16" s="155"/>
      <c r="C16" s="155"/>
      <c r="D16" s="155"/>
      <c r="E16" s="155"/>
      <c r="F16" s="155">
        <v>1937859.97</v>
      </c>
      <c r="G16" s="155">
        <v>101476.87</v>
      </c>
      <c r="H16" s="156"/>
      <c r="I16" s="157"/>
      <c r="J16" s="156">
        <v>140897.43</v>
      </c>
      <c r="K16" s="157">
        <v>2180234.27</v>
      </c>
    </row>
    <row r="17" spans="1:11" x14ac:dyDescent="0.2">
      <c r="A17" s="2" t="s">
        <v>25</v>
      </c>
      <c r="B17" s="155"/>
      <c r="C17" s="155"/>
      <c r="D17" s="155"/>
      <c r="E17" s="155"/>
      <c r="F17" s="155">
        <v>1263796.6100000001</v>
      </c>
      <c r="G17" s="155">
        <v>66179.25</v>
      </c>
      <c r="H17" s="156"/>
      <c r="I17" s="157"/>
      <c r="J17" s="156">
        <v>91887.8</v>
      </c>
      <c r="K17" s="157">
        <v>1421863.66</v>
      </c>
    </row>
    <row r="18" spans="1:11" x14ac:dyDescent="0.2">
      <c r="A18" s="2" t="s">
        <v>26</v>
      </c>
      <c r="B18" s="155"/>
      <c r="C18" s="155"/>
      <c r="D18" s="155"/>
      <c r="E18" s="155"/>
      <c r="F18" s="155">
        <v>1133835.8</v>
      </c>
      <c r="G18" s="155">
        <v>59373.8</v>
      </c>
      <c r="H18" s="156"/>
      <c r="I18" s="157">
        <v>55120.08</v>
      </c>
      <c r="J18" s="156">
        <v>82438.649999999994</v>
      </c>
      <c r="K18" s="157">
        <v>1330768.33</v>
      </c>
    </row>
    <row r="19" spans="1:11" x14ac:dyDescent="0.2">
      <c r="A19" s="2" t="s">
        <v>27</v>
      </c>
      <c r="B19" s="155"/>
      <c r="C19" s="155"/>
      <c r="D19" s="155"/>
      <c r="E19" s="155"/>
      <c r="F19" s="155">
        <v>1296720.01</v>
      </c>
      <c r="G19" s="155">
        <v>67903.3</v>
      </c>
      <c r="H19" s="156"/>
      <c r="I19" s="157">
        <v>231766.83</v>
      </c>
      <c r="J19" s="156">
        <v>94281.59</v>
      </c>
      <c r="K19" s="157">
        <v>1690671.73</v>
      </c>
    </row>
    <row r="20" spans="1:11" x14ac:dyDescent="0.2">
      <c r="A20" s="2" t="s">
        <v>28</v>
      </c>
      <c r="B20" s="155"/>
      <c r="C20" s="155"/>
      <c r="D20" s="155"/>
      <c r="E20" s="155"/>
      <c r="F20" s="155">
        <v>1847176.21</v>
      </c>
      <c r="G20" s="155">
        <v>96728.18</v>
      </c>
      <c r="H20" s="157"/>
      <c r="I20" s="157"/>
      <c r="J20" s="157">
        <v>134304.01999999999</v>
      </c>
      <c r="K20" s="157">
        <v>2078208.41</v>
      </c>
    </row>
    <row r="21" spans="1:11" x14ac:dyDescent="0.2">
      <c r="A21" s="2" t="s">
        <v>29</v>
      </c>
      <c r="B21" s="155"/>
      <c r="C21" s="155"/>
      <c r="D21" s="155"/>
      <c r="E21" s="155"/>
      <c r="F21" s="155">
        <v>1778441.39</v>
      </c>
      <c r="G21" s="155">
        <v>93128.85</v>
      </c>
      <c r="H21" s="157"/>
      <c r="I21" s="157"/>
      <c r="J21" s="157">
        <v>129306.47</v>
      </c>
      <c r="K21" s="157">
        <v>2000876.71</v>
      </c>
    </row>
    <row r="22" spans="1:11" x14ac:dyDescent="0.2">
      <c r="A22" s="2" t="s">
        <v>30</v>
      </c>
      <c r="B22" s="155"/>
      <c r="C22" s="155"/>
      <c r="D22" s="155"/>
      <c r="E22" s="155"/>
      <c r="F22" s="155">
        <v>1307116.8700000001</v>
      </c>
      <c r="G22" s="155">
        <v>68447.740000000005</v>
      </c>
      <c r="H22" s="157"/>
      <c r="I22" s="157">
        <v>243053.32</v>
      </c>
      <c r="J22" s="157">
        <v>95037.52</v>
      </c>
      <c r="K22" s="157">
        <v>1713655.45</v>
      </c>
    </row>
    <row r="23" spans="1:11" x14ac:dyDescent="0.2">
      <c r="A23" s="2" t="s">
        <v>31</v>
      </c>
      <c r="B23" s="155"/>
      <c r="C23" s="155"/>
      <c r="D23" s="155"/>
      <c r="E23" s="155"/>
      <c r="F23" s="155">
        <v>1232028.4099999999</v>
      </c>
      <c r="G23" s="155">
        <v>64515.7</v>
      </c>
      <c r="H23" s="157"/>
      <c r="I23" s="157"/>
      <c r="J23" s="157">
        <v>89578.01</v>
      </c>
      <c r="K23" s="157">
        <v>1386122.12</v>
      </c>
    </row>
    <row r="24" spans="1:11" x14ac:dyDescent="0.2">
      <c r="A24" s="2" t="s">
        <v>32</v>
      </c>
      <c r="B24" s="155"/>
      <c r="C24" s="155"/>
      <c r="D24" s="155"/>
      <c r="E24" s="155"/>
      <c r="F24" s="155">
        <v>1638083.72</v>
      </c>
      <c r="G24" s="155">
        <v>85778.96</v>
      </c>
      <c r="H24" s="157"/>
      <c r="I24" s="157"/>
      <c r="J24" s="157">
        <v>119101.38</v>
      </c>
      <c r="K24" s="157">
        <v>1842964.06</v>
      </c>
    </row>
    <row r="25" spans="1:11" x14ac:dyDescent="0.2">
      <c r="A25" s="2" t="s">
        <v>33</v>
      </c>
      <c r="B25" s="155"/>
      <c r="C25" s="155"/>
      <c r="D25" s="155"/>
      <c r="E25" s="155"/>
      <c r="F25" s="155">
        <v>1349281.93</v>
      </c>
      <c r="G25" s="155">
        <v>70655.73</v>
      </c>
      <c r="H25" s="157"/>
      <c r="I25" s="157"/>
      <c r="J25" s="157">
        <v>98103.25</v>
      </c>
      <c r="K25" s="157">
        <v>1518040.91</v>
      </c>
    </row>
    <row r="26" spans="1:11" x14ac:dyDescent="0.2">
      <c r="A26" s="2" t="s">
        <v>34</v>
      </c>
      <c r="B26" s="155"/>
      <c r="C26" s="155"/>
      <c r="D26" s="155"/>
      <c r="E26" s="155"/>
      <c r="F26" s="155">
        <v>1628264.46</v>
      </c>
      <c r="G26" s="155">
        <v>85264.77</v>
      </c>
      <c r="H26" s="157"/>
      <c r="I26" s="157"/>
      <c r="J26" s="157">
        <v>118387.44</v>
      </c>
      <c r="K26" s="157">
        <v>1831916.67</v>
      </c>
    </row>
    <row r="27" spans="1:11" x14ac:dyDescent="0.2">
      <c r="A27" s="2" t="s">
        <v>35</v>
      </c>
      <c r="B27" s="155"/>
      <c r="C27" s="155"/>
      <c r="D27" s="155"/>
      <c r="E27" s="155"/>
      <c r="F27" s="155">
        <v>1336574.6599999999</v>
      </c>
      <c r="G27" s="155">
        <v>69990.31</v>
      </c>
      <c r="H27" s="157"/>
      <c r="I27" s="157">
        <v>274550.51</v>
      </c>
      <c r="J27" s="157">
        <v>97179.33</v>
      </c>
      <c r="K27" s="157">
        <v>1778294.81</v>
      </c>
    </row>
    <row r="28" spans="1:11" x14ac:dyDescent="0.2">
      <c r="A28" s="2" t="s">
        <v>36</v>
      </c>
      <c r="B28" s="155"/>
      <c r="C28" s="155"/>
      <c r="D28" s="155"/>
      <c r="E28" s="155"/>
      <c r="F28" s="155">
        <v>1711439.37</v>
      </c>
      <c r="G28" s="155">
        <v>89620.26</v>
      </c>
      <c r="H28" s="157"/>
      <c r="I28" s="157"/>
      <c r="J28" s="157">
        <v>124434.9</v>
      </c>
      <c r="K28" s="157">
        <v>1925494.53</v>
      </c>
    </row>
    <row r="29" spans="1:11" x14ac:dyDescent="0.2">
      <c r="A29" s="2" t="s">
        <v>37</v>
      </c>
      <c r="B29" s="155">
        <v>1352910.31</v>
      </c>
      <c r="C29" s="155">
        <v>382129.89</v>
      </c>
      <c r="D29" s="155">
        <v>22153.52</v>
      </c>
      <c r="E29" s="155">
        <v>179.44</v>
      </c>
      <c r="F29" s="155">
        <v>3563236.41</v>
      </c>
      <c r="G29" s="155">
        <v>186590.41</v>
      </c>
      <c r="H29" s="157"/>
      <c r="I29" s="157">
        <v>1623942.66</v>
      </c>
      <c r="J29" s="157">
        <v>259074.89</v>
      </c>
      <c r="K29" s="157">
        <v>7390217.5300000003</v>
      </c>
    </row>
    <row r="30" spans="1:11" x14ac:dyDescent="0.2">
      <c r="A30" s="2" t="s">
        <v>38</v>
      </c>
      <c r="B30" s="155">
        <v>1713207.02</v>
      </c>
      <c r="C30" s="155">
        <v>483895.8</v>
      </c>
      <c r="D30" s="155">
        <v>28053.27</v>
      </c>
      <c r="E30" s="155">
        <v>217.57</v>
      </c>
      <c r="F30" s="155">
        <v>5295469.51</v>
      </c>
      <c r="G30" s="155">
        <v>277299.53999999998</v>
      </c>
      <c r="H30" s="157"/>
      <c r="I30" s="157"/>
      <c r="J30" s="157">
        <v>385021.66</v>
      </c>
      <c r="K30" s="157">
        <v>8183164.3700000001</v>
      </c>
    </row>
    <row r="31" spans="1:11" x14ac:dyDescent="0.2">
      <c r="A31" s="2" t="s">
        <v>39</v>
      </c>
      <c r="B31" s="155">
        <v>46563950.829999998</v>
      </c>
      <c r="C31" s="155">
        <v>13152000.92</v>
      </c>
      <c r="D31" s="155">
        <v>762471.3</v>
      </c>
      <c r="E31" s="155">
        <v>5880.34</v>
      </c>
      <c r="F31" s="155">
        <v>231041427.09999999</v>
      </c>
      <c r="G31" s="155">
        <v>12098583.970000001</v>
      </c>
      <c r="H31" s="157"/>
      <c r="I31" s="157">
        <v>221850463.31</v>
      </c>
      <c r="J31" s="157">
        <v>16798501.760000002</v>
      </c>
      <c r="K31" s="157">
        <v>542273279.52999997</v>
      </c>
    </row>
    <row r="32" spans="1:11" x14ac:dyDescent="0.2">
      <c r="A32" s="2" t="s">
        <v>40</v>
      </c>
      <c r="B32" s="155">
        <v>1456639.04</v>
      </c>
      <c r="C32" s="155">
        <v>411428.1</v>
      </c>
      <c r="D32" s="155">
        <v>23852.05</v>
      </c>
      <c r="E32" s="155">
        <v>195.28</v>
      </c>
      <c r="F32" s="155">
        <v>4537076.0199999996</v>
      </c>
      <c r="G32" s="155">
        <v>237585.94</v>
      </c>
      <c r="H32" s="157"/>
      <c r="I32" s="157"/>
      <c r="J32" s="157">
        <v>329880.58</v>
      </c>
      <c r="K32" s="157">
        <v>6996657.0099999998</v>
      </c>
    </row>
    <row r="33" spans="1:11" x14ac:dyDescent="0.2">
      <c r="A33" s="2" t="s">
        <v>41</v>
      </c>
      <c r="B33" s="155">
        <v>2334202.4900000002</v>
      </c>
      <c r="C33" s="155">
        <v>659296.14</v>
      </c>
      <c r="D33" s="155">
        <v>38221.89</v>
      </c>
      <c r="E33" s="155">
        <v>282.2</v>
      </c>
      <c r="F33" s="155">
        <v>7301486.7000000002</v>
      </c>
      <c r="G33" s="155">
        <v>382345.5</v>
      </c>
      <c r="H33" s="157"/>
      <c r="I33" s="157"/>
      <c r="J33" s="157">
        <v>530874.65</v>
      </c>
      <c r="K33" s="157">
        <v>11246709.57</v>
      </c>
    </row>
    <row r="34" spans="1:11" x14ac:dyDescent="0.2">
      <c r="A34" s="2" t="s">
        <v>42</v>
      </c>
      <c r="B34" s="155">
        <v>1704333.47</v>
      </c>
      <c r="C34" s="155">
        <v>481389.46</v>
      </c>
      <c r="D34" s="155">
        <v>27907.97</v>
      </c>
      <c r="E34" s="155">
        <v>225.23</v>
      </c>
      <c r="F34" s="155">
        <v>6631466.5599999996</v>
      </c>
      <c r="G34" s="155">
        <v>347259.61</v>
      </c>
      <c r="H34" s="157"/>
      <c r="I34" s="157"/>
      <c r="J34" s="157">
        <v>482159</v>
      </c>
      <c r="K34" s="157">
        <v>9674741.3000000007</v>
      </c>
    </row>
    <row r="35" spans="1:11" x14ac:dyDescent="0.2">
      <c r="A35" s="2" t="s">
        <v>43</v>
      </c>
      <c r="B35" s="155">
        <v>2416971.2799999998</v>
      </c>
      <c r="C35" s="155">
        <v>682674.21</v>
      </c>
      <c r="D35" s="155">
        <v>39577.21</v>
      </c>
      <c r="E35" s="155">
        <v>297.95</v>
      </c>
      <c r="F35" s="155">
        <v>9372195.4900000002</v>
      </c>
      <c r="G35" s="155">
        <v>490779.06</v>
      </c>
      <c r="H35" s="157"/>
      <c r="I35" s="157"/>
      <c r="J35" s="157">
        <v>681431.22</v>
      </c>
      <c r="K35" s="157">
        <v>13683926.42</v>
      </c>
    </row>
    <row r="36" spans="1:11" x14ac:dyDescent="0.2">
      <c r="A36" s="2" t="s">
        <v>44</v>
      </c>
      <c r="B36" s="155">
        <v>1433690.21</v>
      </c>
      <c r="C36" s="155">
        <v>404946.2</v>
      </c>
      <c r="D36" s="155">
        <v>23476.26</v>
      </c>
      <c r="E36" s="155">
        <v>189.46</v>
      </c>
      <c r="F36" s="155">
        <v>4405382.41</v>
      </c>
      <c r="G36" s="155">
        <v>230689.75</v>
      </c>
      <c r="H36" s="157"/>
      <c r="I36" s="157"/>
      <c r="J36" s="157">
        <v>320305.43</v>
      </c>
      <c r="K36" s="157">
        <v>6818679.7199999997</v>
      </c>
    </row>
    <row r="37" spans="1:11" x14ac:dyDescent="0.2">
      <c r="A37" s="2" t="s">
        <v>45</v>
      </c>
      <c r="B37" s="155">
        <v>9188254.4900000002</v>
      </c>
      <c r="C37" s="155">
        <v>2595225.0499999998</v>
      </c>
      <c r="D37" s="155">
        <v>150455.01999999999</v>
      </c>
      <c r="E37" s="155">
        <v>1187.1300000000001</v>
      </c>
      <c r="F37" s="155">
        <v>25635201.539999999</v>
      </c>
      <c r="G37" s="155">
        <v>1342398.39</v>
      </c>
      <c r="H37" s="156"/>
      <c r="I37" s="157"/>
      <c r="J37" s="156">
        <v>1863877.76</v>
      </c>
      <c r="K37" s="157">
        <v>40776599.380000003</v>
      </c>
    </row>
    <row r="38" spans="1:11" x14ac:dyDescent="0.2">
      <c r="A38" s="2" t="s">
        <v>46</v>
      </c>
      <c r="B38" s="155">
        <v>3001554.6</v>
      </c>
      <c r="C38" s="155">
        <v>847789.94</v>
      </c>
      <c r="D38" s="155">
        <v>49149.59</v>
      </c>
      <c r="E38" s="155">
        <v>370.38</v>
      </c>
      <c r="F38" s="155">
        <v>9505044.3100000005</v>
      </c>
      <c r="G38" s="155">
        <v>497735.75</v>
      </c>
      <c r="H38" s="156"/>
      <c r="I38" s="157"/>
      <c r="J38" s="156">
        <v>691090.36</v>
      </c>
      <c r="K38" s="157">
        <v>14592734.93</v>
      </c>
    </row>
    <row r="39" spans="1:11" x14ac:dyDescent="0.2">
      <c r="A39" s="2" t="s">
        <v>47</v>
      </c>
      <c r="B39" s="155">
        <v>1849217.11</v>
      </c>
      <c r="C39" s="155">
        <v>522311.89</v>
      </c>
      <c r="D39" s="155">
        <v>30280.400000000001</v>
      </c>
      <c r="E39" s="155">
        <v>234.94</v>
      </c>
      <c r="F39" s="155">
        <v>5566943.1900000004</v>
      </c>
      <c r="G39" s="158">
        <v>291515.38</v>
      </c>
      <c r="H39" s="156"/>
      <c r="I39" s="157">
        <v>2974909.67</v>
      </c>
      <c r="J39" s="156">
        <v>404759.9</v>
      </c>
      <c r="K39" s="157">
        <v>11640172.48</v>
      </c>
    </row>
    <row r="40" spans="1:11" x14ac:dyDescent="0.2">
      <c r="A40" s="2" t="s">
        <v>48</v>
      </c>
      <c r="B40" s="155">
        <v>1305635.71</v>
      </c>
      <c r="C40" s="155">
        <v>368777.17</v>
      </c>
      <c r="D40" s="155">
        <v>21379.41</v>
      </c>
      <c r="E40" s="155">
        <v>172.56</v>
      </c>
      <c r="F40" s="155">
        <v>6156098.8300000001</v>
      </c>
      <c r="G40" s="159">
        <v>322366.77</v>
      </c>
      <c r="H40" s="156"/>
      <c r="I40" s="157"/>
      <c r="J40" s="156">
        <v>447596.08</v>
      </c>
      <c r="K40" s="157">
        <v>8622026.5299999993</v>
      </c>
    </row>
    <row r="41" spans="1:11" x14ac:dyDescent="0.2">
      <c r="A41" s="2" t="s">
        <v>49</v>
      </c>
      <c r="B41" s="155">
        <v>1686586.37</v>
      </c>
      <c r="C41" s="155">
        <v>476376.79</v>
      </c>
      <c r="D41" s="155">
        <v>27617.37</v>
      </c>
      <c r="E41" s="155">
        <v>213.11</v>
      </c>
      <c r="F41" s="155">
        <v>4150659.24</v>
      </c>
      <c r="G41" s="155">
        <v>217351.06</v>
      </c>
      <c r="H41" s="156"/>
      <c r="I41" s="157">
        <v>2020019.84</v>
      </c>
      <c r="J41" s="156">
        <v>301785.08</v>
      </c>
      <c r="K41" s="157">
        <v>8880608.8599999994</v>
      </c>
    </row>
    <row r="42" spans="1:11" x14ac:dyDescent="0.2">
      <c r="A42" s="2" t="s">
        <v>50</v>
      </c>
      <c r="B42" s="155">
        <v>2402743.0099999998</v>
      </c>
      <c r="C42" s="155">
        <v>678655.43</v>
      </c>
      <c r="D42" s="155">
        <v>39344.230000000003</v>
      </c>
      <c r="E42" s="155">
        <v>317.52999999999997</v>
      </c>
      <c r="F42" s="155">
        <v>12375156.439999999</v>
      </c>
      <c r="G42" s="155">
        <v>648030.4</v>
      </c>
      <c r="H42" s="156"/>
      <c r="I42" s="157"/>
      <c r="J42" s="156">
        <v>899769.75</v>
      </c>
      <c r="K42" s="157">
        <v>17044016.789999999</v>
      </c>
    </row>
    <row r="43" spans="1:11" x14ac:dyDescent="0.2">
      <c r="A43" s="2" t="s">
        <v>51</v>
      </c>
      <c r="B43" s="155">
        <v>1347249.6</v>
      </c>
      <c r="C43" s="155">
        <v>380531.02</v>
      </c>
      <c r="D43" s="155">
        <v>22060.82</v>
      </c>
      <c r="E43" s="155">
        <v>179.01</v>
      </c>
      <c r="F43" s="155">
        <v>6543093.2199999997</v>
      </c>
      <c r="G43" s="155">
        <v>342631.9</v>
      </c>
      <c r="H43" s="156"/>
      <c r="I43" s="157"/>
      <c r="J43" s="156">
        <v>475733.57</v>
      </c>
      <c r="K43" s="157">
        <v>9111479.1400000006</v>
      </c>
    </row>
    <row r="44" spans="1:11" x14ac:dyDescent="0.2">
      <c r="A44" s="2" t="s">
        <v>52</v>
      </c>
      <c r="B44" s="155">
        <v>19564646.66</v>
      </c>
      <c r="C44" s="155">
        <v>5526039.9199999999</v>
      </c>
      <c r="D44" s="155">
        <v>320365.46000000002</v>
      </c>
      <c r="E44" s="155">
        <v>2585.52</v>
      </c>
      <c r="F44" s="155">
        <v>56026968.469999999</v>
      </c>
      <c r="G44" s="155">
        <v>2933876.37</v>
      </c>
      <c r="H44" s="156"/>
      <c r="I44" s="157"/>
      <c r="J44" s="156">
        <v>4073594.68</v>
      </c>
      <c r="K44" s="157">
        <v>88448077.079999998</v>
      </c>
    </row>
    <row r="45" spans="1:11" x14ac:dyDescent="0.2">
      <c r="A45" s="2" t="s">
        <v>53</v>
      </c>
      <c r="B45" s="155">
        <v>3094573.88</v>
      </c>
      <c r="C45" s="155">
        <v>874063.26</v>
      </c>
      <c r="D45" s="155">
        <v>50672.76</v>
      </c>
      <c r="E45" s="155">
        <v>408.94</v>
      </c>
      <c r="F45" s="155">
        <v>11032228.140000001</v>
      </c>
      <c r="G45" s="155">
        <v>577707.39</v>
      </c>
      <c r="H45" s="156"/>
      <c r="I45" s="157">
        <v>11403295.449999999</v>
      </c>
      <c r="J45" s="156">
        <v>802128.46</v>
      </c>
      <c r="K45" s="157">
        <v>27835078.280000001</v>
      </c>
    </row>
    <row r="46" spans="1:11" x14ac:dyDescent="0.2">
      <c r="A46" s="2" t="s">
        <v>54</v>
      </c>
      <c r="B46" s="155">
        <v>8220425.6299999999</v>
      </c>
      <c r="C46" s="155">
        <v>2321861.5099999998</v>
      </c>
      <c r="D46" s="155">
        <v>134607.10999999999</v>
      </c>
      <c r="E46" s="155">
        <v>1086.3599999999999</v>
      </c>
      <c r="F46" s="155">
        <v>25035649.039999999</v>
      </c>
      <c r="G46" s="155">
        <v>1311002.56</v>
      </c>
      <c r="H46" s="156"/>
      <c r="I46" s="157"/>
      <c r="J46" s="156">
        <v>1820285.65</v>
      </c>
      <c r="K46" s="157">
        <v>38844917.859999999</v>
      </c>
    </row>
    <row r="47" spans="1:11" x14ac:dyDescent="0.2">
      <c r="A47" s="2" t="s">
        <v>55</v>
      </c>
      <c r="B47" s="155">
        <v>1891289.97</v>
      </c>
      <c r="C47" s="155">
        <v>534195.38</v>
      </c>
      <c r="D47" s="155">
        <v>30969.33</v>
      </c>
      <c r="E47" s="155">
        <v>253.77</v>
      </c>
      <c r="F47" s="155">
        <v>6340931.9699999997</v>
      </c>
      <c r="G47" s="155">
        <v>332045.64</v>
      </c>
      <c r="H47" s="156"/>
      <c r="I47" s="157">
        <v>3497500.56</v>
      </c>
      <c r="J47" s="156">
        <v>461034.88</v>
      </c>
      <c r="K47" s="157">
        <v>13088221.5</v>
      </c>
    </row>
    <row r="48" spans="1:11" x14ac:dyDescent="0.2">
      <c r="A48" s="2" t="s">
        <v>56</v>
      </c>
      <c r="B48" s="155">
        <v>1473468.19</v>
      </c>
      <c r="C48" s="155">
        <v>416181.5</v>
      </c>
      <c r="D48" s="155">
        <v>24127.62</v>
      </c>
      <c r="E48" s="155">
        <v>195.31</v>
      </c>
      <c r="F48" s="155">
        <v>3569012.45</v>
      </c>
      <c r="G48" s="155">
        <v>186892.88</v>
      </c>
      <c r="H48" s="156"/>
      <c r="I48" s="157">
        <v>1627879.81</v>
      </c>
      <c r="J48" s="156">
        <v>259494.86</v>
      </c>
      <c r="K48" s="157">
        <v>7557252.6200000001</v>
      </c>
    </row>
    <row r="49" spans="1:12" x14ac:dyDescent="0.2">
      <c r="A49" s="2" t="s">
        <v>57</v>
      </c>
      <c r="B49" s="155">
        <v>1718714.74</v>
      </c>
      <c r="C49" s="155">
        <v>485451.46</v>
      </c>
      <c r="D49" s="155">
        <v>28143.46</v>
      </c>
      <c r="E49" s="155">
        <v>222.58</v>
      </c>
      <c r="F49" s="155">
        <v>4301413.7699999996</v>
      </c>
      <c r="G49" s="155">
        <v>225245.39</v>
      </c>
      <c r="H49" s="156"/>
      <c r="I49" s="157">
        <v>2121598.2799999998</v>
      </c>
      <c r="J49" s="156">
        <v>312746.11</v>
      </c>
      <c r="K49" s="157">
        <v>9193535.7899999991</v>
      </c>
    </row>
    <row r="50" spans="1:12" x14ac:dyDescent="0.2">
      <c r="A50" s="2" t="s">
        <v>58</v>
      </c>
      <c r="B50" s="155">
        <v>4320806.62</v>
      </c>
      <c r="C50" s="155">
        <v>1220413.04</v>
      </c>
      <c r="D50" s="155">
        <v>70751.97</v>
      </c>
      <c r="E50" s="155">
        <v>513.33000000000004</v>
      </c>
      <c r="F50" s="155">
        <v>12281584.66</v>
      </c>
      <c r="G50" s="155">
        <v>643130.48</v>
      </c>
      <c r="H50" s="156"/>
      <c r="I50" s="157">
        <v>13939606.74</v>
      </c>
      <c r="J50" s="156">
        <v>892966.36</v>
      </c>
      <c r="K50" s="157">
        <v>33369773.199999999</v>
      </c>
    </row>
    <row r="51" spans="1:12" x14ac:dyDescent="0.2">
      <c r="A51" s="2" t="s">
        <v>59</v>
      </c>
      <c r="B51" s="155">
        <v>1521048.77</v>
      </c>
      <c r="C51" s="155">
        <v>429620.65</v>
      </c>
      <c r="D51" s="155">
        <v>24906.74</v>
      </c>
      <c r="E51" s="155">
        <v>193.81</v>
      </c>
      <c r="F51" s="155">
        <v>3454069.34</v>
      </c>
      <c r="G51" s="155">
        <v>180873.83</v>
      </c>
      <c r="H51" s="156"/>
      <c r="I51" s="157"/>
      <c r="J51" s="156">
        <v>251137.6</v>
      </c>
      <c r="K51" s="157">
        <v>5861850.7400000002</v>
      </c>
    </row>
    <row r="52" spans="1:12" x14ac:dyDescent="0.2">
      <c r="A52" s="2" t="s">
        <v>60</v>
      </c>
      <c r="B52" s="155">
        <v>26205121.5</v>
      </c>
      <c r="C52" s="155">
        <v>7401643.8899999997</v>
      </c>
      <c r="D52" s="155">
        <v>429101.33</v>
      </c>
      <c r="E52" s="155">
        <v>3527.11</v>
      </c>
      <c r="F52" s="155">
        <v>66788300.539999999</v>
      </c>
      <c r="G52" s="155">
        <v>3497398.16</v>
      </c>
      <c r="H52" s="156"/>
      <c r="I52" s="157"/>
      <c r="J52" s="156">
        <v>4856026.9000000004</v>
      </c>
      <c r="K52" s="157">
        <v>109181119.43000001</v>
      </c>
      <c r="L52" s="160"/>
    </row>
    <row r="53" spans="1:12" ht="13.5" thickBot="1" x14ac:dyDescent="0.25">
      <c r="A53" s="4" t="s">
        <v>61</v>
      </c>
      <c r="B53" s="155">
        <v>2825154.5600000001</v>
      </c>
      <c r="C53" s="155">
        <v>797965.69</v>
      </c>
      <c r="D53" s="155">
        <v>46261.09</v>
      </c>
      <c r="E53" s="155">
        <v>9351.86</v>
      </c>
      <c r="F53" s="155">
        <v>10296361.199999999</v>
      </c>
      <c r="G53" s="155">
        <v>539173.4</v>
      </c>
      <c r="H53" s="156"/>
      <c r="I53" s="157"/>
      <c r="J53" s="156">
        <v>748625.23</v>
      </c>
      <c r="K53" s="157">
        <v>15262893.029999999</v>
      </c>
    </row>
    <row r="54" spans="1:12" s="162" customFormat="1" ht="13.5" thickBot="1" x14ac:dyDescent="0.25">
      <c r="A54" s="5" t="s">
        <v>13</v>
      </c>
      <c r="B54" s="161">
        <v>152992232.21000001</v>
      </c>
      <c r="C54" s="161">
        <v>43212698.700000003</v>
      </c>
      <c r="D54" s="161">
        <v>2505203.7999999998</v>
      </c>
      <c r="E54" s="161">
        <v>28798.39</v>
      </c>
      <c r="F54" s="161">
        <v>577603567.76999998</v>
      </c>
      <c r="G54" s="161">
        <v>30246459.960000001</v>
      </c>
      <c r="H54" s="161">
        <v>0</v>
      </c>
      <c r="I54" s="161">
        <v>262476589.90000001</v>
      </c>
      <c r="J54" s="161">
        <v>41996254.380000003</v>
      </c>
      <c r="K54" s="161">
        <v>1111061805.1099999</v>
      </c>
    </row>
    <row r="55" spans="1:12" x14ac:dyDescent="0.2">
      <c r="F55" s="152"/>
      <c r="G55" s="152"/>
      <c r="H55" s="152"/>
      <c r="I55" s="152"/>
      <c r="J55" s="152"/>
    </row>
    <row r="56" spans="1:12" x14ac:dyDescent="0.2">
      <c r="F56" s="152"/>
      <c r="G56" s="152"/>
      <c r="H56" s="152"/>
      <c r="I56" s="152"/>
      <c r="J56" s="152"/>
    </row>
    <row r="57" spans="1:12" s="152" customFormat="1" x14ac:dyDescent="0.2">
      <c r="A57" s="87"/>
    </row>
    <row r="58" spans="1:12" s="152" customFormat="1" x14ac:dyDescent="0.2">
      <c r="A58" s="87"/>
    </row>
    <row r="59" spans="1:12" x14ac:dyDescent="0.2">
      <c r="F59" s="152"/>
      <c r="G59" s="152"/>
      <c r="H59" s="152"/>
      <c r="I59" s="152"/>
      <c r="J59" s="152"/>
    </row>
    <row r="60" spans="1:12" x14ac:dyDescent="0.2">
      <c r="F60" s="152"/>
      <c r="G60" s="152"/>
      <c r="H60" s="152"/>
      <c r="I60" s="152"/>
      <c r="J60" s="152"/>
    </row>
    <row r="61" spans="1:12" x14ac:dyDescent="0.2">
      <c r="F61" s="152"/>
      <c r="G61" s="152"/>
      <c r="H61" s="152"/>
      <c r="I61" s="152"/>
      <c r="J61" s="152"/>
    </row>
    <row r="62" spans="1:12" x14ac:dyDescent="0.2">
      <c r="F62" s="152"/>
      <c r="G62" s="152"/>
      <c r="H62" s="152"/>
      <c r="I62" s="152"/>
      <c r="J62" s="152"/>
    </row>
    <row r="63" spans="1:12" x14ac:dyDescent="0.2">
      <c r="G63" s="152"/>
      <c r="H63" s="152"/>
      <c r="I63" s="152"/>
      <c r="J63" s="152"/>
    </row>
    <row r="64" spans="1:12" x14ac:dyDescent="0.2">
      <c r="G64" s="152"/>
      <c r="H64" s="152"/>
      <c r="I64" s="152"/>
      <c r="J64" s="152"/>
    </row>
    <row r="65" spans="7:10" x14ac:dyDescent="0.2">
      <c r="G65" s="152"/>
      <c r="H65" s="152"/>
      <c r="I65" s="152"/>
      <c r="J65" s="152"/>
    </row>
    <row r="66" spans="7:10" x14ac:dyDescent="0.2">
      <c r="G66" s="152"/>
      <c r="H66" s="152"/>
      <c r="I66" s="152"/>
      <c r="J66" s="15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workbookViewId="0">
      <pane xSplit="1" ySplit="6" topLeftCell="B4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2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97" t="s">
        <v>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x14ac:dyDescent="0.2">
      <c r="A2" s="299" t="s">
        <v>64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1" ht="12.75" customHeight="1" x14ac:dyDescent="0.2">
      <c r="A5" s="301" t="s">
        <v>0</v>
      </c>
      <c r="B5" s="303" t="s">
        <v>9</v>
      </c>
      <c r="C5" s="9" t="s">
        <v>10</v>
      </c>
      <c r="D5" s="9" t="s">
        <v>10</v>
      </c>
      <c r="E5" s="303" t="s">
        <v>1</v>
      </c>
      <c r="F5" s="295" t="s">
        <v>7</v>
      </c>
      <c r="G5" s="295" t="s">
        <v>8</v>
      </c>
      <c r="H5" s="295" t="s">
        <v>2</v>
      </c>
      <c r="I5" s="295" t="s">
        <v>3</v>
      </c>
      <c r="J5" s="295" t="s">
        <v>4</v>
      </c>
      <c r="K5" s="295" t="s">
        <v>5</v>
      </c>
    </row>
    <row r="6" spans="1:11" ht="23.25" customHeight="1" thickBot="1" x14ac:dyDescent="0.25">
      <c r="A6" s="302"/>
      <c r="B6" s="304"/>
      <c r="C6" s="10" t="s">
        <v>11</v>
      </c>
      <c r="D6" s="10" t="s">
        <v>12</v>
      </c>
      <c r="E6" s="304" t="s">
        <v>6</v>
      </c>
      <c r="F6" s="296" t="s">
        <v>6</v>
      </c>
      <c r="G6" s="296" t="s">
        <v>6</v>
      </c>
      <c r="H6" s="296"/>
      <c r="I6" s="296"/>
      <c r="J6" s="296"/>
      <c r="K6" s="296" t="s">
        <v>6</v>
      </c>
    </row>
    <row r="7" spans="1:11" x14ac:dyDescent="0.2">
      <c r="A7" s="1" t="s">
        <v>15</v>
      </c>
      <c r="B7" s="11">
        <f>+'01-04'!B7+'08-04'!B7+'18-04'!B7+'25-4'!B7+'02-05'!B7+'09-05'!B7+'16-05'!B7+'23-05'!B7+'01-06'!B7+'08-06'!B7+'15-06'!B7+'23-06'!B7</f>
        <v>12067168.039999999</v>
      </c>
      <c r="C7" s="11">
        <f>+'01-04'!C7+'08-04'!C7+'18-04'!C7+'25-4'!C7+'02-05'!C7+'09-05'!C7+'16-05'!C7+'23-05'!C7+'01-06'!C7+'08-06'!C7+'15-06'!C7+'23-06'!C7</f>
        <v>2678971.4000000004</v>
      </c>
      <c r="D7" s="11">
        <f>+'01-04'!D7+'08-04'!D7+'18-04'!D7+'25-4'!D7+'02-05'!D7+'09-05'!D7+'16-05'!D7+'23-05'!D7+'01-06'!D7+'08-06'!D7+'15-06'!D7+'23-06'!D7</f>
        <v>174207.38999999998</v>
      </c>
      <c r="E7" s="11">
        <f>+'01-04'!E7+'08-04'!E7+'18-04'!E7+'25-4'!E7+'02-05'!E7+'09-05'!E7+'16-05'!E7+'23-05'!E7+'01-06'!E7+'08-06'!E7+'15-06'!E7+'23-06'!E7</f>
        <v>44488.83</v>
      </c>
      <c r="F7" s="11">
        <f>+'01-04'!F7+'08-04'!F7+'18-04'!F7+'25-4'!F7+'02-05'!F7+'09-05'!F7+'16-05'!F7+'23-05'!F7+'01-06'!F7+'08-06'!F7+'15-06'!F7+'23-06'!F7</f>
        <v>15856269.6</v>
      </c>
      <c r="G7" s="11">
        <f>+'01-04'!G7+'08-04'!G7+'18-04'!G7+'25-4'!G7+'02-05'!G7+'09-05'!G7+'16-05'!G7+'23-05'!G7+'01-06'!G7+'08-06'!G7+'15-06'!G7+'23-06'!G7</f>
        <v>527009.64999999991</v>
      </c>
      <c r="H7" s="11">
        <f>+'01-04'!H7+'08-04'!H7+'18-04'!H7+'25-4'!H7+'02-05'!H7+'09-05'!H7+'16-05'!H7+'23-05'!H7+'01-06'!H7+'08-06'!H7+'15-06'!H7+'23-06'!H7</f>
        <v>896564.27</v>
      </c>
      <c r="I7" s="11">
        <f>+'01-04'!I7+'08-04'!I7+'18-04'!I7+'25-4'!I7+'02-05'!I7+'09-05'!I7+'16-05'!I7+'23-05'!I7+'01-06'!I7+'08-06'!I7+'15-06'!I7+'23-06'!I7</f>
        <v>0</v>
      </c>
      <c r="J7" s="11">
        <f>+'01-04'!J7+'08-04'!J7+'18-04'!J7+'25-4'!J7+'02-05'!J7+'09-05'!J7+'16-05'!J7+'23-05'!J7+'01-06'!J7+'08-06'!J7+'15-06'!J7+'23-06'!J7</f>
        <v>850549.11999999988</v>
      </c>
      <c r="K7" s="12">
        <f>SUM(B7:J7)</f>
        <v>33095228.299999997</v>
      </c>
    </row>
    <row r="8" spans="1:11" x14ac:dyDescent="0.2">
      <c r="A8" s="2" t="s">
        <v>16</v>
      </c>
      <c r="B8" s="11">
        <f>+'01-04'!B8+'08-04'!B8+'18-04'!B8+'25-4'!B8+'02-05'!B8+'09-05'!B8+'16-05'!B8+'23-05'!B8+'01-06'!B8+'08-06'!B8+'15-06'!B8+'23-06'!B8</f>
        <v>11405748.359999999</v>
      </c>
      <c r="C8" s="11">
        <f>+'01-04'!C8+'08-04'!C8+'18-04'!C8+'25-4'!C8+'02-05'!C8+'09-05'!C8+'16-05'!C8+'23-05'!C8+'01-06'!C8+'08-06'!C8+'15-06'!C8+'23-06'!C8</f>
        <v>2532132.9600000004</v>
      </c>
      <c r="D8" s="11">
        <f>+'01-04'!D8+'08-04'!D8+'18-04'!D8+'25-4'!D8+'02-05'!D8+'09-05'!D8+'16-05'!D8+'23-05'!D8+'01-06'!D8+'08-06'!D8+'15-06'!D8+'23-06'!D8</f>
        <v>164658.84</v>
      </c>
      <c r="E8" s="11">
        <f>+'01-04'!E8+'08-04'!E8+'18-04'!E8+'25-4'!E8+'02-05'!E8+'09-05'!E8+'16-05'!E8+'23-05'!E8+'01-06'!E8+'08-06'!E8+'15-06'!E8+'23-06'!E8</f>
        <v>41911.93</v>
      </c>
      <c r="F8" s="11">
        <f>+'01-04'!F8+'08-04'!F8+'18-04'!F8+'25-4'!F8+'02-05'!F8+'09-05'!F8+'16-05'!F8+'23-05'!F8+'01-06'!F8+'08-06'!F8+'15-06'!F8+'23-06'!F8</f>
        <v>11782826.640000001</v>
      </c>
      <c r="G8" s="11">
        <f>+'01-04'!G8+'08-04'!G8+'18-04'!G8+'25-4'!G8+'02-05'!G8+'09-05'!G8+'16-05'!G8+'23-05'!G8+'01-06'!G8+'08-06'!G8+'15-06'!G8+'23-06'!G8</f>
        <v>391621.97</v>
      </c>
      <c r="H8" s="11">
        <f>+'01-04'!H8+'08-04'!H8+'18-04'!H8+'25-4'!H8+'02-05'!H8+'09-05'!H8+'16-05'!H8+'23-05'!H8+'01-06'!H8+'08-06'!H8+'15-06'!H8+'23-06'!H8</f>
        <v>875337.25</v>
      </c>
      <c r="I8" s="11">
        <f>+'01-04'!I8+'08-04'!I8+'18-04'!I8+'25-4'!I8+'02-05'!I8+'09-05'!I8+'16-05'!I8+'23-05'!I8+'01-06'!I8+'08-06'!I8+'15-06'!I8+'23-06'!I8</f>
        <v>0</v>
      </c>
      <c r="J8" s="11">
        <f>+'01-04'!J8+'08-04'!J8+'18-04'!J8+'25-4'!J8+'02-05'!J8+'09-05'!J8+'16-05'!J8+'23-05'!J8+'01-06'!J8+'08-06'!J8+'15-06'!J8+'23-06'!J8</f>
        <v>632044.79999999993</v>
      </c>
      <c r="K8" s="12">
        <f t="shared" ref="K8:K53" si="0">SUM(B8:J8)</f>
        <v>27826282.75</v>
      </c>
    </row>
    <row r="9" spans="1:11" x14ac:dyDescent="0.2">
      <c r="A9" s="2" t="s">
        <v>17</v>
      </c>
      <c r="B9" s="11">
        <f>+'01-04'!B9+'08-04'!B9+'18-04'!B9+'25-4'!B9+'02-05'!B9+'09-05'!B9+'16-05'!B9+'23-05'!B9+'01-06'!B9+'08-06'!B9+'15-06'!B9+'23-06'!B9</f>
        <v>0</v>
      </c>
      <c r="C9" s="11">
        <f>+'01-04'!C9+'08-04'!C9+'18-04'!C9+'25-4'!C9+'02-05'!C9+'09-05'!C9+'16-05'!C9+'23-05'!C9+'01-06'!C9+'08-06'!C9+'15-06'!C9+'23-06'!C9</f>
        <v>0</v>
      </c>
      <c r="D9" s="11">
        <f>+'01-04'!D9+'08-04'!D9+'18-04'!D9+'25-4'!D9+'02-05'!D9+'09-05'!D9+'16-05'!D9+'23-05'!D9+'01-06'!D9+'08-06'!D9+'15-06'!D9+'23-06'!D9</f>
        <v>0</v>
      </c>
      <c r="E9" s="11">
        <f>+'01-04'!E9+'08-04'!E9+'18-04'!E9+'25-4'!E9+'02-05'!E9+'09-05'!E9+'16-05'!E9+'23-05'!E9+'01-06'!E9+'08-06'!E9+'15-06'!E9+'23-06'!E9</f>
        <v>0</v>
      </c>
      <c r="F9" s="11">
        <f>+'01-04'!F9+'08-04'!F9+'18-04'!F9+'25-4'!F9+'02-05'!F9+'09-05'!F9+'16-05'!F9+'23-05'!F9+'01-06'!F9+'08-06'!F9+'15-06'!F9+'23-06'!F9</f>
        <v>4517316.5600000005</v>
      </c>
      <c r="G9" s="11">
        <f>+'01-04'!G9+'08-04'!G9+'18-04'!G9+'25-4'!G9+'02-05'!G9+'09-05'!G9+'16-05'!G9+'23-05'!G9+'01-06'!G9+'08-06'!G9+'15-06'!G9+'23-06'!G9</f>
        <v>150140.59</v>
      </c>
      <c r="H9" s="11">
        <f>+'01-04'!H9+'08-04'!H9+'18-04'!H9+'25-4'!H9+'02-05'!H9+'09-05'!H9+'16-05'!H9+'23-05'!H9+'01-06'!H9+'08-06'!H9+'15-06'!H9+'23-06'!H9</f>
        <v>0</v>
      </c>
      <c r="I9" s="11">
        <f>+'01-04'!I9+'08-04'!I9+'18-04'!I9+'25-4'!I9+'02-05'!I9+'09-05'!I9+'16-05'!I9+'23-05'!I9+'01-06'!I9+'08-06'!I9+'15-06'!I9+'23-06'!I9</f>
        <v>428635.29000000004</v>
      </c>
      <c r="J9" s="11">
        <f>+'01-04'!J9+'08-04'!J9+'18-04'!J9+'25-4'!J9+'02-05'!J9+'09-05'!J9+'16-05'!J9+'23-05'!J9+'01-06'!J9+'08-06'!J9+'15-06'!J9+'23-06'!J9</f>
        <v>242314.22</v>
      </c>
      <c r="K9" s="12">
        <f t="shared" si="0"/>
        <v>5338406.66</v>
      </c>
    </row>
    <row r="10" spans="1:11" x14ac:dyDescent="0.2">
      <c r="A10" s="2" t="s">
        <v>18</v>
      </c>
      <c r="B10" s="11">
        <f>+'01-04'!B10+'08-04'!B10+'18-04'!B10+'25-4'!B10+'02-05'!B10+'09-05'!B10+'16-05'!B10+'23-05'!B10+'01-06'!B10+'08-06'!B10+'15-06'!B10+'23-06'!B10</f>
        <v>0</v>
      </c>
      <c r="C10" s="11">
        <f>+'01-04'!C10+'08-04'!C10+'18-04'!C10+'25-4'!C10+'02-05'!C10+'09-05'!C10+'16-05'!C10+'23-05'!C10+'01-06'!C10+'08-06'!C10+'15-06'!C10+'23-06'!C10</f>
        <v>0</v>
      </c>
      <c r="D10" s="11">
        <f>+'01-04'!D10+'08-04'!D10+'18-04'!D10+'25-4'!D10+'02-05'!D10+'09-05'!D10+'16-05'!D10+'23-05'!D10+'01-06'!D10+'08-06'!D10+'15-06'!D10+'23-06'!D10</f>
        <v>0</v>
      </c>
      <c r="E10" s="11">
        <f>+'01-04'!E10+'08-04'!E10+'18-04'!E10+'25-4'!E10+'02-05'!E10+'09-05'!E10+'16-05'!E10+'23-05'!E10+'01-06'!E10+'08-06'!E10+'15-06'!E10+'23-06'!E10</f>
        <v>0</v>
      </c>
      <c r="F10" s="11">
        <f>+'01-04'!F10+'08-04'!F10+'18-04'!F10+'25-4'!F10+'02-05'!F10+'09-05'!F10+'16-05'!F10+'23-05'!F10+'01-06'!F10+'08-06'!F10+'15-06'!F10+'23-06'!F10</f>
        <v>5077999.01</v>
      </c>
      <c r="G10" s="11">
        <f>+'01-04'!G10+'08-04'!G10+'18-04'!G10+'25-4'!G10+'02-05'!G10+'09-05'!G10+'16-05'!G10+'23-05'!G10+'01-06'!G10+'08-06'!G10+'15-06'!G10+'23-06'!G10</f>
        <v>168775.81</v>
      </c>
      <c r="H10" s="11">
        <f>+'01-04'!H10+'08-04'!H10+'18-04'!H10+'25-4'!H10+'02-05'!H10+'09-05'!H10+'16-05'!H10+'23-05'!H10+'01-06'!H10+'08-06'!H10+'15-06'!H10+'23-06'!H10</f>
        <v>0</v>
      </c>
      <c r="I10" s="11">
        <f>+'01-04'!I10+'08-04'!I10+'18-04'!I10+'25-4'!I10+'02-05'!I10+'09-05'!I10+'16-05'!I10+'23-05'!I10+'01-06'!I10+'08-06'!I10+'15-06'!I10+'23-06'!I10</f>
        <v>877207.08999999985</v>
      </c>
      <c r="J10" s="11">
        <f>+'01-04'!J10+'08-04'!J10+'18-04'!J10+'25-4'!J10+'02-05'!J10+'09-05'!J10+'16-05'!J10+'23-05'!J10+'01-06'!J10+'08-06'!J10+'15-06'!J10+'23-06'!J10</f>
        <v>272389.88</v>
      </c>
      <c r="K10" s="12">
        <f t="shared" si="0"/>
        <v>6396371.7899999991</v>
      </c>
    </row>
    <row r="11" spans="1:11" x14ac:dyDescent="0.2">
      <c r="A11" s="2" t="s">
        <v>19</v>
      </c>
      <c r="B11" s="11">
        <f>+'01-04'!B11+'08-04'!B11+'18-04'!B11+'25-4'!B11+'02-05'!B11+'09-05'!B11+'16-05'!B11+'23-05'!B11+'01-06'!B11+'08-06'!B11+'15-06'!B11+'23-06'!B11</f>
        <v>0</v>
      </c>
      <c r="C11" s="11">
        <f>+'01-04'!C11+'08-04'!C11+'18-04'!C11+'25-4'!C11+'02-05'!C11+'09-05'!C11+'16-05'!C11+'23-05'!C11+'01-06'!C11+'08-06'!C11+'15-06'!C11+'23-06'!C11</f>
        <v>0</v>
      </c>
      <c r="D11" s="11">
        <f>+'01-04'!D11+'08-04'!D11+'18-04'!D11+'25-4'!D11+'02-05'!D11+'09-05'!D11+'16-05'!D11+'23-05'!D11+'01-06'!D11+'08-06'!D11+'15-06'!D11+'23-06'!D11</f>
        <v>0</v>
      </c>
      <c r="E11" s="11">
        <f>+'01-04'!E11+'08-04'!E11+'18-04'!E11+'25-4'!E11+'02-05'!E11+'09-05'!E11+'16-05'!E11+'23-05'!E11+'01-06'!E11+'08-06'!E11+'15-06'!E11+'23-06'!E11</f>
        <v>0</v>
      </c>
      <c r="F11" s="11">
        <f>+'01-04'!F11+'08-04'!F11+'18-04'!F11+'25-4'!F11+'02-05'!F11+'09-05'!F11+'16-05'!F11+'23-05'!F11+'01-06'!F11+'08-06'!F11+'15-06'!F11+'23-06'!F11</f>
        <v>5048265.8499999996</v>
      </c>
      <c r="G11" s="11">
        <f>+'01-04'!G11+'08-04'!G11+'18-04'!G11+'25-4'!G11+'02-05'!G11+'09-05'!G11+'16-05'!G11+'23-05'!G11+'01-06'!G11+'08-06'!G11+'15-06'!G11+'23-06'!G11</f>
        <v>167787.57</v>
      </c>
      <c r="H11" s="11">
        <f>+'01-04'!H11+'08-04'!H11+'18-04'!H11+'25-4'!H11+'02-05'!H11+'09-05'!H11+'16-05'!H11+'23-05'!H11+'01-06'!H11+'08-06'!H11+'15-06'!H11+'23-06'!H11</f>
        <v>0</v>
      </c>
      <c r="I11" s="11">
        <f>+'01-04'!I11+'08-04'!I11+'18-04'!I11+'25-4'!I11+'02-05'!I11+'09-05'!I11+'16-05'!I11+'23-05'!I11+'01-06'!I11+'08-06'!I11+'15-06'!I11+'23-06'!I11</f>
        <v>0</v>
      </c>
      <c r="J11" s="11">
        <f>+'01-04'!J11+'08-04'!J11+'18-04'!J11+'25-4'!J11+'02-05'!J11+'09-05'!J11+'16-05'!J11+'23-05'!J11+'01-06'!J11+'08-06'!J11+'15-06'!J11+'23-06'!J11</f>
        <v>270794.96999999997</v>
      </c>
      <c r="K11" s="12">
        <f t="shared" si="0"/>
        <v>5486848.3899999997</v>
      </c>
    </row>
    <row r="12" spans="1:11" x14ac:dyDescent="0.2">
      <c r="A12" s="2" t="s">
        <v>20</v>
      </c>
      <c r="B12" s="11">
        <f>+'01-04'!B12+'08-04'!B12+'18-04'!B12+'25-4'!B12+'02-05'!B12+'09-05'!B12+'16-05'!B12+'23-05'!B12+'01-06'!B12+'08-06'!B12+'15-06'!B12+'23-06'!B12</f>
        <v>0</v>
      </c>
      <c r="C12" s="11">
        <f>+'01-04'!C12+'08-04'!C12+'18-04'!C12+'25-4'!C12+'02-05'!C12+'09-05'!C12+'16-05'!C12+'23-05'!C12+'01-06'!C12+'08-06'!C12+'15-06'!C12+'23-06'!C12</f>
        <v>0</v>
      </c>
      <c r="D12" s="11">
        <f>+'01-04'!D12+'08-04'!D12+'18-04'!D12+'25-4'!D12+'02-05'!D12+'09-05'!D12+'16-05'!D12+'23-05'!D12+'01-06'!D12+'08-06'!D12+'15-06'!D12+'23-06'!D12</f>
        <v>0</v>
      </c>
      <c r="E12" s="11">
        <f>+'01-04'!E12+'08-04'!E12+'18-04'!E12+'25-4'!E12+'02-05'!E12+'09-05'!E12+'16-05'!E12+'23-05'!E12+'01-06'!E12+'08-06'!E12+'15-06'!E12+'23-06'!E12</f>
        <v>0</v>
      </c>
      <c r="F12" s="11">
        <f>+'01-04'!F12+'08-04'!F12+'18-04'!F12+'25-4'!F12+'02-05'!F12+'09-05'!F12+'16-05'!F12+'23-05'!F12+'01-06'!F12+'08-06'!F12+'15-06'!F12+'23-06'!F12</f>
        <v>4428117.08</v>
      </c>
      <c r="G12" s="11">
        <f>+'01-04'!G12+'08-04'!G12+'18-04'!G12+'25-4'!G12+'02-05'!G12+'09-05'!G12+'16-05'!G12+'23-05'!G12+'01-06'!G12+'08-06'!G12+'15-06'!G12+'23-06'!G12</f>
        <v>147175.89000000001</v>
      </c>
      <c r="H12" s="11">
        <f>+'01-04'!H12+'08-04'!H12+'18-04'!H12+'25-4'!H12+'02-05'!H12+'09-05'!H12+'16-05'!H12+'23-05'!H12+'01-06'!H12+'08-06'!H12+'15-06'!H12+'23-06'!H12</f>
        <v>0</v>
      </c>
      <c r="I12" s="11">
        <f>+'01-04'!I12+'08-04'!I12+'18-04'!I12+'25-4'!I12+'02-05'!I12+'09-05'!I12+'16-05'!I12+'23-05'!I12+'01-06'!I12+'08-06'!I12+'15-06'!I12+'23-06'!I12</f>
        <v>356721.39</v>
      </c>
      <c r="J12" s="11">
        <f>+'01-04'!J12+'08-04'!J12+'18-04'!J12+'25-4'!J12+'02-05'!J12+'09-05'!J12+'16-05'!J12+'23-05'!J12+'01-06'!J12+'08-06'!J12+'15-06'!J12+'23-06'!J12</f>
        <v>237529.45</v>
      </c>
      <c r="K12" s="12">
        <f t="shared" si="0"/>
        <v>5169543.8099999996</v>
      </c>
    </row>
    <row r="13" spans="1:11" x14ac:dyDescent="0.2">
      <c r="A13" s="2" t="s">
        <v>21</v>
      </c>
      <c r="B13" s="11">
        <f>+'01-04'!B13+'08-04'!B13+'18-04'!B13+'25-4'!B13+'02-05'!B13+'09-05'!B13+'16-05'!B13+'23-05'!B13+'01-06'!B13+'08-06'!B13+'15-06'!B13+'23-06'!B13</f>
        <v>0</v>
      </c>
      <c r="C13" s="11">
        <f>+'01-04'!C13+'08-04'!C13+'18-04'!C13+'25-4'!C13+'02-05'!C13+'09-05'!C13+'16-05'!C13+'23-05'!C13+'01-06'!C13+'08-06'!C13+'15-06'!C13+'23-06'!C13</f>
        <v>0</v>
      </c>
      <c r="D13" s="11">
        <f>+'01-04'!D13+'08-04'!D13+'18-04'!D13+'25-4'!D13+'02-05'!D13+'09-05'!D13+'16-05'!D13+'23-05'!D13+'01-06'!D13+'08-06'!D13+'15-06'!D13+'23-06'!D13</f>
        <v>0</v>
      </c>
      <c r="E13" s="11">
        <f>+'01-04'!E13+'08-04'!E13+'18-04'!E13+'25-4'!E13+'02-05'!E13+'09-05'!E13+'16-05'!E13+'23-05'!E13+'01-06'!E13+'08-06'!E13+'15-06'!E13+'23-06'!E13</f>
        <v>0</v>
      </c>
      <c r="F13" s="11">
        <f>+'01-04'!F13+'08-04'!F13+'18-04'!F13+'25-4'!F13+'02-05'!F13+'09-05'!F13+'16-05'!F13+'23-05'!F13+'01-06'!F13+'08-06'!F13+'15-06'!F13+'23-06'!F13</f>
        <v>5328607.07</v>
      </c>
      <c r="G13" s="11">
        <f>+'01-04'!G13+'08-04'!G13+'18-04'!G13+'25-4'!G13+'02-05'!G13+'09-05'!G13+'16-05'!G13+'23-05'!G13+'01-06'!G13+'08-06'!G13+'15-06'!G13+'23-06'!G13</f>
        <v>177105.18</v>
      </c>
      <c r="H13" s="11">
        <f>+'01-04'!H13+'08-04'!H13+'18-04'!H13+'25-4'!H13+'02-05'!H13+'09-05'!H13+'16-05'!H13+'23-05'!H13+'01-06'!H13+'08-06'!H13+'15-06'!H13+'23-06'!H13</f>
        <v>0</v>
      </c>
      <c r="I13" s="11">
        <f>+'01-04'!I13+'08-04'!I13+'18-04'!I13+'25-4'!I13+'02-05'!I13+'09-05'!I13+'16-05'!I13+'23-05'!I13+'01-06'!I13+'08-06'!I13+'15-06'!I13+'23-06'!I13</f>
        <v>0</v>
      </c>
      <c r="J13" s="11">
        <f>+'01-04'!J13+'08-04'!J13+'18-04'!J13+'25-4'!J13+'02-05'!J13+'09-05'!J13+'16-05'!J13+'23-05'!J13+'01-06'!J13+'08-06'!J13+'15-06'!J13+'23-06'!J13</f>
        <v>285832.80000000005</v>
      </c>
      <c r="K13" s="12">
        <f t="shared" si="0"/>
        <v>5791545.0499999998</v>
      </c>
    </row>
    <row r="14" spans="1:11" x14ac:dyDescent="0.2">
      <c r="A14" s="2" t="s">
        <v>22</v>
      </c>
      <c r="B14" s="11">
        <f>+'01-04'!B14+'08-04'!B14+'18-04'!B14+'25-4'!B14+'02-05'!B14+'09-05'!B14+'16-05'!B14+'23-05'!B14+'01-06'!B14+'08-06'!B14+'15-06'!B14+'23-06'!B14</f>
        <v>0</v>
      </c>
      <c r="C14" s="11">
        <f>+'01-04'!C14+'08-04'!C14+'18-04'!C14+'25-4'!C14+'02-05'!C14+'09-05'!C14+'16-05'!C14+'23-05'!C14+'01-06'!C14+'08-06'!C14+'15-06'!C14+'23-06'!C14</f>
        <v>0</v>
      </c>
      <c r="D14" s="11">
        <f>+'01-04'!D14+'08-04'!D14+'18-04'!D14+'25-4'!D14+'02-05'!D14+'09-05'!D14+'16-05'!D14+'23-05'!D14+'01-06'!D14+'08-06'!D14+'15-06'!D14+'23-06'!D14</f>
        <v>0</v>
      </c>
      <c r="E14" s="11">
        <f>+'01-04'!E14+'08-04'!E14+'18-04'!E14+'25-4'!E14+'02-05'!E14+'09-05'!E14+'16-05'!E14+'23-05'!E14+'01-06'!E14+'08-06'!E14+'15-06'!E14+'23-06'!E14</f>
        <v>0</v>
      </c>
      <c r="F14" s="11">
        <f>+'01-04'!F14+'08-04'!F14+'18-04'!F14+'25-4'!F14+'02-05'!F14+'09-05'!F14+'16-05'!F14+'23-05'!F14+'01-06'!F14+'08-06'!F14+'15-06'!F14+'23-06'!F14</f>
        <v>5116227.3499999996</v>
      </c>
      <c r="G14" s="11">
        <f>+'01-04'!G14+'08-04'!G14+'18-04'!G14+'25-4'!G14+'02-05'!G14+'09-05'!G14+'16-05'!G14+'23-05'!G14+'01-06'!G14+'08-06'!G14+'15-06'!G14+'23-06'!G14</f>
        <v>170046.37</v>
      </c>
      <c r="H14" s="11">
        <f>+'01-04'!H14+'08-04'!H14+'18-04'!H14+'25-4'!H14+'02-05'!H14+'09-05'!H14+'16-05'!H14+'23-05'!H14+'01-06'!H14+'08-06'!H14+'15-06'!H14+'23-06'!H14</f>
        <v>0</v>
      </c>
      <c r="I14" s="11">
        <f>+'01-04'!I14+'08-04'!I14+'18-04'!I14+'25-4'!I14+'02-05'!I14+'09-05'!I14+'16-05'!I14+'23-05'!I14+'01-06'!I14+'08-06'!I14+'15-06'!I14+'23-06'!I14</f>
        <v>0</v>
      </c>
      <c r="J14" s="11">
        <f>+'01-04'!J14+'08-04'!J14+'18-04'!J14+'25-4'!J14+'02-05'!J14+'09-05'!J14+'16-05'!J14+'23-05'!J14+'01-06'!J14+'08-06'!J14+'15-06'!J14+'23-06'!J14</f>
        <v>274440.51</v>
      </c>
      <c r="K14" s="12">
        <f t="shared" si="0"/>
        <v>5560714.2299999995</v>
      </c>
    </row>
    <row r="15" spans="1:11" x14ac:dyDescent="0.2">
      <c r="A15" s="2" t="s">
        <v>23</v>
      </c>
      <c r="B15" s="11">
        <f>+'01-04'!B15+'08-04'!B15+'18-04'!B15+'25-4'!B15+'02-05'!B15+'09-05'!B15+'16-05'!B15+'23-05'!B15+'01-06'!B15+'08-06'!B15+'15-06'!B15+'23-06'!B15</f>
        <v>0</v>
      </c>
      <c r="C15" s="11">
        <f>+'01-04'!C15+'08-04'!C15+'18-04'!C15+'25-4'!C15+'02-05'!C15+'09-05'!C15+'16-05'!C15+'23-05'!C15+'01-06'!C15+'08-06'!C15+'15-06'!C15+'23-06'!C15</f>
        <v>0</v>
      </c>
      <c r="D15" s="11">
        <f>+'01-04'!D15+'08-04'!D15+'18-04'!D15+'25-4'!D15+'02-05'!D15+'09-05'!D15+'16-05'!D15+'23-05'!D15+'01-06'!D15+'08-06'!D15+'15-06'!D15+'23-06'!D15</f>
        <v>0</v>
      </c>
      <c r="E15" s="11">
        <f>+'01-04'!E15+'08-04'!E15+'18-04'!E15+'25-4'!E15+'02-05'!E15+'09-05'!E15+'16-05'!E15+'23-05'!E15+'01-06'!E15+'08-06'!E15+'15-06'!E15+'23-06'!E15</f>
        <v>0</v>
      </c>
      <c r="F15" s="11">
        <f>+'01-04'!F15+'08-04'!F15+'18-04'!F15+'25-4'!F15+'02-05'!F15+'09-05'!F15+'16-05'!F15+'23-05'!F15+'01-06'!F15+'08-06'!F15+'15-06'!F15+'23-06'!F15</f>
        <v>5118351.16</v>
      </c>
      <c r="G15" s="11">
        <f>+'01-04'!G15+'08-04'!G15+'18-04'!G15+'25-4'!G15+'02-05'!G15+'09-05'!G15+'16-05'!G15+'23-05'!G15+'01-06'!G15+'08-06'!G15+'15-06'!G15+'23-06'!G15</f>
        <v>170116.97999999998</v>
      </c>
      <c r="H15" s="11">
        <f>+'01-04'!H15+'08-04'!H15+'18-04'!H15+'25-4'!H15+'02-05'!H15+'09-05'!H15+'16-05'!H15+'23-05'!H15+'01-06'!H15+'08-06'!H15+'15-06'!H15+'23-06'!H15</f>
        <v>0</v>
      </c>
      <c r="I15" s="11">
        <f>+'01-04'!I15+'08-04'!I15+'18-04'!I15+'25-4'!I15+'02-05'!I15+'09-05'!I15+'16-05'!I15+'23-05'!I15+'01-06'!I15+'08-06'!I15+'15-06'!I15+'23-06'!I15</f>
        <v>0</v>
      </c>
      <c r="J15" s="11">
        <f>+'01-04'!J15+'08-04'!J15+'18-04'!J15+'25-4'!J15+'02-05'!J15+'09-05'!J15+'16-05'!J15+'23-05'!J15+'01-06'!J15+'08-06'!J15+'15-06'!J15+'23-06'!J15</f>
        <v>274554.43</v>
      </c>
      <c r="K15" s="12">
        <f t="shared" si="0"/>
        <v>5563022.5700000003</v>
      </c>
    </row>
    <row r="16" spans="1:11" x14ac:dyDescent="0.2">
      <c r="A16" s="2" t="s">
        <v>24</v>
      </c>
      <c r="B16" s="11">
        <f>+'01-04'!B16+'08-04'!B16+'18-04'!B16+'25-4'!B16+'02-05'!B16+'09-05'!B16+'16-05'!B16+'23-05'!B16+'01-06'!B16+'08-06'!B16+'15-06'!B16+'23-06'!B16</f>
        <v>0</v>
      </c>
      <c r="C16" s="11">
        <f>+'01-04'!C16+'08-04'!C16+'18-04'!C16+'25-4'!C16+'02-05'!C16+'09-05'!C16+'16-05'!C16+'23-05'!C16+'01-06'!C16+'08-06'!C16+'15-06'!C16+'23-06'!C16</f>
        <v>0</v>
      </c>
      <c r="D16" s="11">
        <f>+'01-04'!D16+'08-04'!D16+'18-04'!D16+'25-4'!D16+'02-05'!D16+'09-05'!D16+'16-05'!D16+'23-05'!D16+'01-06'!D16+'08-06'!D16+'15-06'!D16+'23-06'!D16</f>
        <v>0</v>
      </c>
      <c r="E16" s="11">
        <f>+'01-04'!E16+'08-04'!E16+'18-04'!E16+'25-4'!E16+'02-05'!E16+'09-05'!E16+'16-05'!E16+'23-05'!E16+'01-06'!E16+'08-06'!E16+'15-06'!E16+'23-06'!E16</f>
        <v>0</v>
      </c>
      <c r="F16" s="11">
        <f>+'01-04'!F16+'08-04'!F16+'18-04'!F16+'25-4'!F16+'02-05'!F16+'09-05'!F16+'16-05'!F16+'23-05'!F16+'01-06'!F16+'08-06'!F16+'15-06'!F16+'23-06'!F16</f>
        <v>7125339.4800000004</v>
      </c>
      <c r="G16" s="11">
        <f>+'01-04'!G16+'08-04'!G16+'18-04'!G16+'25-4'!G16+'02-05'!G16+'09-05'!G16+'16-05'!G16+'23-05'!G16+'01-06'!G16+'08-06'!G16+'15-06'!G16+'23-06'!G16</f>
        <v>236822.58</v>
      </c>
      <c r="H16" s="11">
        <f>+'01-04'!H16+'08-04'!H16+'18-04'!H16+'25-4'!H16+'02-05'!H16+'09-05'!H16+'16-05'!H16+'23-05'!H16+'01-06'!H16+'08-06'!H16+'15-06'!H16+'23-06'!H16</f>
        <v>0</v>
      </c>
      <c r="I16" s="11">
        <f>+'01-04'!I16+'08-04'!I16+'18-04'!I16+'25-4'!I16+'02-05'!I16+'09-05'!I16+'16-05'!I16+'23-05'!I16+'01-06'!I16+'08-06'!I16+'15-06'!I16+'23-06'!I16</f>
        <v>0</v>
      </c>
      <c r="J16" s="11">
        <f>+'01-04'!J16+'08-04'!J16+'18-04'!J16+'25-4'!J16+'02-05'!J16+'09-05'!J16+'16-05'!J16+'23-05'!J16+'01-06'!J16+'08-06'!J16+'15-06'!J16+'23-06'!J16</f>
        <v>382211.66000000003</v>
      </c>
      <c r="K16" s="12">
        <f t="shared" si="0"/>
        <v>7744373.7200000007</v>
      </c>
    </row>
    <row r="17" spans="1:11" x14ac:dyDescent="0.2">
      <c r="A17" s="2" t="s">
        <v>25</v>
      </c>
      <c r="B17" s="11">
        <f>+'01-04'!B17+'08-04'!B17+'18-04'!B17+'25-4'!B17+'02-05'!B17+'09-05'!B17+'16-05'!B17+'23-05'!B17+'01-06'!B17+'08-06'!B17+'15-06'!B17+'23-06'!B17</f>
        <v>0</v>
      </c>
      <c r="C17" s="11">
        <f>+'01-04'!C17+'08-04'!C17+'18-04'!C17+'25-4'!C17+'02-05'!C17+'09-05'!C17+'16-05'!C17+'23-05'!C17+'01-06'!C17+'08-06'!C17+'15-06'!C17+'23-06'!C17</f>
        <v>0</v>
      </c>
      <c r="D17" s="11">
        <f>+'01-04'!D17+'08-04'!D17+'18-04'!D17+'25-4'!D17+'02-05'!D17+'09-05'!D17+'16-05'!D17+'23-05'!D17+'01-06'!D17+'08-06'!D17+'15-06'!D17+'23-06'!D17</f>
        <v>0</v>
      </c>
      <c r="E17" s="11">
        <f>+'01-04'!E17+'08-04'!E17+'18-04'!E17+'25-4'!E17+'02-05'!E17+'09-05'!E17+'16-05'!E17+'23-05'!E17+'01-06'!E17+'08-06'!E17+'15-06'!E17+'23-06'!E17</f>
        <v>0</v>
      </c>
      <c r="F17" s="11">
        <f>+'01-04'!F17+'08-04'!F17+'18-04'!F17+'25-4'!F17+'02-05'!F17+'09-05'!F17+'16-05'!F17+'23-05'!F17+'01-06'!F17+'08-06'!F17+'15-06'!F17+'23-06'!F17</f>
        <v>4646868.1900000004</v>
      </c>
      <c r="G17" s="11">
        <f>+'01-04'!G17+'08-04'!G17+'18-04'!G17+'25-4'!G17+'02-05'!G17+'09-05'!G17+'16-05'!G17+'23-05'!G17+'01-06'!G17+'08-06'!G17+'15-06'!G17+'23-06'!G17</f>
        <v>154446.44</v>
      </c>
      <c r="H17" s="11">
        <f>+'01-04'!H17+'08-04'!H17+'18-04'!H17+'25-4'!H17+'02-05'!H17+'09-05'!H17+'16-05'!H17+'23-05'!H17+'01-06'!H17+'08-06'!H17+'15-06'!H17+'23-06'!H17</f>
        <v>0</v>
      </c>
      <c r="I17" s="11">
        <f>+'01-04'!I17+'08-04'!I17+'18-04'!I17+'25-4'!I17+'02-05'!I17+'09-05'!I17+'16-05'!I17+'23-05'!I17+'01-06'!I17+'08-06'!I17+'15-06'!I17+'23-06'!I17</f>
        <v>0</v>
      </c>
      <c r="J17" s="11">
        <f>+'01-04'!J17+'08-04'!J17+'18-04'!J17+'25-4'!J17+'02-05'!J17+'09-05'!J17+'16-05'!J17+'23-05'!J17+'01-06'!J17+'08-06'!J17+'15-06'!J17+'23-06'!J17</f>
        <v>249263.51999999996</v>
      </c>
      <c r="K17" s="12">
        <f t="shared" si="0"/>
        <v>5050578.1500000004</v>
      </c>
    </row>
    <row r="18" spans="1:11" x14ac:dyDescent="0.2">
      <c r="A18" s="2" t="s">
        <v>26</v>
      </c>
      <c r="B18" s="11">
        <f>+'01-04'!B18+'08-04'!B18+'18-04'!B18+'25-4'!B18+'02-05'!B18+'09-05'!B18+'16-05'!B18+'23-05'!B18+'01-06'!B18+'08-06'!B18+'15-06'!B18+'23-06'!B18</f>
        <v>0</v>
      </c>
      <c r="C18" s="11">
        <f>+'01-04'!C18+'08-04'!C18+'18-04'!C18+'25-4'!C18+'02-05'!C18+'09-05'!C18+'16-05'!C18+'23-05'!C18+'01-06'!C18+'08-06'!C18+'15-06'!C18+'23-06'!C18</f>
        <v>0</v>
      </c>
      <c r="D18" s="11">
        <f>+'01-04'!D18+'08-04'!D18+'18-04'!D18+'25-4'!D18+'02-05'!D18+'09-05'!D18+'16-05'!D18+'23-05'!D18+'01-06'!D18+'08-06'!D18+'15-06'!D18+'23-06'!D18</f>
        <v>0</v>
      </c>
      <c r="E18" s="11">
        <f>+'01-04'!E18+'08-04'!E18+'18-04'!E18+'25-4'!E18+'02-05'!E18+'09-05'!E18+'16-05'!E18+'23-05'!E18+'01-06'!E18+'08-06'!E18+'15-06'!E18+'23-06'!E18</f>
        <v>0</v>
      </c>
      <c r="F18" s="11">
        <f>+'01-04'!F18+'08-04'!F18+'18-04'!F18+'25-4'!F18+'02-05'!F18+'09-05'!F18+'16-05'!F18+'23-05'!F18+'01-06'!F18+'08-06'!F18+'15-06'!F18+'23-06'!F18</f>
        <v>4169013.8199999994</v>
      </c>
      <c r="G18" s="11">
        <f>+'01-04'!G18+'08-04'!G18+'18-04'!G18+'25-4'!G18+'02-05'!G18+'09-05'!G18+'16-05'!G18+'23-05'!G18+'01-06'!G18+'08-06'!G18+'15-06'!G18+'23-06'!G18</f>
        <v>138564.13999999998</v>
      </c>
      <c r="H18" s="11">
        <f>+'01-04'!H18+'08-04'!H18+'18-04'!H18+'25-4'!H18+'02-05'!H18+'09-05'!H18+'16-05'!H18+'23-05'!H18+'01-06'!H18+'08-06'!H18+'15-06'!H18+'23-06'!H18</f>
        <v>0</v>
      </c>
      <c r="I18" s="11">
        <f>+'01-04'!I18+'08-04'!I18+'18-04'!I18+'25-4'!I18+'02-05'!I18+'09-05'!I18+'16-05'!I18+'23-05'!I18+'01-06'!I18+'08-06'!I18+'15-06'!I18+'23-06'!I18</f>
        <v>149523.93</v>
      </c>
      <c r="J18" s="11">
        <f>+'01-04'!J18+'08-04'!J18+'18-04'!J18+'25-4'!J18+'02-05'!J18+'09-05'!J18+'16-05'!J18+'23-05'!J18+'01-06'!J18+'08-06'!J18+'15-06'!J18+'23-06'!J18</f>
        <v>223630.85</v>
      </c>
      <c r="K18" s="12">
        <f t="shared" si="0"/>
        <v>4680732.7399999984</v>
      </c>
    </row>
    <row r="19" spans="1:11" x14ac:dyDescent="0.2">
      <c r="A19" s="2" t="s">
        <v>27</v>
      </c>
      <c r="B19" s="11">
        <f>+'01-04'!B19+'08-04'!B19+'18-04'!B19+'25-4'!B19+'02-05'!B19+'09-05'!B19+'16-05'!B19+'23-05'!B19+'01-06'!B19+'08-06'!B19+'15-06'!B19+'23-06'!B19</f>
        <v>0</v>
      </c>
      <c r="C19" s="11">
        <f>+'01-04'!C19+'08-04'!C19+'18-04'!C19+'25-4'!C19+'02-05'!C19+'09-05'!C19+'16-05'!C19+'23-05'!C19+'01-06'!C19+'08-06'!C19+'15-06'!C19+'23-06'!C19</f>
        <v>0</v>
      </c>
      <c r="D19" s="11">
        <f>+'01-04'!D19+'08-04'!D19+'18-04'!D19+'25-4'!D19+'02-05'!D19+'09-05'!D19+'16-05'!D19+'23-05'!D19+'01-06'!D19+'08-06'!D19+'15-06'!D19+'23-06'!D19</f>
        <v>0</v>
      </c>
      <c r="E19" s="11">
        <f>+'01-04'!E19+'08-04'!E19+'18-04'!E19+'25-4'!E19+'02-05'!E19+'09-05'!E19+'16-05'!E19+'23-05'!E19+'01-06'!E19+'08-06'!E19+'15-06'!E19+'23-06'!E19</f>
        <v>0</v>
      </c>
      <c r="F19" s="11">
        <f>+'01-04'!F19+'08-04'!F19+'18-04'!F19+'25-4'!F19+'02-05'!F19+'09-05'!F19+'16-05'!F19+'23-05'!F19+'01-06'!F19+'08-06'!F19+'15-06'!F19+'23-06'!F19</f>
        <v>4767924.62</v>
      </c>
      <c r="G19" s="11">
        <f>+'01-04'!G19+'08-04'!G19+'18-04'!G19+'25-4'!G19+'02-05'!G19+'09-05'!G19+'16-05'!G19+'23-05'!G19+'01-06'!G19+'08-06'!G19+'15-06'!G19+'23-06'!G19</f>
        <v>158469.95000000001</v>
      </c>
      <c r="H19" s="11">
        <f>+'01-04'!H19+'08-04'!H19+'18-04'!H19+'25-4'!H19+'02-05'!H19+'09-05'!H19+'16-05'!H19+'23-05'!H19+'01-06'!H19+'08-06'!H19+'15-06'!H19+'23-06'!H19</f>
        <v>0</v>
      </c>
      <c r="I19" s="11">
        <f>+'01-04'!I19+'08-04'!I19+'18-04'!I19+'25-4'!I19+'02-05'!I19+'09-05'!I19+'16-05'!I19+'23-05'!I19+'01-06'!I19+'08-06'!I19+'15-06'!I19+'23-06'!I19</f>
        <v>628712.54999999993</v>
      </c>
      <c r="J19" s="11">
        <f>+'01-04'!J19+'08-04'!J19+'18-04'!J19+'25-4'!J19+'02-05'!J19+'09-05'!J19+'16-05'!J19+'23-05'!J19+'01-06'!J19+'08-06'!J19+'15-06'!J19+'23-06'!J19</f>
        <v>255757.12999999998</v>
      </c>
      <c r="K19" s="12">
        <f t="shared" si="0"/>
        <v>5810864.25</v>
      </c>
    </row>
    <row r="20" spans="1:11" x14ac:dyDescent="0.2">
      <c r="A20" s="2" t="s">
        <v>28</v>
      </c>
      <c r="B20" s="11">
        <f>+'01-04'!B20+'08-04'!B20+'18-04'!B20+'25-4'!B20+'02-05'!B20+'09-05'!B20+'16-05'!B20+'23-05'!B20+'01-06'!B20+'08-06'!B20+'15-06'!B20+'23-06'!B20</f>
        <v>0</v>
      </c>
      <c r="C20" s="11">
        <f>+'01-04'!C20+'08-04'!C20+'18-04'!C20+'25-4'!C20+'02-05'!C20+'09-05'!C20+'16-05'!C20+'23-05'!C20+'01-06'!C20+'08-06'!C20+'15-06'!C20+'23-06'!C20</f>
        <v>0</v>
      </c>
      <c r="D20" s="11">
        <f>+'01-04'!D20+'08-04'!D20+'18-04'!D20+'25-4'!D20+'02-05'!D20+'09-05'!D20+'16-05'!D20+'23-05'!D20+'01-06'!D20+'08-06'!D20+'15-06'!D20+'23-06'!D20</f>
        <v>0</v>
      </c>
      <c r="E20" s="11">
        <f>+'01-04'!E20+'08-04'!E20+'18-04'!E20+'25-4'!E20+'02-05'!E20+'09-05'!E20+'16-05'!E20+'23-05'!E20+'01-06'!E20+'08-06'!E20+'15-06'!E20+'23-06'!E20</f>
        <v>0</v>
      </c>
      <c r="F20" s="11">
        <f>+'01-04'!F20+'08-04'!F20+'18-04'!F20+'25-4'!F20+'02-05'!F20+'09-05'!F20+'16-05'!F20+'23-05'!F20+'01-06'!F20+'08-06'!F20+'15-06'!F20+'23-06'!F20</f>
        <v>6791903.3199999994</v>
      </c>
      <c r="G20" s="11">
        <f>+'01-04'!G20+'08-04'!G20+'18-04'!G20+'25-4'!G20+'02-05'!G20+'09-05'!G20+'16-05'!G20+'23-05'!G20+'01-06'!G20+'08-06'!G20+'15-06'!G20+'23-06'!G20</f>
        <v>225740.28</v>
      </c>
      <c r="H20" s="11">
        <f>+'01-04'!H20+'08-04'!H20+'18-04'!H20+'25-4'!H20+'02-05'!H20+'09-05'!H20+'16-05'!H20+'23-05'!H20+'01-06'!H20+'08-06'!H20+'15-06'!H20+'23-06'!H20</f>
        <v>0</v>
      </c>
      <c r="I20" s="11">
        <f>+'01-04'!I20+'08-04'!I20+'18-04'!I20+'25-4'!I20+'02-05'!I20+'09-05'!I20+'16-05'!I20+'23-05'!I20+'01-06'!I20+'08-06'!I20+'15-06'!I20+'23-06'!I20</f>
        <v>0</v>
      </c>
      <c r="J20" s="11">
        <f>+'01-04'!J20+'08-04'!J20+'18-04'!J20+'25-4'!J20+'02-05'!J20+'09-05'!J20+'16-05'!J20+'23-05'!J20+'01-06'!J20+'08-06'!J20+'15-06'!J20+'23-06'!J20</f>
        <v>364325.75</v>
      </c>
      <c r="K20" s="12">
        <f t="shared" si="0"/>
        <v>7381969.3499999996</v>
      </c>
    </row>
    <row r="21" spans="1:11" x14ac:dyDescent="0.2">
      <c r="A21" s="2" t="s">
        <v>29</v>
      </c>
      <c r="B21" s="11">
        <f>+'01-04'!B21+'08-04'!B21+'18-04'!B21+'25-4'!B21+'02-05'!B21+'09-05'!B21+'16-05'!B21+'23-05'!B21+'01-06'!B21+'08-06'!B21+'15-06'!B21+'23-06'!B21</f>
        <v>0</v>
      </c>
      <c r="C21" s="11">
        <f>+'01-04'!C21+'08-04'!C21+'18-04'!C21+'25-4'!C21+'02-05'!C21+'09-05'!C21+'16-05'!C21+'23-05'!C21+'01-06'!C21+'08-06'!C21+'15-06'!C21+'23-06'!C21</f>
        <v>0</v>
      </c>
      <c r="D21" s="11">
        <f>+'01-04'!D21+'08-04'!D21+'18-04'!D21+'25-4'!D21+'02-05'!D21+'09-05'!D21+'16-05'!D21+'23-05'!D21+'01-06'!D21+'08-06'!D21+'15-06'!D21+'23-06'!D21</f>
        <v>0</v>
      </c>
      <c r="E21" s="11">
        <f>+'01-04'!E21+'08-04'!E21+'18-04'!E21+'25-4'!E21+'02-05'!E21+'09-05'!E21+'16-05'!E21+'23-05'!E21+'01-06'!E21+'08-06'!E21+'15-06'!E21+'23-06'!E21</f>
        <v>0</v>
      </c>
      <c r="F21" s="11">
        <f>+'01-04'!F21+'08-04'!F21+'18-04'!F21+'25-4'!F21+'02-05'!F21+'09-05'!F21+'16-05'!F21+'23-05'!F21+'01-06'!F21+'08-06'!F21+'15-06'!F21+'23-06'!F21</f>
        <v>6539171.46</v>
      </c>
      <c r="G21" s="11">
        <f>+'01-04'!G21+'08-04'!G21+'18-04'!G21+'25-4'!G21+'02-05'!G21+'09-05'!G21+'16-05'!G21+'23-05'!G21+'01-06'!G21+'08-06'!G21+'15-06'!G21+'23-06'!G21</f>
        <v>217340.31</v>
      </c>
      <c r="H21" s="11">
        <f>+'01-04'!H21+'08-04'!H21+'18-04'!H21+'25-4'!H21+'02-05'!H21+'09-05'!H21+'16-05'!H21+'23-05'!H21+'01-06'!H21+'08-06'!H21+'15-06'!H21+'23-06'!H21</f>
        <v>0</v>
      </c>
      <c r="I21" s="11">
        <f>+'01-04'!I21+'08-04'!I21+'18-04'!I21+'25-4'!I21+'02-05'!I21+'09-05'!I21+'16-05'!I21+'23-05'!I21+'01-06'!I21+'08-06'!I21+'15-06'!I21+'23-06'!I21</f>
        <v>0</v>
      </c>
      <c r="J21" s="11">
        <f>+'01-04'!J21+'08-04'!J21+'18-04'!J21+'25-4'!J21+'02-05'!J21+'09-05'!J21+'16-05'!J21+'23-05'!J21+'01-06'!J21+'08-06'!J21+'15-06'!J21+'23-06'!J21</f>
        <v>350768.91000000003</v>
      </c>
      <c r="K21" s="12">
        <f t="shared" si="0"/>
        <v>7107280.6799999997</v>
      </c>
    </row>
    <row r="22" spans="1:11" x14ac:dyDescent="0.2">
      <c r="A22" s="2" t="s">
        <v>30</v>
      </c>
      <c r="B22" s="11">
        <f>+'01-04'!B22+'08-04'!B22+'18-04'!B22+'25-4'!B22+'02-05'!B22+'09-05'!B22+'16-05'!B22+'23-05'!B22+'01-06'!B22+'08-06'!B22+'15-06'!B22+'23-06'!B22</f>
        <v>0</v>
      </c>
      <c r="C22" s="11">
        <f>+'01-04'!C22+'08-04'!C22+'18-04'!C22+'25-4'!C22+'02-05'!C22+'09-05'!C22+'16-05'!C22+'23-05'!C22+'01-06'!C22+'08-06'!C22+'15-06'!C22+'23-06'!C22</f>
        <v>0</v>
      </c>
      <c r="D22" s="11">
        <f>+'01-04'!D22+'08-04'!D22+'18-04'!D22+'25-4'!D22+'02-05'!D22+'09-05'!D22+'16-05'!D22+'23-05'!D22+'01-06'!D22+'08-06'!D22+'15-06'!D22+'23-06'!D22</f>
        <v>0</v>
      </c>
      <c r="E22" s="11">
        <f>+'01-04'!E22+'08-04'!E22+'18-04'!E22+'25-4'!E22+'02-05'!E22+'09-05'!E22+'16-05'!E22+'23-05'!E22+'01-06'!E22+'08-06'!E22+'15-06'!E22+'23-06'!E22</f>
        <v>0</v>
      </c>
      <c r="F22" s="11">
        <f>+'01-04'!F22+'08-04'!F22+'18-04'!F22+'25-4'!F22+'02-05'!F22+'09-05'!F22+'16-05'!F22+'23-05'!F22+'01-06'!F22+'08-06'!F22+'15-06'!F22+'23-06'!F22</f>
        <v>4806152.9700000007</v>
      </c>
      <c r="G22" s="11">
        <f>+'01-04'!G22+'08-04'!G22+'18-04'!G22+'25-4'!G22+'02-05'!G22+'09-05'!G22+'16-05'!G22+'23-05'!G22+'01-06'!G22+'08-06'!G22+'15-06'!G22+'23-06'!G22</f>
        <v>159740.54999999999</v>
      </c>
      <c r="H22" s="11">
        <f>+'01-04'!H22+'08-04'!H22+'18-04'!H22+'25-4'!H22+'02-05'!H22+'09-05'!H22+'16-05'!H22+'23-05'!H22+'01-06'!H22+'08-06'!H22+'15-06'!H22+'23-06'!H22</f>
        <v>0</v>
      </c>
      <c r="I22" s="11">
        <f>+'01-04'!I22+'08-04'!I22+'18-04'!I22+'25-4'!I22+'02-05'!I22+'09-05'!I22+'16-05'!I22+'23-05'!I22+'01-06'!I22+'08-06'!I22+'15-06'!I22+'23-06'!I22</f>
        <v>659329.35000000009</v>
      </c>
      <c r="J22" s="11">
        <f>+'01-04'!J22+'08-04'!J22+'18-04'!J22+'25-4'!J22+'02-05'!J22+'09-05'!J22+'16-05'!J22+'23-05'!J22+'01-06'!J22+'08-06'!J22+'15-06'!J22+'23-06'!J22</f>
        <v>257807.74</v>
      </c>
      <c r="K22" s="12">
        <f t="shared" si="0"/>
        <v>5883030.6100000013</v>
      </c>
    </row>
    <row r="23" spans="1:11" x14ac:dyDescent="0.2">
      <c r="A23" s="2" t="s">
        <v>31</v>
      </c>
      <c r="B23" s="11">
        <f>+'01-04'!B23+'08-04'!B23+'18-04'!B23+'25-4'!B23+'02-05'!B23+'09-05'!B23+'16-05'!B23+'23-05'!B23+'01-06'!B23+'08-06'!B23+'15-06'!B23+'23-06'!B23</f>
        <v>0</v>
      </c>
      <c r="C23" s="11">
        <f>+'01-04'!C23+'08-04'!C23+'18-04'!C23+'25-4'!C23+'02-05'!C23+'09-05'!C23+'16-05'!C23+'23-05'!C23+'01-06'!C23+'08-06'!C23+'15-06'!C23+'23-06'!C23</f>
        <v>0</v>
      </c>
      <c r="D23" s="11">
        <f>+'01-04'!D23+'08-04'!D23+'18-04'!D23+'25-4'!D23+'02-05'!D23+'09-05'!D23+'16-05'!D23+'23-05'!D23+'01-06'!D23+'08-06'!D23+'15-06'!D23+'23-06'!D23</f>
        <v>0</v>
      </c>
      <c r="E23" s="11">
        <f>+'01-04'!E23+'08-04'!E23+'18-04'!E23+'25-4'!E23+'02-05'!E23+'09-05'!E23+'16-05'!E23+'23-05'!E23+'01-06'!E23+'08-06'!E23+'15-06'!E23+'23-06'!E23</f>
        <v>0</v>
      </c>
      <c r="F23" s="11">
        <f>+'01-04'!F23+'08-04'!F23+'18-04'!F23+'25-4'!F23+'02-05'!F23+'09-05'!F23+'16-05'!F23+'23-05'!F23+'01-06'!F23+'08-06'!F23+'15-06'!F23+'23-06'!F23</f>
        <v>4530059.3500000006</v>
      </c>
      <c r="G23" s="11">
        <f>+'01-04'!G23+'08-04'!G23+'18-04'!G23+'25-4'!G23+'02-05'!G23+'09-05'!G23+'16-05'!G23+'23-05'!G23+'01-06'!G23+'08-06'!G23+'15-06'!G23+'23-06'!G23</f>
        <v>150564.12</v>
      </c>
      <c r="H23" s="11">
        <f>+'01-04'!H23+'08-04'!H23+'18-04'!H23+'25-4'!H23+'02-05'!H23+'09-05'!H23+'16-05'!H23+'23-05'!H23+'01-06'!H23+'08-06'!H23+'15-06'!H23+'23-06'!H23</f>
        <v>0</v>
      </c>
      <c r="I23" s="11">
        <f>+'01-04'!I23+'08-04'!I23+'18-04'!I23+'25-4'!I23+'02-05'!I23+'09-05'!I23+'16-05'!I23+'23-05'!I23+'01-06'!I23+'08-06'!I23+'15-06'!I23+'23-06'!I23</f>
        <v>0</v>
      </c>
      <c r="J23" s="11">
        <f>+'01-04'!J23+'08-04'!J23+'18-04'!J23+'25-4'!J23+'02-05'!J23+'09-05'!J23+'16-05'!J23+'23-05'!J23+'01-06'!J23+'08-06'!J23+'15-06'!J23+'23-06'!J23</f>
        <v>242997.76000000001</v>
      </c>
      <c r="K23" s="12">
        <f t="shared" si="0"/>
        <v>4923621.2300000004</v>
      </c>
    </row>
    <row r="24" spans="1:11" x14ac:dyDescent="0.2">
      <c r="A24" s="2" t="s">
        <v>32</v>
      </c>
      <c r="B24" s="11">
        <f>+'01-04'!B24+'08-04'!B24+'18-04'!B24+'25-4'!B24+'02-05'!B24+'09-05'!B24+'16-05'!B24+'23-05'!B24+'01-06'!B24+'08-06'!B24+'15-06'!B24+'23-06'!B24</f>
        <v>0</v>
      </c>
      <c r="C24" s="11">
        <f>+'01-04'!C24+'08-04'!C24+'18-04'!C24+'25-4'!C24+'02-05'!C24+'09-05'!C24+'16-05'!C24+'23-05'!C24+'01-06'!C24+'08-06'!C24+'15-06'!C24+'23-06'!C24</f>
        <v>0</v>
      </c>
      <c r="D24" s="11">
        <f>+'01-04'!D24+'08-04'!D24+'18-04'!D24+'25-4'!D24+'02-05'!D24+'09-05'!D24+'16-05'!D24+'23-05'!D24+'01-06'!D24+'08-06'!D24+'15-06'!D24+'23-06'!D24</f>
        <v>0</v>
      </c>
      <c r="E24" s="11">
        <f>+'01-04'!E24+'08-04'!E24+'18-04'!E24+'25-4'!E24+'02-05'!E24+'09-05'!E24+'16-05'!E24+'23-05'!E24+'01-06'!E24+'08-06'!E24+'15-06'!E24+'23-06'!E24</f>
        <v>0</v>
      </c>
      <c r="F24" s="11">
        <f>+'01-04'!F24+'08-04'!F24+'18-04'!F24+'25-4'!F24+'02-05'!F24+'09-05'!F24+'16-05'!F24+'23-05'!F24+'01-06'!F24+'08-06'!F24+'15-06'!F24+'23-06'!F24</f>
        <v>6023088.7399999993</v>
      </c>
      <c r="G24" s="11">
        <f>+'01-04'!G24+'08-04'!G24+'18-04'!G24+'25-4'!G24+'02-05'!G24+'09-05'!G24+'16-05'!G24+'23-05'!G24+'01-06'!G24+'08-06'!G24+'15-06'!G24+'23-06'!G24</f>
        <v>200187.43</v>
      </c>
      <c r="H24" s="11">
        <f>+'01-04'!H24+'08-04'!H24+'18-04'!H24+'25-4'!H24+'02-05'!H24+'09-05'!H24+'16-05'!H24+'23-05'!H24+'01-06'!H24+'08-06'!H24+'15-06'!H24+'23-06'!H24</f>
        <v>0</v>
      </c>
      <c r="I24" s="11">
        <f>+'01-04'!I24+'08-04'!I24+'18-04'!I24+'25-4'!I24+'02-05'!I24+'09-05'!I24+'16-05'!I24+'23-05'!I24+'01-06'!I24+'08-06'!I24+'15-06'!I24+'23-06'!I24</f>
        <v>0</v>
      </c>
      <c r="J24" s="11">
        <f>+'01-04'!J24+'08-04'!J24+'18-04'!J24+'25-4'!J24+'02-05'!J24+'09-05'!J24+'16-05'!J24+'23-05'!J24+'01-06'!J24+'08-06'!J24+'15-06'!J24+'23-06'!J24</f>
        <v>323085.63</v>
      </c>
      <c r="K24" s="12">
        <f t="shared" si="0"/>
        <v>6546361.7999999989</v>
      </c>
    </row>
    <row r="25" spans="1:11" x14ac:dyDescent="0.2">
      <c r="A25" s="2" t="s">
        <v>33</v>
      </c>
      <c r="B25" s="11">
        <f>+'01-04'!B25+'08-04'!B25+'18-04'!B25+'25-4'!B25+'02-05'!B25+'09-05'!B25+'16-05'!B25+'23-05'!B25+'01-06'!B25+'08-06'!B25+'15-06'!B25+'23-06'!B25</f>
        <v>0</v>
      </c>
      <c r="C25" s="11">
        <f>+'01-04'!C25+'08-04'!C25+'18-04'!C25+'25-4'!C25+'02-05'!C25+'09-05'!C25+'16-05'!C25+'23-05'!C25+'01-06'!C25+'08-06'!C25+'15-06'!C25+'23-06'!C25</f>
        <v>0</v>
      </c>
      <c r="D25" s="11">
        <f>+'01-04'!D25+'08-04'!D25+'18-04'!D25+'25-4'!D25+'02-05'!D25+'09-05'!D25+'16-05'!D25+'23-05'!D25+'01-06'!D25+'08-06'!D25+'15-06'!D25+'23-06'!D25</f>
        <v>0</v>
      </c>
      <c r="E25" s="11">
        <f>+'01-04'!E25+'08-04'!E25+'18-04'!E25+'25-4'!E25+'02-05'!E25+'09-05'!E25+'16-05'!E25+'23-05'!E25+'01-06'!E25+'08-06'!E25+'15-06'!E25+'23-06'!E25</f>
        <v>0</v>
      </c>
      <c r="F25" s="11">
        <f>+'01-04'!F25+'08-04'!F25+'18-04'!F25+'25-4'!F25+'02-05'!F25+'09-05'!F25+'16-05'!F25+'23-05'!F25+'01-06'!F25+'08-06'!F25+'15-06'!F25+'23-06'!F25</f>
        <v>4961190.16</v>
      </c>
      <c r="G25" s="11">
        <f>+'01-04'!G25+'08-04'!G25+'18-04'!G25+'25-4'!G25+'02-05'!G25+'09-05'!G25+'16-05'!G25+'23-05'!G25+'01-06'!G25+'08-06'!G25+'15-06'!G25+'23-06'!G25</f>
        <v>164893.46999999997</v>
      </c>
      <c r="H25" s="11">
        <f>+'01-04'!H25+'08-04'!H25+'18-04'!H25+'25-4'!H25+'02-05'!H25+'09-05'!H25+'16-05'!H25+'23-05'!H25+'01-06'!H25+'08-06'!H25+'15-06'!H25+'23-06'!H25</f>
        <v>0</v>
      </c>
      <c r="I25" s="11">
        <f>+'01-04'!I25+'08-04'!I25+'18-04'!I25+'25-4'!I25+'02-05'!I25+'09-05'!I25+'16-05'!I25+'23-05'!I25+'01-06'!I25+'08-06'!I25+'15-06'!I25+'23-06'!I25</f>
        <v>0</v>
      </c>
      <c r="J25" s="11">
        <f>+'01-04'!J25+'08-04'!J25+'18-04'!J25+'25-4'!J25+'02-05'!J25+'09-05'!J25+'16-05'!J25+'23-05'!J25+'01-06'!J25+'08-06'!J25+'15-06'!J25+'23-06'!J25</f>
        <v>266124.13</v>
      </c>
      <c r="K25" s="12">
        <f t="shared" si="0"/>
        <v>5392207.7599999998</v>
      </c>
    </row>
    <row r="26" spans="1:11" x14ac:dyDescent="0.2">
      <c r="A26" s="2" t="s">
        <v>34</v>
      </c>
      <c r="B26" s="11">
        <f>+'01-04'!B26+'08-04'!B26+'18-04'!B26+'25-4'!B26+'02-05'!B26+'09-05'!B26+'16-05'!B26+'23-05'!B26+'01-06'!B26+'08-06'!B26+'15-06'!B26+'23-06'!B26</f>
        <v>0</v>
      </c>
      <c r="C26" s="11">
        <f>+'01-04'!C26+'08-04'!C26+'18-04'!C26+'25-4'!C26+'02-05'!C26+'09-05'!C26+'16-05'!C26+'23-05'!C26+'01-06'!C26+'08-06'!C26+'15-06'!C26+'23-06'!C26</f>
        <v>0</v>
      </c>
      <c r="D26" s="11">
        <f>+'01-04'!D26+'08-04'!D26+'18-04'!D26+'25-4'!D26+'02-05'!D26+'09-05'!D26+'16-05'!D26+'23-05'!D26+'01-06'!D26+'08-06'!D26+'15-06'!D26+'23-06'!D26</f>
        <v>0</v>
      </c>
      <c r="E26" s="11">
        <f>+'01-04'!E26+'08-04'!E26+'18-04'!E26+'25-4'!E26+'02-05'!E26+'09-05'!E26+'16-05'!E26+'23-05'!E26+'01-06'!E26+'08-06'!E26+'15-06'!E26+'23-06'!E26</f>
        <v>0</v>
      </c>
      <c r="F26" s="11">
        <f>+'01-04'!F26+'08-04'!F26+'18-04'!F26+'25-4'!F26+'02-05'!F26+'09-05'!F26+'16-05'!F26+'23-05'!F26+'01-06'!F26+'08-06'!F26+'15-06'!F26+'23-06'!F26</f>
        <v>5986984.1900000004</v>
      </c>
      <c r="G26" s="11">
        <f>+'01-04'!G26+'08-04'!G26+'18-04'!G26+'25-4'!G26+'02-05'!G26+'09-05'!G26+'16-05'!G26+'23-05'!G26+'01-06'!G26+'08-06'!G26+'15-06'!G26+'23-06'!G26</f>
        <v>198987.43</v>
      </c>
      <c r="H26" s="11">
        <f>+'01-04'!H26+'08-04'!H26+'18-04'!H26+'25-4'!H26+'02-05'!H26+'09-05'!H26+'16-05'!H26+'23-05'!H26+'01-06'!H26+'08-06'!H26+'15-06'!H26+'23-06'!H26</f>
        <v>0</v>
      </c>
      <c r="I26" s="11">
        <f>+'01-04'!I26+'08-04'!I26+'18-04'!I26+'25-4'!I26+'02-05'!I26+'09-05'!I26+'16-05'!I26+'23-05'!I26+'01-06'!I26+'08-06'!I26+'15-06'!I26+'23-06'!I26</f>
        <v>0</v>
      </c>
      <c r="J26" s="11">
        <f>+'01-04'!J26+'08-04'!J26+'18-04'!J26+'25-4'!J26+'02-05'!J26+'09-05'!J26+'16-05'!J26+'23-05'!J26+'01-06'!J26+'08-06'!J26+'15-06'!J26+'23-06'!J26</f>
        <v>321148.93</v>
      </c>
      <c r="K26" s="12">
        <f t="shared" si="0"/>
        <v>6507120.5499999998</v>
      </c>
    </row>
    <row r="27" spans="1:11" x14ac:dyDescent="0.2">
      <c r="A27" s="2" t="s">
        <v>35</v>
      </c>
      <c r="B27" s="11">
        <f>+'01-04'!B27+'08-04'!B27+'18-04'!B27+'25-4'!B27+'02-05'!B27+'09-05'!B27+'16-05'!B27+'23-05'!B27+'01-06'!B27+'08-06'!B27+'15-06'!B27+'23-06'!B27</f>
        <v>0</v>
      </c>
      <c r="C27" s="11">
        <f>+'01-04'!C27+'08-04'!C27+'18-04'!C27+'25-4'!C27+'02-05'!C27+'09-05'!C27+'16-05'!C27+'23-05'!C27+'01-06'!C27+'08-06'!C27+'15-06'!C27+'23-06'!C27</f>
        <v>0</v>
      </c>
      <c r="D27" s="11">
        <f>+'01-04'!D27+'08-04'!D27+'18-04'!D27+'25-4'!D27+'02-05'!D27+'09-05'!D27+'16-05'!D27+'23-05'!D27+'01-06'!D27+'08-06'!D27+'15-06'!D27+'23-06'!D27</f>
        <v>0</v>
      </c>
      <c r="E27" s="11">
        <f>+'01-04'!E27+'08-04'!E27+'18-04'!E27+'25-4'!E27+'02-05'!E27+'09-05'!E27+'16-05'!E27+'23-05'!E27+'01-06'!E27+'08-06'!E27+'15-06'!E27+'23-06'!E27</f>
        <v>0</v>
      </c>
      <c r="F27" s="11">
        <f>+'01-04'!F27+'08-04'!F27+'18-04'!F27+'25-4'!F27+'02-05'!F27+'09-05'!F27+'16-05'!F27+'23-05'!F27+'01-06'!F27+'08-06'!F27+'15-06'!F27+'23-06'!F27</f>
        <v>4914466.6399999997</v>
      </c>
      <c r="G27" s="11">
        <f>+'01-04'!G27+'08-04'!G27+'18-04'!G27+'25-4'!G27+'02-05'!G27+'09-05'!G27+'16-05'!G27+'23-05'!G27+'01-06'!G27+'08-06'!G27+'15-06'!G27+'23-06'!G27</f>
        <v>163340.53999999998</v>
      </c>
      <c r="H27" s="11">
        <f>+'01-04'!H27+'08-04'!H27+'18-04'!H27+'25-4'!H27+'02-05'!H27+'09-05'!H27+'16-05'!H27+'23-05'!H27+'01-06'!H27+'08-06'!H27+'15-06'!H27+'23-06'!H27</f>
        <v>0</v>
      </c>
      <c r="I27" s="11">
        <f>+'01-04'!I27+'08-04'!I27+'18-04'!I27+'25-4'!I27+'02-05'!I27+'09-05'!I27+'16-05'!I27+'23-05'!I27+'01-06'!I27+'08-06'!I27+'15-06'!I27+'23-06'!I27</f>
        <v>744771.61</v>
      </c>
      <c r="J27" s="11">
        <f>+'01-04'!J27+'08-04'!J27+'18-04'!J27+'25-4'!J27+'02-05'!J27+'09-05'!J27+'16-05'!J27+'23-05'!J27+'01-06'!J27+'08-06'!J27+'15-06'!J27+'23-06'!J27</f>
        <v>263617.81</v>
      </c>
      <c r="K27" s="12">
        <f t="shared" si="0"/>
        <v>6086196.5999999996</v>
      </c>
    </row>
    <row r="28" spans="1:11" x14ac:dyDescent="0.2">
      <c r="A28" s="2" t="s">
        <v>36</v>
      </c>
      <c r="B28" s="11">
        <f>+'01-04'!B28+'08-04'!B28+'18-04'!B28+'25-4'!B28+'02-05'!B28+'09-05'!B28+'16-05'!B28+'23-05'!B28+'01-06'!B28+'08-06'!B28+'15-06'!B28+'23-06'!B28</f>
        <v>0</v>
      </c>
      <c r="C28" s="11">
        <f>+'01-04'!C28+'08-04'!C28+'18-04'!C28+'25-4'!C28+'02-05'!C28+'09-05'!C28+'16-05'!C28+'23-05'!C28+'01-06'!C28+'08-06'!C28+'15-06'!C28+'23-06'!C28</f>
        <v>0</v>
      </c>
      <c r="D28" s="11">
        <f>+'01-04'!D28+'08-04'!D28+'18-04'!D28+'25-4'!D28+'02-05'!D28+'09-05'!D28+'16-05'!D28+'23-05'!D28+'01-06'!D28+'08-06'!D28+'15-06'!D28+'23-06'!D28</f>
        <v>0</v>
      </c>
      <c r="E28" s="11">
        <f>+'01-04'!E28+'08-04'!E28+'18-04'!E28+'25-4'!E28+'02-05'!E28+'09-05'!E28+'16-05'!E28+'23-05'!E28+'01-06'!E28+'08-06'!E28+'15-06'!E28+'23-06'!E28</f>
        <v>0</v>
      </c>
      <c r="F28" s="11">
        <f>+'01-04'!F28+'08-04'!F28+'18-04'!F28+'25-4'!F28+'02-05'!F28+'09-05'!F28+'16-05'!F28+'23-05'!F28+'01-06'!F28+'08-06'!F28+'15-06'!F28+'23-06'!F28</f>
        <v>6292810.9800000004</v>
      </c>
      <c r="G28" s="11">
        <f>+'01-04'!G28+'08-04'!G28+'18-04'!G28+'25-4'!G28+'02-05'!G28+'09-05'!G28+'16-05'!G28+'23-05'!G28+'01-06'!G28+'08-06'!G28+'15-06'!G28+'23-06'!G28</f>
        <v>209152.11</v>
      </c>
      <c r="H28" s="11">
        <f>+'01-04'!H28+'08-04'!H28+'18-04'!H28+'25-4'!H28+'02-05'!H28+'09-05'!H28+'16-05'!H28+'23-05'!H28+'01-06'!H28+'08-06'!H28+'15-06'!H28+'23-06'!H28</f>
        <v>0</v>
      </c>
      <c r="I28" s="11">
        <f>+'01-04'!I28+'08-04'!I28+'18-04'!I28+'25-4'!I28+'02-05'!I28+'09-05'!I28+'16-05'!I28+'23-05'!I28+'01-06'!I28+'08-06'!I28+'15-06'!I28+'23-06'!I28</f>
        <v>0</v>
      </c>
      <c r="J28" s="11">
        <f>+'01-04'!J28+'08-04'!J28+'18-04'!J28+'25-4'!J28+'02-05'!J28+'09-05'!J28+'16-05'!J28+'23-05'!J28+'01-06'!J28+'08-06'!J28+'15-06'!J28+'23-06'!J28</f>
        <v>337553.83999999997</v>
      </c>
      <c r="K28" s="12">
        <f t="shared" si="0"/>
        <v>6839516.9300000006</v>
      </c>
    </row>
    <row r="29" spans="1:11" x14ac:dyDescent="0.2">
      <c r="A29" s="2" t="s">
        <v>37</v>
      </c>
      <c r="B29" s="11">
        <f>+'01-04'!B29+'08-04'!B29+'18-04'!B29+'25-4'!B29+'02-05'!B29+'09-05'!B29+'16-05'!B29+'23-05'!B29+'01-06'!B29+'08-06'!B29+'15-06'!B29+'23-06'!B29</f>
        <v>13232882.830000002</v>
      </c>
      <c r="C29" s="11">
        <f>+'01-04'!C29+'08-04'!C29+'18-04'!C29+'25-4'!C29+'02-05'!C29+'09-05'!C29+'16-05'!C29+'23-05'!C29+'01-06'!C29+'08-06'!C29+'15-06'!C29+'23-06'!C29</f>
        <v>2937765.88</v>
      </c>
      <c r="D29" s="11">
        <f>+'01-04'!D29+'08-04'!D29+'18-04'!D29+'25-4'!D29+'02-05'!D29+'09-05'!D29+'16-05'!D29+'23-05'!D29+'01-06'!D29+'08-06'!D29+'15-06'!D29+'23-06'!D29</f>
        <v>191036.25</v>
      </c>
      <c r="E29" s="11">
        <f>+'01-04'!E29+'08-04'!E29+'18-04'!E29+'25-4'!E29+'02-05'!E29+'09-05'!E29+'16-05'!E29+'23-05'!E29+'01-06'!E29+'08-06'!E29+'15-06'!E29+'23-06'!E29</f>
        <v>48804.570000000007</v>
      </c>
      <c r="F29" s="11">
        <f>+'01-04'!F29+'08-04'!F29+'18-04'!F29+'25-4'!F29+'02-05'!F29+'09-05'!F29+'16-05'!F29+'23-05'!F29+'01-06'!F29+'08-06'!F29+'15-06'!F29+'23-06'!F29</f>
        <v>13101704.68</v>
      </c>
      <c r="G29" s="11">
        <f>+'01-04'!G29+'08-04'!G29+'18-04'!G29+'25-4'!G29+'02-05'!G29+'09-05'!G29+'16-05'!G29+'23-05'!G29+'01-06'!G29+'08-06'!G29+'15-06'!G29+'23-06'!G29</f>
        <v>435457.1</v>
      </c>
      <c r="H29" s="11">
        <f>+'01-04'!H29+'08-04'!H29+'18-04'!H29+'25-4'!H29+'02-05'!H29+'09-05'!H29+'16-05'!H29+'23-05'!H29+'01-06'!H29+'08-06'!H29+'15-06'!H29+'23-06'!H29</f>
        <v>979697.28</v>
      </c>
      <c r="I29" s="11">
        <f>+'01-04'!I29+'08-04'!I29+'18-04'!I29+'25-4'!I29+'02-05'!I29+'09-05'!I29+'16-05'!I29+'23-05'!I29+'01-06'!I29+'08-06'!I29+'15-06'!I29+'23-06'!I29</f>
        <v>4405259.99</v>
      </c>
      <c r="J29" s="11">
        <f>+'01-04'!J29+'08-04'!J29+'18-04'!J29+'25-4'!J29+'02-05'!J29+'09-05'!J29+'16-05'!J29+'23-05'!J29+'01-06'!J29+'08-06'!J29+'15-06'!J29+'23-06'!J29</f>
        <v>702790.98</v>
      </c>
      <c r="K29" s="12">
        <f t="shared" si="0"/>
        <v>36035399.560000002</v>
      </c>
    </row>
    <row r="30" spans="1:11" x14ac:dyDescent="0.2">
      <c r="A30" s="2" t="s">
        <v>38</v>
      </c>
      <c r="B30" s="11">
        <f>+'01-04'!B30+'08-04'!B30+'18-04'!B30+'25-4'!B30+'02-05'!B30+'09-05'!B30+'16-05'!B30+'23-05'!B30+'01-06'!B30+'08-06'!B30+'15-06'!B30+'23-06'!B30</f>
        <v>16756962.779999999</v>
      </c>
      <c r="C30" s="11">
        <f>+'01-04'!C30+'08-04'!C30+'18-04'!C30+'25-4'!C30+'02-05'!C30+'09-05'!C30+'16-05'!C30+'23-05'!C30+'01-06'!C30+'08-06'!C30+'15-06'!C30+'23-06'!C30</f>
        <v>3720129.1899999995</v>
      </c>
      <c r="D30" s="11">
        <f>+'01-04'!D30+'08-04'!D30+'18-04'!D30+'25-4'!D30+'02-05'!D30+'09-05'!D30+'16-05'!D30+'23-05'!D30+'01-06'!D30+'08-06'!D30+'15-06'!D30+'23-06'!D30</f>
        <v>241911.52</v>
      </c>
      <c r="E30" s="11">
        <f>+'01-04'!E30+'08-04'!E30+'18-04'!E30+'25-4'!E30+'02-05'!E30+'09-05'!E30+'16-05'!E30+'23-05'!E30+'01-06'!E30+'08-06'!E30+'15-06'!E30+'23-06'!E30</f>
        <v>59174.840000000004</v>
      </c>
      <c r="F30" s="11">
        <f>+'01-04'!F30+'08-04'!F30+'18-04'!F30+'25-4'!F30+'02-05'!F30+'09-05'!F30+'16-05'!F30+'23-05'!F30+'01-06'!F30+'08-06'!F30+'15-06'!F30+'23-06'!F30</f>
        <v>19470972.369999997</v>
      </c>
      <c r="G30" s="11">
        <f>+'01-04'!G30+'08-04'!G30+'18-04'!G30+'25-4'!G30+'02-05'!G30+'09-05'!G30+'16-05'!G30+'23-05'!G30+'01-06'!G30+'08-06'!G30+'15-06'!G30+'23-06'!G30</f>
        <v>647150.3600000001</v>
      </c>
      <c r="H30" s="11">
        <f>+'01-04'!H30+'08-04'!H30+'18-04'!H30+'25-4'!H30+'02-05'!H30+'09-05'!H30+'16-05'!H30+'23-05'!H30+'01-06'!H30+'08-06'!H30+'15-06'!H30+'23-06'!H30</f>
        <v>1373987.34</v>
      </c>
      <c r="I30" s="11">
        <f>+'01-04'!I30+'08-04'!I30+'18-04'!I30+'25-4'!I30+'02-05'!I30+'09-05'!I30+'16-05'!I30+'23-05'!I30+'01-06'!I30+'08-06'!I30+'15-06'!I30+'23-06'!I30</f>
        <v>0</v>
      </c>
      <c r="J30" s="11">
        <f>+'01-04'!J30+'08-04'!J30+'18-04'!J30+'25-4'!J30+'02-05'!J30+'09-05'!J30+'16-05'!J30+'23-05'!J30+'01-06'!J30+'08-06'!J30+'15-06'!J30+'23-06'!J30</f>
        <v>1044446.0599999998</v>
      </c>
      <c r="K30" s="12">
        <f t="shared" si="0"/>
        <v>43314734.460000001</v>
      </c>
    </row>
    <row r="31" spans="1:11" x14ac:dyDescent="0.2">
      <c r="A31" s="2" t="s">
        <v>39</v>
      </c>
      <c r="B31" s="11">
        <f>+'01-04'!B31+'08-04'!B31+'18-04'!B31+'25-4'!B31+'02-05'!B31+'09-05'!B31+'16-05'!B31+'23-05'!B31+'01-06'!B31+'08-06'!B31+'15-06'!B31+'23-06'!B31</f>
        <v>455444311.80000001</v>
      </c>
      <c r="C31" s="11">
        <f>+'01-04'!C31+'08-04'!C31+'18-04'!C31+'25-4'!C31+'02-05'!C31+'09-05'!C31+'16-05'!C31+'23-05'!C31+'01-06'!C31+'08-06'!C31+'15-06'!C31+'23-06'!C31</f>
        <v>101110905.67</v>
      </c>
      <c r="D31" s="11">
        <f>+'01-04'!D31+'08-04'!D31+'18-04'!D31+'25-4'!D31+'02-05'!D31+'09-05'!D31+'16-05'!D31+'23-05'!D31+'01-06'!D31+'08-06'!D31+'15-06'!D31+'23-06'!D31</f>
        <v>6575011.8600000003</v>
      </c>
      <c r="E31" s="11">
        <f>+'01-04'!E31+'08-04'!E31+'18-04'!E31+'25-4'!E31+'02-05'!E31+'09-05'!E31+'16-05'!E31+'23-05'!E31+'01-06'!E31+'08-06'!E31+'15-06'!E31+'23-06'!E31</f>
        <v>1599326.9300000002</v>
      </c>
      <c r="F31" s="11">
        <f>+'01-04'!F31+'08-04'!F31+'18-04'!F31+'25-4'!F31+'02-05'!F31+'09-05'!F31+'16-05'!F31+'23-05'!F31+'01-06'!F31+'08-06'!F31+'15-06'!F31+'23-06'!F31</f>
        <v>849518863.91999996</v>
      </c>
      <c r="G31" s="11">
        <f>+'01-04'!G31+'08-04'!G31+'18-04'!G31+'25-4'!G31+'02-05'!G31+'09-05'!G31+'16-05'!G31+'23-05'!G31+'01-06'!G31+'08-06'!G31+'15-06'!G31+'23-06'!G31</f>
        <v>28235181.949999999</v>
      </c>
      <c r="H31" s="11">
        <f>+'01-04'!H31+'08-04'!H31+'18-04'!H31+'25-4'!H31+'02-05'!H31+'09-05'!H31+'16-05'!H31+'23-05'!H31+'01-06'!H31+'08-06'!H31+'15-06'!H31+'23-06'!H31</f>
        <v>16385115.16</v>
      </c>
      <c r="I31" s="11">
        <f>+'01-04'!I31+'08-04'!I31+'18-04'!I31+'25-4'!I31+'02-05'!I31+'09-05'!I31+'16-05'!I31+'23-05'!I31+'01-06'!I31+'08-06'!I31+'15-06'!I31+'23-06'!I31</f>
        <v>601812485.3499999</v>
      </c>
      <c r="J31" s="11">
        <f>+'01-04'!J31+'08-04'!J31+'18-04'!J31+'25-4'!J31+'02-05'!J31+'09-05'!J31+'16-05'!J31+'23-05'!J31+'01-06'!J31+'08-06'!J31+'15-06'!J31+'23-06'!J31</f>
        <v>45569199.82</v>
      </c>
      <c r="K31" s="12">
        <f t="shared" si="0"/>
        <v>2106250402.4599998</v>
      </c>
    </row>
    <row r="32" spans="1:11" x14ac:dyDescent="0.2">
      <c r="A32" s="2" t="s">
        <v>40</v>
      </c>
      <c r="B32" s="11">
        <f>+'01-04'!B32+'08-04'!B32+'18-04'!B32+'25-4'!B32+'02-05'!B32+'09-05'!B32+'16-05'!B32+'23-05'!B32+'01-06'!B32+'08-06'!B32+'15-06'!B32+'23-06'!B32</f>
        <v>14247458.689999998</v>
      </c>
      <c r="C32" s="11">
        <f>+'01-04'!C32+'08-04'!C32+'18-04'!C32+'25-4'!C32+'02-05'!C32+'09-05'!C32+'16-05'!C32+'23-05'!C32+'01-06'!C32+'08-06'!C32+'15-06'!C32+'23-06'!C32</f>
        <v>3163006.78</v>
      </c>
      <c r="D32" s="11">
        <f>+'01-04'!D32+'08-04'!D32+'18-04'!D32+'25-4'!D32+'02-05'!D32+'09-05'!D32+'16-05'!D32+'23-05'!D32+'01-06'!D32+'08-06'!D32+'15-06'!D32+'23-06'!D32</f>
        <v>205683.15</v>
      </c>
      <c r="E32" s="11">
        <f>+'01-04'!E32+'08-04'!E32+'18-04'!E32+'25-4'!E32+'02-05'!E32+'09-05'!E32+'16-05'!E32+'23-05'!E32+'01-06'!E32+'08-06'!E32+'15-06'!E32+'23-06'!E32</f>
        <v>53112.479999999996</v>
      </c>
      <c r="F32" s="11">
        <f>+'01-04'!F32+'08-04'!F32+'18-04'!F32+'25-4'!F32+'02-05'!F32+'09-05'!F32+'16-05'!F32+'23-05'!F32+'01-06'!F32+'08-06'!F32+'15-06'!F32+'23-06'!F32</f>
        <v>16682426.700000001</v>
      </c>
      <c r="G32" s="11">
        <f>+'01-04'!G32+'08-04'!G32+'18-04'!G32+'25-4'!G32+'02-05'!G32+'09-05'!G32+'16-05'!G32+'23-05'!G32+'01-06'!G32+'08-06'!G32+'15-06'!G32+'23-06'!G32</f>
        <v>554468.38000000012</v>
      </c>
      <c r="H32" s="11">
        <f>+'01-04'!H32+'08-04'!H32+'18-04'!H32+'25-4'!H32+'02-05'!H32+'09-05'!H32+'16-05'!H32+'23-05'!H32+'01-06'!H32+'08-06'!H32+'15-06'!H32+'23-06'!H32</f>
        <v>1248991.98</v>
      </c>
      <c r="I32" s="11">
        <f>+'01-04'!I32+'08-04'!I32+'18-04'!I32+'25-4'!I32+'02-05'!I32+'09-05'!I32+'16-05'!I32+'23-05'!I32+'01-06'!I32+'08-06'!I32+'15-06'!I32+'23-06'!I32</f>
        <v>0</v>
      </c>
      <c r="J32" s="11">
        <f>+'01-04'!J32+'08-04'!J32+'18-04'!J32+'25-4'!J32+'02-05'!J32+'09-05'!J32+'16-05'!J32+'23-05'!J32+'01-06'!J32+'08-06'!J32+'15-06'!J32+'23-06'!J32</f>
        <v>894865.16999999993</v>
      </c>
      <c r="K32" s="12">
        <f t="shared" si="0"/>
        <v>37050013.329999998</v>
      </c>
    </row>
    <row r="33" spans="1:11" x14ac:dyDescent="0.2">
      <c r="A33" s="2" t="s">
        <v>41</v>
      </c>
      <c r="B33" s="11">
        <f>+'01-04'!B33+'08-04'!B33+'18-04'!B33+'25-4'!B33+'02-05'!B33+'09-05'!B33+'16-05'!B33+'23-05'!B33+'01-06'!B33+'08-06'!B33+'15-06'!B33+'23-06'!B33</f>
        <v>22830950.269999996</v>
      </c>
      <c r="C33" s="11">
        <f>+'01-04'!C33+'08-04'!C33+'18-04'!C33+'25-4'!C33+'02-05'!C33+'09-05'!C33+'16-05'!C33+'23-05'!C33+'01-06'!C33+'08-06'!C33+'15-06'!C33+'23-06'!C33</f>
        <v>5068584.68</v>
      </c>
      <c r="D33" s="11">
        <f>+'01-04'!D33+'08-04'!D33+'18-04'!D33+'25-4'!D33+'02-05'!D33+'09-05'!D33+'16-05'!D33+'23-05'!D33+'01-06'!D33+'08-06'!D33+'15-06'!D33+'23-06'!D33</f>
        <v>329598.51</v>
      </c>
      <c r="E33" s="11">
        <f>+'01-04'!E33+'08-04'!E33+'18-04'!E33+'25-4'!E33+'02-05'!E33+'09-05'!E33+'16-05'!E33+'23-05'!E33+'01-06'!E33+'08-06'!E33+'15-06'!E33+'23-06'!E33</f>
        <v>76751.09</v>
      </c>
      <c r="F33" s="11">
        <f>+'01-04'!F33+'08-04'!F33+'18-04'!F33+'25-4'!F33+'02-05'!F33+'09-05'!F33+'16-05'!F33+'23-05'!F33+'01-06'!F33+'08-06'!F33+'15-06'!F33+'23-06'!F33</f>
        <v>26846919.91</v>
      </c>
      <c r="G33" s="11">
        <f>+'01-04'!G33+'08-04'!G33+'18-04'!G33+'25-4'!G33+'02-05'!G33+'09-05'!G33+'16-05'!G33+'23-05'!G33+'01-06'!G33+'08-06'!G33+'15-06'!G33+'23-06'!G33</f>
        <v>892302.34</v>
      </c>
      <c r="H33" s="11">
        <f>+'01-04'!H33+'08-04'!H33+'18-04'!H33+'25-4'!H33+'02-05'!H33+'09-05'!H33+'16-05'!H33+'23-05'!H33+'01-06'!H33+'08-06'!H33+'15-06'!H33+'23-06'!H33</f>
        <v>1286120.78</v>
      </c>
      <c r="I33" s="11">
        <f>+'01-04'!I33+'08-04'!I33+'18-04'!I33+'25-4'!I33+'02-05'!I33+'09-05'!I33+'16-05'!I33+'23-05'!I33+'01-06'!I33+'08-06'!I33+'15-06'!I33+'23-06'!I33</f>
        <v>0</v>
      </c>
      <c r="J33" s="11">
        <f>+'01-04'!J33+'08-04'!J33+'18-04'!J33+'25-4'!J33+'02-05'!J33+'09-05'!J33+'16-05'!J33+'23-05'!J33+'01-06'!J33+'08-06'!J33+'15-06'!J33+'23-06'!J33</f>
        <v>1440100.6400000001</v>
      </c>
      <c r="K33" s="12">
        <f t="shared" si="0"/>
        <v>58771328.219999999</v>
      </c>
    </row>
    <row r="34" spans="1:11" x14ac:dyDescent="0.2">
      <c r="A34" s="2" t="s">
        <v>42</v>
      </c>
      <c r="B34" s="11">
        <f>+'01-04'!B34+'08-04'!B34+'18-04'!B34+'25-4'!B34+'02-05'!B34+'09-05'!B34+'16-05'!B34+'23-05'!B34+'01-06'!B34+'08-06'!B34+'15-06'!B34+'23-06'!B34</f>
        <v>16670170.15</v>
      </c>
      <c r="C34" s="11">
        <f>+'01-04'!C34+'08-04'!C34+'18-04'!C34+'25-4'!C34+'02-05'!C34+'09-05'!C34+'16-05'!C34+'23-05'!C34+'01-06'!C34+'08-06'!C34+'15-06'!C34+'23-06'!C34</f>
        <v>3700860.8</v>
      </c>
      <c r="D34" s="11">
        <f>+'01-04'!D34+'08-04'!D34+'18-04'!D34+'25-4'!D34+'02-05'!D34+'09-05'!D34+'16-05'!D34+'23-05'!D34+'01-06'!D34+'08-06'!D34+'15-06'!D34+'23-06'!D34</f>
        <v>240658.53999999998</v>
      </c>
      <c r="E34" s="11">
        <f>+'01-04'!E34+'08-04'!E34+'18-04'!E34+'25-4'!E34+'02-05'!E34+'09-05'!E34+'16-05'!E34+'23-05'!E34+'01-06'!E34+'08-06'!E34+'15-06'!E34+'23-06'!E34</f>
        <v>61258.310000000005</v>
      </c>
      <c r="F34" s="11">
        <f>+'01-04'!F34+'08-04'!F34+'18-04'!F34+'25-4'!F34+'02-05'!F34+'09-05'!F34+'16-05'!F34+'23-05'!F34+'01-06'!F34+'08-06'!F34+'15-06'!F34+'23-06'!F34</f>
        <v>24383315.189999998</v>
      </c>
      <c r="G34" s="11">
        <f>+'01-04'!G34+'08-04'!G34+'18-04'!G34+'25-4'!G34+'02-05'!G34+'09-05'!G34+'16-05'!G34+'23-05'!G34+'01-06'!G34+'08-06'!G34+'15-06'!G34+'23-06'!G34</f>
        <v>810420.31</v>
      </c>
      <c r="H34" s="11">
        <f>+'01-04'!H34+'08-04'!H34+'18-04'!H34+'25-4'!H34+'02-05'!H34+'09-05'!H34+'16-05'!H34+'23-05'!H34+'01-06'!H34+'08-06'!H34+'15-06'!H34+'23-06'!H34</f>
        <v>1265707.3400000001</v>
      </c>
      <c r="I34" s="11">
        <f>+'01-04'!I34+'08-04'!I34+'18-04'!I34+'25-4'!I34+'02-05'!I34+'09-05'!I34+'16-05'!I34+'23-05'!I34+'01-06'!I34+'08-06'!I34+'15-06'!I34+'23-06'!I34</f>
        <v>0</v>
      </c>
      <c r="J34" s="11">
        <f>+'01-04'!J34+'08-04'!J34+'18-04'!J34+'25-4'!J34+'02-05'!J34+'09-05'!J34+'16-05'!J34+'23-05'!J34+'01-06'!J34+'08-06'!J34+'15-06'!J34+'23-06'!J34</f>
        <v>1307949.96</v>
      </c>
      <c r="K34" s="12">
        <f t="shared" si="0"/>
        <v>48440340.600000001</v>
      </c>
    </row>
    <row r="35" spans="1:11" x14ac:dyDescent="0.2">
      <c r="A35" s="2" t="s">
        <v>43</v>
      </c>
      <c r="B35" s="11">
        <f>+'01-04'!B35+'08-04'!B35+'18-04'!B35+'25-4'!B35+'02-05'!B35+'09-05'!B35+'16-05'!B35+'23-05'!B35+'01-06'!B35+'08-06'!B35+'15-06'!B35+'23-06'!B35</f>
        <v>23640515.969999999</v>
      </c>
      <c r="C35" s="11">
        <f>+'01-04'!C35+'08-04'!C35+'18-04'!C35+'25-4'!C35+'02-05'!C35+'09-05'!C35+'16-05'!C35+'23-05'!C35+'01-06'!C35+'08-06'!C35+'15-06'!C35+'23-06'!C35</f>
        <v>5248312.2799999993</v>
      </c>
      <c r="D35" s="11">
        <f>+'01-04'!D35+'08-04'!D35+'18-04'!D35+'25-4'!D35+'02-05'!D35+'09-05'!D35+'16-05'!D35+'23-05'!D35+'01-06'!D35+'08-06'!D35+'15-06'!D35+'23-06'!D35</f>
        <v>341285.78</v>
      </c>
      <c r="E35" s="11">
        <f>+'01-04'!E35+'08-04'!E35+'18-04'!E35+'25-4'!E35+'02-05'!E35+'09-05'!E35+'16-05'!E35+'23-05'!E35+'01-06'!E35+'08-06'!E35+'15-06'!E35+'23-06'!E35</f>
        <v>81035.489999999991</v>
      </c>
      <c r="F35" s="11">
        <f>+'01-04'!F35+'08-04'!F35+'18-04'!F35+'25-4'!F35+'02-05'!F35+'09-05'!F35+'16-05'!F35+'23-05'!F35+'01-06'!F35+'08-06'!F35+'15-06'!F35+'23-06'!F35</f>
        <v>34460732.720000006</v>
      </c>
      <c r="G35" s="11">
        <f>+'01-04'!G35+'08-04'!G35+'18-04'!G35+'25-4'!G35+'02-05'!G35+'09-05'!G35+'16-05'!G35+'23-05'!G35+'01-06'!G35+'08-06'!G35+'15-06'!G35+'23-06'!G35</f>
        <v>1145360.1499999999</v>
      </c>
      <c r="H35" s="11">
        <f>+'01-04'!H35+'08-04'!H35+'18-04'!H35+'25-4'!H35+'02-05'!H35+'09-05'!H35+'16-05'!H35+'23-05'!H35+'01-06'!H35+'08-06'!H35+'15-06'!H35+'23-06'!H35</f>
        <v>1719092.8399999999</v>
      </c>
      <c r="I35" s="11">
        <f>+'01-04'!I35+'08-04'!I35+'18-04'!I35+'25-4'!I35+'02-05'!I35+'09-05'!I35+'16-05'!I35+'23-05'!I35+'01-06'!I35+'08-06'!I35+'15-06'!I35+'23-06'!I35</f>
        <v>0</v>
      </c>
      <c r="J35" s="11">
        <f>+'01-04'!J35+'08-04'!J35+'18-04'!J35+'25-4'!J35+'02-05'!J35+'09-05'!J35+'16-05'!J35+'23-05'!J35+'01-06'!J35+'08-06'!J35+'15-06'!J35+'23-06'!J35</f>
        <v>1848514.5799999998</v>
      </c>
      <c r="K35" s="12">
        <f t="shared" si="0"/>
        <v>68484849.810000002</v>
      </c>
    </row>
    <row r="36" spans="1:11" x14ac:dyDescent="0.2">
      <c r="A36" s="2" t="s">
        <v>44</v>
      </c>
      <c r="B36" s="11">
        <f>+'01-04'!B36+'08-04'!B36+'18-04'!B36+'25-4'!B36+'02-05'!B36+'09-05'!B36+'16-05'!B36+'23-05'!B36+'01-06'!B36+'08-06'!B36+'15-06'!B36+'23-06'!B36</f>
        <v>14022995.010000002</v>
      </c>
      <c r="C36" s="11">
        <f>+'01-04'!C36+'08-04'!C36+'18-04'!C36+'25-4'!C36+'02-05'!C36+'09-05'!C36+'16-05'!C36+'23-05'!C36+'01-06'!C36+'08-06'!C36+'15-06'!C36+'23-06'!C36</f>
        <v>3113174.74</v>
      </c>
      <c r="D36" s="11">
        <f>+'01-04'!D36+'08-04'!D36+'18-04'!D36+'25-4'!D36+'02-05'!D36+'09-05'!D36+'16-05'!D36+'23-05'!D36+'01-06'!D36+'08-06'!D36+'15-06'!D36+'23-06'!D36</f>
        <v>202442.65000000002</v>
      </c>
      <c r="E36" s="11">
        <f>+'01-04'!E36+'08-04'!E36+'18-04'!E36+'25-4'!E36+'02-05'!E36+'09-05'!E36+'16-05'!E36+'23-05'!E36+'01-06'!E36+'08-06'!E36+'15-06'!E36+'23-06'!E36</f>
        <v>51530.29</v>
      </c>
      <c r="F36" s="11">
        <f>+'01-04'!F36+'08-04'!F36+'18-04'!F36+'25-4'!F36+'02-05'!F36+'09-05'!F36+'16-05'!F36+'23-05'!F36+'01-06'!F36+'08-06'!F36+'15-06'!F36+'23-06'!F36</f>
        <v>16198200.930000002</v>
      </c>
      <c r="G36" s="11">
        <f>+'01-04'!G36+'08-04'!G36+'18-04'!G36+'25-4'!G36+'02-05'!G36+'09-05'!G36+'16-05'!G36+'23-05'!G36+'01-06'!G36+'08-06'!G36+'15-06'!G36+'23-06'!G36</f>
        <v>538374.35000000009</v>
      </c>
      <c r="H36" s="11">
        <f>+'01-04'!H36+'08-04'!H36+'18-04'!H36+'25-4'!H36+'02-05'!H36+'09-05'!H36+'16-05'!H36+'23-05'!H36+'01-06'!H36+'08-06'!H36+'15-06'!H36+'23-06'!H36</f>
        <v>1139084.83</v>
      </c>
      <c r="I36" s="11">
        <f>+'01-04'!I36+'08-04'!I36+'18-04'!I36+'25-4'!I36+'02-05'!I36+'09-05'!I36+'16-05'!I36+'23-05'!I36+'01-06'!I36+'08-06'!I36+'15-06'!I36+'23-06'!I36</f>
        <v>0</v>
      </c>
      <c r="J36" s="11">
        <f>+'01-04'!J36+'08-04'!J36+'18-04'!J36+'25-4'!J36+'02-05'!J36+'09-05'!J36+'16-05'!J36+'23-05'!J36+'01-06'!J36+'08-06'!J36+'15-06'!J36+'23-06'!J36</f>
        <v>868890.72</v>
      </c>
      <c r="K36" s="12">
        <f t="shared" si="0"/>
        <v>36134693.519999996</v>
      </c>
    </row>
    <row r="37" spans="1:11" x14ac:dyDescent="0.2">
      <c r="A37" s="2" t="s">
        <v>45</v>
      </c>
      <c r="B37" s="11">
        <f>+'01-04'!B37+'08-04'!B37+'18-04'!B37+'25-4'!B37+'02-05'!B37+'09-05'!B37+'16-05'!B37+'23-05'!B37+'01-06'!B37+'08-06'!B37+'15-06'!B37+'23-06'!B37</f>
        <v>89870772.729999989</v>
      </c>
      <c r="C37" s="11">
        <f>+'01-04'!C37+'08-04'!C37+'18-04'!C37+'25-4'!C37+'02-05'!C37+'09-05'!C37+'16-05'!C37+'23-05'!C37+'01-06'!C37+'08-06'!C37+'15-06'!C37+'23-06'!C37</f>
        <v>19951759.170000002</v>
      </c>
      <c r="D37" s="11">
        <f>+'01-04'!D37+'08-04'!D37+'18-04'!D37+'25-4'!D37+'02-05'!D37+'09-05'!D37+'16-05'!D37+'23-05'!D37+'01-06'!D37+'08-06'!D37+'15-06'!D37+'23-06'!D37</f>
        <v>1297417.44</v>
      </c>
      <c r="E37" s="11">
        <f>+'01-04'!E37+'08-04'!E37+'18-04'!E37+'25-4'!E37+'02-05'!E37+'09-05'!E37+'16-05'!E37+'23-05'!E37+'01-06'!E37+'08-06'!E37+'15-06'!E37+'23-06'!E37</f>
        <v>322873.07999999996</v>
      </c>
      <c r="F37" s="11">
        <f>+'01-04'!F37+'08-04'!F37+'18-04'!F37+'25-4'!F37+'02-05'!F37+'09-05'!F37+'16-05'!F37+'23-05'!F37+'01-06'!F37+'08-06'!F37+'15-06'!F37+'23-06'!F37</f>
        <v>94258365.539999992</v>
      </c>
      <c r="G37" s="11">
        <f>+'01-04'!G37+'08-04'!G37+'18-04'!G37+'25-4'!G37+'02-05'!G37+'09-05'!G37+'16-05'!G37+'23-05'!G37+'01-06'!G37+'08-06'!G37+'15-06'!G37+'23-06'!G37</f>
        <v>3132834.64</v>
      </c>
      <c r="H37" s="11">
        <f>+'01-04'!H37+'08-04'!H37+'18-04'!H37+'25-4'!H37+'02-05'!H37+'09-05'!H37+'16-05'!H37+'23-05'!H37+'01-06'!H37+'08-06'!H37+'15-06'!H37+'23-06'!H37</f>
        <v>5268073.2</v>
      </c>
      <c r="I37" s="11">
        <f>+'01-04'!I37+'08-04'!I37+'18-04'!I37+'25-4'!I37+'02-05'!I37+'09-05'!I37+'16-05'!I37+'23-05'!I37+'01-06'!I37+'08-06'!I37+'15-06'!I37+'23-06'!I37</f>
        <v>0</v>
      </c>
      <c r="J37" s="11">
        <f>+'01-04'!J37+'08-04'!J37+'18-04'!J37+'25-4'!J37+'02-05'!J37+'09-05'!J37+'16-05'!J37+'23-05'!J37+'01-06'!J37+'08-06'!J37+'15-06'!J37+'23-06'!J37</f>
        <v>5056130.5599999996</v>
      </c>
      <c r="K37" s="12">
        <f t="shared" si="0"/>
        <v>219158226.35999995</v>
      </c>
    </row>
    <row r="38" spans="1:11" x14ac:dyDescent="0.2">
      <c r="A38" s="2" t="s">
        <v>46</v>
      </c>
      <c r="B38" s="11">
        <f>+'01-04'!B38+'08-04'!B38+'18-04'!B38+'25-4'!B38+'02-05'!B38+'09-05'!B38+'16-05'!B38+'23-05'!B38+'01-06'!B38+'08-06'!B38+'15-06'!B38+'23-06'!B38</f>
        <v>29358354.400000006</v>
      </c>
      <c r="C38" s="11">
        <f>+'01-04'!C38+'08-04'!C38+'18-04'!C38+'25-4'!C38+'02-05'!C38+'09-05'!C38+'16-05'!C38+'23-05'!C38+'01-06'!C38+'08-06'!C38+'15-06'!C38+'23-06'!C38</f>
        <v>6517700.9000000004</v>
      </c>
      <c r="D38" s="11">
        <f>+'01-04'!D38+'08-04'!D38+'18-04'!D38+'25-4'!D38+'02-05'!D38+'09-05'!D38+'16-05'!D38+'23-05'!D38+'01-06'!D38+'08-06'!D38+'15-06'!D38+'23-06'!D38</f>
        <v>423831.23</v>
      </c>
      <c r="E38" s="11">
        <f>+'01-04'!E38+'08-04'!E38+'18-04'!E38+'25-4'!E38+'02-05'!E38+'09-05'!E38+'16-05'!E38+'23-05'!E38+'01-06'!E38+'08-06'!E38+'15-06'!E38+'23-06'!E38</f>
        <v>100734.33</v>
      </c>
      <c r="F38" s="11">
        <f>+'01-04'!F38+'08-04'!F38+'18-04'!F38+'25-4'!F38+'02-05'!F38+'09-05'!F38+'16-05'!F38+'23-05'!F38+'01-06'!F38+'08-06'!F38+'15-06'!F38+'23-06'!F38</f>
        <v>34949206.07</v>
      </c>
      <c r="G38" s="11">
        <f>+'01-04'!G38+'08-04'!G38+'18-04'!G38+'25-4'!G38+'02-05'!G38+'09-05'!G38+'16-05'!G38+'23-05'!G38+'01-06'!G38+'08-06'!G38+'15-06'!G38+'23-06'!G38</f>
        <v>1161595.3999999999</v>
      </c>
      <c r="H38" s="11">
        <f>+'01-04'!H38+'08-04'!H38+'18-04'!H38+'25-4'!H38+'02-05'!H38+'09-05'!H38+'16-05'!H38+'23-05'!H38+'01-06'!H38+'08-06'!H38+'15-06'!H38+'23-06'!H38</f>
        <v>1732775.75</v>
      </c>
      <c r="I38" s="11">
        <f>+'01-04'!I38+'08-04'!I38+'18-04'!I38+'25-4'!I38+'02-05'!I38+'09-05'!I38+'16-05'!I38+'23-05'!I38+'01-06'!I38+'08-06'!I38+'15-06'!I38+'23-06'!I38</f>
        <v>0</v>
      </c>
      <c r="J38" s="11">
        <f>+'01-04'!J38+'08-04'!J38+'18-04'!J38+'25-4'!J38+'02-05'!J38+'09-05'!J38+'16-05'!J38+'23-05'!J38+'01-06'!J38+'08-06'!J38+'15-06'!J38+'23-06'!J38</f>
        <v>1874716.88</v>
      </c>
      <c r="K38" s="12">
        <f t="shared" si="0"/>
        <v>76118914.960000008</v>
      </c>
    </row>
    <row r="39" spans="1:11" x14ac:dyDescent="0.2">
      <c r="A39" s="2" t="s">
        <v>47</v>
      </c>
      <c r="B39" s="11">
        <f>+'01-04'!B39+'08-04'!B39+'18-04'!B39+'25-4'!B39+'02-05'!B39+'09-05'!B39+'16-05'!B39+'23-05'!B39+'01-06'!B39+'08-06'!B39+'15-06'!B39+'23-06'!B39</f>
        <v>18087284.25</v>
      </c>
      <c r="C39" s="11">
        <f>+'01-04'!C39+'08-04'!C39+'18-04'!C39+'25-4'!C39+'02-05'!C39+'09-05'!C39+'16-05'!C39+'23-05'!C39+'01-06'!C39+'08-06'!C39+'15-06'!C39+'23-06'!C39</f>
        <v>4015467.18</v>
      </c>
      <c r="D39" s="11">
        <f>+'01-04'!D39+'08-04'!D39+'18-04'!D39+'25-4'!D39+'02-05'!D39+'09-05'!D39+'16-05'!D39+'23-05'!D39+'01-06'!D39+'08-06'!D39+'15-06'!D39+'23-06'!D39</f>
        <v>261116.7</v>
      </c>
      <c r="E39" s="11">
        <f>+'01-04'!E39+'08-04'!E39+'18-04'!E39+'25-4'!E39+'02-05'!E39+'09-05'!E39+'16-05'!E39+'23-05'!E39+'01-06'!E39+'08-06'!E39+'15-06'!E39+'23-06'!E39</f>
        <v>63897.880000000005</v>
      </c>
      <c r="F39" s="11">
        <f>+'01-04'!F39+'08-04'!F39+'18-04'!F39+'25-4'!F39+'02-05'!F39+'09-05'!F39+'16-05'!F39+'23-05'!F39+'01-06'!F39+'08-06'!F39+'15-06'!F39+'23-06'!F39</f>
        <v>20469157.040000003</v>
      </c>
      <c r="G39" s="11">
        <f>+'01-04'!G39+'08-04'!G39+'18-04'!G39+'25-4'!G39+'02-05'!G39+'09-05'!G39+'16-05'!G39+'23-05'!G39+'01-06'!G39+'08-06'!G39+'15-06'!G39+'23-06'!G39</f>
        <v>680326.71</v>
      </c>
      <c r="H39" s="11">
        <f>+'01-04'!H39+'08-04'!H39+'18-04'!H39+'25-4'!H39+'02-05'!H39+'09-05'!H39+'16-05'!H39+'23-05'!H39+'01-06'!H39+'08-06'!H39+'15-06'!H39+'23-06'!H39</f>
        <v>1236418.49</v>
      </c>
      <c r="I39" s="11">
        <f>+'01-04'!I39+'08-04'!I39+'18-04'!I39+'25-4'!I39+'02-05'!I39+'09-05'!I39+'16-05'!I39+'23-05'!I39+'01-06'!I39+'08-06'!I39+'15-06'!I39+'23-06'!I39</f>
        <v>8070020.4800000004</v>
      </c>
      <c r="J39" s="11">
        <f>+'01-04'!J39+'08-04'!J39+'18-04'!J39+'25-4'!J39+'02-05'!J39+'09-05'!J39+'16-05'!J39+'23-05'!J39+'01-06'!J39+'08-06'!J39+'15-06'!J39+'23-06'!J39</f>
        <v>1097989.8700000001</v>
      </c>
      <c r="K39" s="12">
        <f t="shared" si="0"/>
        <v>53981678.600000001</v>
      </c>
    </row>
    <row r="40" spans="1:11" x14ac:dyDescent="0.2">
      <c r="A40" s="2" t="s">
        <v>48</v>
      </c>
      <c r="B40" s="11">
        <f>+'01-04'!B40+'08-04'!B40+'18-04'!B40+'25-4'!B40+'02-05'!B40+'09-05'!B40+'16-05'!B40+'23-05'!B40+'01-06'!B40+'08-06'!B40+'15-06'!B40+'23-06'!B40</f>
        <v>12770487.629999999</v>
      </c>
      <c r="C40" s="11">
        <f>+'01-04'!C40+'08-04'!C40+'18-04'!C40+'25-4'!C40+'02-05'!C40+'09-05'!C40+'16-05'!C40+'23-05'!C40+'01-06'!C40+'08-06'!C40+'15-06'!C40+'23-06'!C40</f>
        <v>2835111.8499999996</v>
      </c>
      <c r="D40" s="11">
        <f>+'01-04'!D40+'08-04'!D40+'18-04'!D40+'25-4'!D40+'02-05'!D40+'09-05'!D40+'16-05'!D40+'23-05'!D40+'01-06'!D40+'08-06'!D40+'15-06'!D40+'23-06'!D40</f>
        <v>184360.86000000002</v>
      </c>
      <c r="E40" s="11">
        <f>+'01-04'!E40+'08-04'!E40+'18-04'!E40+'25-4'!E40+'02-05'!E40+'09-05'!E40+'16-05'!E40+'23-05'!E40+'01-06'!E40+'08-06'!E40+'15-06'!E40+'23-06'!E40</f>
        <v>46932.6</v>
      </c>
      <c r="F40" s="11">
        <f>+'01-04'!F40+'08-04'!F40+'18-04'!F40+'25-4'!F40+'02-05'!F40+'09-05'!F40+'16-05'!F40+'23-05'!F40+'01-06'!F40+'08-06'!F40+'15-06'!F40+'23-06'!F40</f>
        <v>22635430.129999999</v>
      </c>
      <c r="G40" s="11">
        <f>+'01-04'!G40+'08-04'!G40+'18-04'!G40+'25-4'!G40+'02-05'!G40+'09-05'!G40+'16-05'!G40+'23-05'!G40+'01-06'!G40+'08-06'!G40+'15-06'!G40+'23-06'!G40</f>
        <v>752326.41999999993</v>
      </c>
      <c r="H40" s="11">
        <f>+'01-04'!H40+'08-04'!H40+'18-04'!H40+'25-4'!H40+'02-05'!H40+'09-05'!H40+'16-05'!H40+'23-05'!H40+'01-06'!H40+'08-06'!H40+'15-06'!H40+'23-06'!H40</f>
        <v>1075181.8899999999</v>
      </c>
      <c r="I40" s="11">
        <f>+'01-04'!I40+'08-04'!I40+'18-04'!I40+'25-4'!I40+'02-05'!I40+'09-05'!I40+'16-05'!I40+'23-05'!I40+'01-06'!I40+'08-06'!I40+'15-06'!I40+'23-06'!I40</f>
        <v>0</v>
      </c>
      <c r="J40" s="11">
        <f>+'01-04'!J40+'08-04'!J40+'18-04'!J40+'25-4'!J40+'02-05'!J40+'09-05'!J40+'16-05'!J40+'23-05'!J40+'01-06'!J40+'08-06'!J40+'15-06'!J40+'23-06'!J40</f>
        <v>1214191.33</v>
      </c>
      <c r="K40" s="12">
        <f t="shared" si="0"/>
        <v>41514022.709999993</v>
      </c>
    </row>
    <row r="41" spans="1:11" x14ac:dyDescent="0.2">
      <c r="A41" s="2" t="s">
        <v>49</v>
      </c>
      <c r="B41" s="11">
        <f>+'01-04'!B41+'08-04'!B41+'18-04'!B41+'25-4'!B41+'02-05'!B41+'09-05'!B41+'16-05'!B41+'23-05'!B41+'01-06'!B41+'08-06'!B41+'15-06'!B41+'23-06'!B41</f>
        <v>16496584.890000001</v>
      </c>
      <c r="C41" s="11">
        <f>+'01-04'!C41+'08-04'!C41+'18-04'!C41+'25-4'!C41+'02-05'!C41+'09-05'!C41+'16-05'!C41+'23-05'!C41+'01-06'!C41+'08-06'!C41+'15-06'!C41+'23-06'!C41</f>
        <v>3662324</v>
      </c>
      <c r="D41" s="11">
        <f>+'01-04'!D41+'08-04'!D41+'18-04'!D41+'25-4'!D41+'02-05'!D41+'09-05'!D41+'16-05'!D41+'23-05'!D41+'01-06'!D41+'08-06'!D41+'15-06'!D41+'23-06'!D41</f>
        <v>238152.59999999998</v>
      </c>
      <c r="E41" s="11">
        <f>+'01-04'!E41+'08-04'!E41+'18-04'!E41+'25-4'!E41+'02-05'!E41+'09-05'!E41+'16-05'!E41+'23-05'!E41+'01-06'!E41+'08-06'!E41+'15-06'!E41+'23-06'!E41</f>
        <v>57960.82</v>
      </c>
      <c r="F41" s="11">
        <f>+'01-04'!F41+'08-04'!F41+'18-04'!F41+'25-4'!F41+'02-05'!F41+'09-05'!F41+'16-05'!F41+'23-05'!F41+'01-06'!F41+'08-06'!F41+'15-06'!F41+'23-06'!F41</f>
        <v>15261606.389999999</v>
      </c>
      <c r="G41" s="11">
        <f>+'01-04'!G41+'08-04'!G41+'18-04'!G41+'25-4'!G41+'02-05'!G41+'09-05'!G41+'16-05'!G41+'23-05'!G41+'01-06'!G41+'08-06'!G41+'15-06'!G41+'23-06'!G41</f>
        <v>507245.05</v>
      </c>
      <c r="H41" s="11">
        <f>+'01-04'!H41+'08-04'!H41+'18-04'!H41+'25-4'!H41+'02-05'!H41+'09-05'!H41+'16-05'!H41+'23-05'!H41+'01-06'!H41+'08-06'!H41+'15-06'!H41+'23-06'!H41</f>
        <v>1194704.06</v>
      </c>
      <c r="I41" s="11">
        <f>+'01-04'!I41+'08-04'!I41+'18-04'!I41+'25-4'!I41+'02-05'!I41+'09-05'!I41+'16-05'!I41+'23-05'!I41+'01-06'!I41+'08-06'!I41+'15-06'!I41+'23-06'!I41</f>
        <v>5479696.2800000003</v>
      </c>
      <c r="J41" s="11">
        <f>+'01-04'!J41+'08-04'!J41+'18-04'!J41+'25-4'!J41+'02-05'!J41+'09-05'!J41+'16-05'!J41+'23-05'!J41+'01-06'!J41+'08-06'!J41+'15-06'!J41+'23-06'!J41</f>
        <v>818650.66999999993</v>
      </c>
      <c r="K41" s="12">
        <f t="shared" si="0"/>
        <v>43716924.760000005</v>
      </c>
    </row>
    <row r="42" spans="1:11" x14ac:dyDescent="0.2">
      <c r="A42" s="2" t="s">
        <v>50</v>
      </c>
      <c r="B42" s="11">
        <f>+'01-04'!B42+'08-04'!B42+'18-04'!B42+'25-4'!B42+'02-05'!B42+'09-05'!B42+'16-05'!B42+'23-05'!B42+'01-06'!B42+'08-06'!B42+'15-06'!B42+'23-06'!B42</f>
        <v>23501348.489999995</v>
      </c>
      <c r="C42" s="11">
        <f>+'01-04'!C42+'08-04'!C42+'18-04'!C42+'25-4'!C42+'02-05'!C42+'09-05'!C42+'16-05'!C42+'23-05'!C42+'01-06'!C42+'08-06'!C42+'15-06'!C42+'23-06'!C42</f>
        <v>5217416.42</v>
      </c>
      <c r="D42" s="11">
        <f>+'01-04'!D42+'08-04'!D42+'18-04'!D42+'25-4'!D42+'02-05'!D42+'09-05'!D42+'16-05'!D42+'23-05'!D42+'01-06'!D42+'08-06'!D42+'15-06'!D42+'23-06'!D42</f>
        <v>339276.70999999996</v>
      </c>
      <c r="E42" s="11">
        <f>+'01-04'!E42+'08-04'!E42+'18-04'!E42+'25-4'!E42+'02-05'!E42+'09-05'!E42+'16-05'!E42+'23-05'!E42+'01-06'!E42+'08-06'!E42+'15-06'!E42+'23-06'!E42</f>
        <v>86361.61</v>
      </c>
      <c r="F42" s="11">
        <f>+'01-04'!F42+'08-04'!F42+'18-04'!F42+'25-4'!F42+'02-05'!F42+'09-05'!F42+'16-05'!F42+'23-05'!F42+'01-06'!F42+'08-06'!F42+'15-06'!F42+'23-06'!F42</f>
        <v>45502354.159999996</v>
      </c>
      <c r="G42" s="11">
        <f>+'01-04'!G42+'08-04'!G42+'18-04'!G42+'25-4'!G42+'02-05'!G42+'09-05'!G42+'16-05'!G42+'23-05'!G42+'01-06'!G42+'08-06'!G42+'15-06'!G42+'23-06'!G42</f>
        <v>1512346.9300000002</v>
      </c>
      <c r="H42" s="11">
        <f>+'01-04'!H42+'08-04'!H42+'18-04'!H42+'25-4'!H42+'02-05'!H42+'09-05'!H42+'16-05'!H42+'23-05'!H42+'01-06'!H42+'08-06'!H42+'15-06'!H42+'23-06'!H42</f>
        <v>1460078.81</v>
      </c>
      <c r="I42" s="11">
        <f>+'01-04'!I42+'08-04'!I42+'18-04'!I42+'25-4'!I42+'02-05'!I42+'09-05'!I42+'16-05'!I42+'23-05'!I42+'01-06'!I42+'08-06'!I42+'15-06'!I42+'23-06'!I42</f>
        <v>0</v>
      </c>
      <c r="J42" s="11">
        <f>+'01-04'!J42+'08-04'!J42+'18-04'!J42+'25-4'!J42+'02-05'!J42+'09-05'!J42+'16-05'!J42+'23-05'!J42+'01-06'!J42+'08-06'!J42+'15-06'!J42+'23-06'!J42</f>
        <v>2440800.27</v>
      </c>
      <c r="K42" s="12">
        <f t="shared" si="0"/>
        <v>80059983.399999991</v>
      </c>
    </row>
    <row r="43" spans="1:11" x14ac:dyDescent="0.2">
      <c r="A43" s="2" t="s">
        <v>51</v>
      </c>
      <c r="B43" s="11">
        <f>+'01-04'!B43+'08-04'!B43+'18-04'!B43+'25-4'!B43+'02-05'!B43+'09-05'!B43+'16-05'!B43+'23-05'!B43+'01-06'!B43+'08-06'!B43+'15-06'!B43+'23-06'!B43</f>
        <v>13177515.1</v>
      </c>
      <c r="C43" s="11">
        <f>+'01-04'!C43+'08-04'!C43+'18-04'!C43+'25-4'!C43+'02-05'!C43+'09-05'!C43+'16-05'!C43+'23-05'!C43+'01-06'!C43+'08-06'!C43+'15-06'!C43+'23-06'!C43</f>
        <v>2925473.97</v>
      </c>
      <c r="D43" s="11">
        <f>+'01-04'!D43+'08-04'!D43+'18-04'!D43+'25-4'!D43+'02-05'!D43+'09-05'!D43+'16-05'!D43+'23-05'!D43+'01-06'!D43+'08-06'!D43+'15-06'!D43+'23-06'!D43</f>
        <v>190236.9</v>
      </c>
      <c r="E43" s="11">
        <f>+'01-04'!E43+'08-04'!E43+'18-04'!E43+'25-4'!E43+'02-05'!E43+'09-05'!E43+'16-05'!E43+'23-05'!E43+'01-06'!E43+'08-06'!E43+'15-06'!E43+'23-06'!E43</f>
        <v>48687.090000000004</v>
      </c>
      <c r="F43" s="11">
        <f>+'01-04'!F43+'08-04'!F43+'18-04'!F43+'25-4'!F43+'02-05'!F43+'09-05'!F43+'16-05'!F43+'23-05'!F43+'01-06'!F43+'08-06'!F43+'15-06'!F43+'23-06'!F43</f>
        <v>24058374.240000002</v>
      </c>
      <c r="G43" s="11">
        <f>+'01-04'!G43+'08-04'!G43+'18-04'!G43+'25-4'!G43+'02-05'!G43+'09-05'!G43+'16-05'!G43+'23-05'!G43+'01-06'!G43+'08-06'!G43+'15-06'!G43+'23-06'!G43</f>
        <v>799620.35</v>
      </c>
      <c r="H43" s="11">
        <f>+'01-04'!H43+'08-04'!H43+'18-04'!H43+'25-4'!H43+'02-05'!H43+'09-05'!H43+'16-05'!H43+'23-05'!H43+'01-06'!H43+'08-06'!H43+'15-06'!H43+'23-06'!H43</f>
        <v>1012758.17</v>
      </c>
      <c r="I43" s="11">
        <f>+'01-04'!I43+'08-04'!I43+'18-04'!I43+'25-4'!I43+'02-05'!I43+'09-05'!I43+'16-05'!I43+'23-05'!I43+'01-06'!I43+'08-06'!I43+'15-06'!I43+'23-06'!I43</f>
        <v>0</v>
      </c>
      <c r="J43" s="11">
        <f>+'01-04'!J43+'08-04'!J43+'18-04'!J43+'25-4'!J43+'02-05'!J43+'09-05'!J43+'16-05'!J43+'23-05'!J43+'01-06'!J43+'08-06'!J43+'15-06'!J43+'23-06'!J43</f>
        <v>1290519.74</v>
      </c>
      <c r="K43" s="12">
        <f t="shared" si="0"/>
        <v>43503185.56000001</v>
      </c>
    </row>
    <row r="44" spans="1:11" x14ac:dyDescent="0.2">
      <c r="A44" s="2" t="s">
        <v>52</v>
      </c>
      <c r="B44" s="11">
        <f>+'01-04'!B44+'08-04'!B44+'18-04'!B44+'25-4'!B44+'02-05'!B44+'09-05'!B44+'16-05'!B44+'23-05'!B44+'01-06'!B44+'08-06'!B44+'15-06'!B44+'23-06'!B44</f>
        <v>191362778.97999999</v>
      </c>
      <c r="C44" s="11">
        <f>+'01-04'!C44+'08-04'!C44+'18-04'!C44+'25-4'!C44+'02-05'!C44+'09-05'!C44+'16-05'!C44+'23-05'!C44+'01-06'!C44+'08-06'!C44+'15-06'!C44+'23-06'!C44</f>
        <v>42483490.049999997</v>
      </c>
      <c r="D44" s="11">
        <f>+'01-04'!D44+'08-04'!D44+'18-04'!D44+'25-4'!D44+'02-05'!D44+'09-05'!D44+'16-05'!D44+'23-05'!D44+'01-06'!D44+'08-06'!D44+'15-06'!D44+'23-06'!D44</f>
        <v>2762604.59</v>
      </c>
      <c r="E44" s="11">
        <f>+'01-04'!E44+'08-04'!E44+'18-04'!E44+'25-4'!E44+'02-05'!E44+'09-05'!E44+'16-05'!E44+'23-05'!E44+'01-06'!E44+'08-06'!E44+'15-06'!E44+'23-06'!E44</f>
        <v>703205.71000000008</v>
      </c>
      <c r="F44" s="11">
        <f>+'01-04'!F44+'08-04'!F44+'18-04'!F44+'25-4'!F44+'02-05'!F44+'09-05'!F44+'16-05'!F44+'23-05'!F44+'01-06'!F44+'08-06'!F44+'15-06'!F44+'23-06'!F44</f>
        <v>206006200.70999998</v>
      </c>
      <c r="G44" s="11">
        <f>+'01-04'!G44+'08-04'!G44+'18-04'!G44+'25-4'!G44+'02-05'!G44+'09-05'!G44+'16-05'!G44+'23-05'!G44+'01-06'!G44+'08-06'!G44+'15-06'!G44+'23-06'!G44</f>
        <v>6846961.0499999998</v>
      </c>
      <c r="H44" s="11">
        <f>+'01-04'!H44+'08-04'!H44+'18-04'!H44+'25-4'!H44+'02-05'!H44+'09-05'!H44+'16-05'!H44+'23-05'!H44+'01-06'!H44+'08-06'!H44+'15-06'!H44+'23-06'!H44</f>
        <v>6591840.5099999998</v>
      </c>
      <c r="I44" s="11">
        <f>+'01-04'!I44+'08-04'!I44+'18-04'!I44+'25-4'!I44+'02-05'!I44+'09-05'!I44+'16-05'!I44+'23-05'!I44+'01-06'!I44+'08-06'!I44+'15-06'!I44+'23-06'!I44</f>
        <v>0</v>
      </c>
      <c r="J44" s="11">
        <f>+'01-04'!J44+'08-04'!J44+'18-04'!J44+'25-4'!J44+'02-05'!J44+'09-05'!J44+'16-05'!J44+'23-05'!J44+'01-06'!J44+'08-06'!J44+'15-06'!J44+'23-06'!J44</f>
        <v>11050417.029999999</v>
      </c>
      <c r="K44" s="12">
        <f t="shared" si="0"/>
        <v>467807498.62999994</v>
      </c>
    </row>
    <row r="45" spans="1:11" x14ac:dyDescent="0.2">
      <c r="A45" s="2" t="s">
        <v>53</v>
      </c>
      <c r="B45" s="11">
        <f>+'01-04'!B45+'08-04'!B45+'18-04'!B45+'25-4'!B45+'02-05'!B45+'09-05'!B45+'16-05'!B45+'23-05'!B45+'01-06'!B45+'08-06'!B45+'15-06'!B45+'23-06'!B45</f>
        <v>30268180.560000002</v>
      </c>
      <c r="C45" s="11">
        <f>+'01-04'!C45+'08-04'!C45+'18-04'!C45+'25-4'!C45+'02-05'!C45+'09-05'!C45+'16-05'!C45+'23-05'!C45+'01-06'!C45+'08-06'!C45+'15-06'!C45+'23-06'!C45</f>
        <v>6719686.8500000006</v>
      </c>
      <c r="D45" s="11">
        <f>+'01-04'!D45+'08-04'!D45+'18-04'!D45+'25-4'!D45+'02-05'!D45+'09-05'!D45+'16-05'!D45+'23-05'!D45+'01-06'!D45+'08-06'!D45+'15-06'!D45+'23-06'!D45</f>
        <v>436965.95000000007</v>
      </c>
      <c r="E45" s="11">
        <f>+'01-04'!E45+'08-04'!E45+'18-04'!E45+'25-4'!E45+'02-05'!E45+'09-05'!E45+'16-05'!E45+'23-05'!E45+'01-06'!E45+'08-06'!E45+'15-06'!E45+'23-06'!E45</f>
        <v>111222.11</v>
      </c>
      <c r="F45" s="11">
        <f>+'01-04'!F45+'08-04'!F45+'18-04'!F45+'25-4'!F45+'02-05'!F45+'09-05'!F45+'16-05'!F45+'23-05'!F45+'01-06'!F45+'08-06'!F45+'15-06'!F45+'23-06'!F45</f>
        <v>40564525.75</v>
      </c>
      <c r="G45" s="11">
        <f>+'01-04'!G45+'08-04'!G45+'18-04'!G45+'25-4'!G45+'02-05'!G45+'09-05'!G45+'16-05'!G45+'23-05'!G45+'01-06'!G45+'08-06'!G45+'15-06'!G45+'23-06'!G45</f>
        <v>1348229.9300000002</v>
      </c>
      <c r="H45" s="11">
        <f>+'01-04'!H45+'08-04'!H45+'18-04'!H45+'25-4'!H45+'02-05'!H45+'09-05'!H45+'16-05'!H45+'23-05'!H45+'01-06'!H45+'08-06'!H45+'15-06'!H45+'23-06'!H45</f>
        <v>936059.84</v>
      </c>
      <c r="I45" s="11">
        <f>+'01-04'!I45+'08-04'!I45+'18-04'!I45+'25-4'!I45+'02-05'!I45+'09-05'!I45+'16-05'!I45+'23-05'!I45+'01-06'!I45+'08-06'!I45+'15-06'!I45+'23-06'!I45</f>
        <v>30933654.459999997</v>
      </c>
      <c r="J45" s="11">
        <f>+'01-04'!J45+'08-04'!J45+'18-04'!J45+'25-4'!J45+'02-05'!J45+'09-05'!J45+'16-05'!J45+'23-05'!J45+'01-06'!J45+'08-06'!J45+'15-06'!J45+'23-06'!J45</f>
        <v>2175929.29</v>
      </c>
      <c r="K45" s="12">
        <f t="shared" si="0"/>
        <v>113494454.74000001</v>
      </c>
    </row>
    <row r="46" spans="1:11" x14ac:dyDescent="0.2">
      <c r="A46" s="2" t="s">
        <v>54</v>
      </c>
      <c r="B46" s="11">
        <f>+'01-04'!B46+'08-04'!B46+'18-04'!B46+'25-4'!B46+'02-05'!B46+'09-05'!B46+'16-05'!B46+'23-05'!B46+'01-06'!B46+'08-06'!B46+'15-06'!B46+'23-06'!B46</f>
        <v>80404390.659999996</v>
      </c>
      <c r="C46" s="11">
        <f>+'01-04'!C46+'08-04'!C46+'18-04'!C46+'25-4'!C46+'02-05'!C46+'09-05'!C46+'16-05'!C46+'23-05'!C46+'01-06'!C46+'08-06'!C46+'15-06'!C46+'23-06'!C46</f>
        <v>17850175.200000003</v>
      </c>
      <c r="D46" s="11">
        <f>+'01-04'!D46+'08-04'!D46+'18-04'!D46+'25-4'!D46+'02-05'!D46+'09-05'!D46+'16-05'!D46+'23-05'!D46+'01-06'!D46+'08-06'!D46+'15-06'!D46+'23-06'!D46</f>
        <v>1160756.24</v>
      </c>
      <c r="E46" s="11">
        <f>+'01-04'!E46+'08-04'!E46+'18-04'!E46+'25-4'!E46+'02-05'!E46+'09-05'!E46+'16-05'!E46+'23-05'!E46+'01-06'!E46+'08-06'!E46+'15-06'!E46+'23-06'!E46</f>
        <v>295467.01</v>
      </c>
      <c r="F46" s="11">
        <f>+'01-04'!F46+'08-04'!F46+'18-04'!F46+'25-4'!F46+'02-05'!F46+'09-05'!F46+'16-05'!F46+'23-05'!F46+'01-06'!F46+'08-06'!F46+'15-06'!F46+'23-06'!F46</f>
        <v>92053864.090000004</v>
      </c>
      <c r="G46" s="11">
        <f>+'01-04'!G46+'08-04'!G46+'18-04'!G46+'25-4'!G46+'02-05'!G46+'09-05'!G46+'16-05'!G46+'23-05'!G46+'01-06'!G46+'08-06'!G46+'15-06'!G46+'23-06'!G46</f>
        <v>3059564.32</v>
      </c>
      <c r="H46" s="11">
        <f>+'01-04'!H46+'08-04'!H46+'18-04'!H46+'25-4'!H46+'02-05'!H46+'09-05'!H46+'16-05'!H46+'23-05'!H46+'01-06'!H46+'08-06'!H46+'15-06'!H46+'23-06'!H46</f>
        <v>5177322.13</v>
      </c>
      <c r="I46" s="11">
        <f>+'01-04'!I46+'08-04'!I46+'18-04'!I46+'25-4'!I46+'02-05'!I46+'09-05'!I46+'16-05'!I46+'23-05'!I46+'01-06'!I46+'08-06'!I46+'15-06'!I46+'23-06'!I46</f>
        <v>0</v>
      </c>
      <c r="J46" s="11">
        <f>+'01-04'!J46+'08-04'!J46+'18-04'!J46+'25-4'!J46+'02-05'!J46+'09-05'!J46+'16-05'!J46+'23-05'!J46+'01-06'!J46+'08-06'!J46+'15-06'!J46+'23-06'!J46</f>
        <v>4937878.49</v>
      </c>
      <c r="K46" s="12">
        <f t="shared" si="0"/>
        <v>204939418.13999999</v>
      </c>
    </row>
    <row r="47" spans="1:11" x14ac:dyDescent="0.2">
      <c r="A47" s="2" t="s">
        <v>55</v>
      </c>
      <c r="B47" s="11">
        <f>+'01-04'!B47+'08-04'!B47+'18-04'!B47+'25-4'!B47+'02-05'!B47+'09-05'!B47+'16-05'!B47+'23-05'!B47+'01-06'!B47+'08-06'!B47+'15-06'!B47+'23-06'!B47</f>
        <v>18498801.02</v>
      </c>
      <c r="C47" s="11">
        <f>+'01-04'!C47+'08-04'!C47+'18-04'!C47+'25-4'!C47+'02-05'!C47+'09-05'!C47+'16-05'!C47+'23-05'!C47+'01-06'!C47+'08-06'!C47+'15-06'!C47+'23-06'!C47</f>
        <v>4106825.9499999993</v>
      </c>
      <c r="D47" s="11">
        <f>+'01-04'!D47+'08-04'!D47+'18-04'!D47+'25-4'!D47+'02-05'!D47+'09-05'!D47+'16-05'!D47+'23-05'!D47+'01-06'!D47+'08-06'!D47+'15-06'!D47+'23-06'!D47</f>
        <v>267057.53000000003</v>
      </c>
      <c r="E47" s="11">
        <f>+'01-04'!E47+'08-04'!E47+'18-04'!E47+'25-4'!E47+'02-05'!E47+'09-05'!E47+'16-05'!E47+'23-05'!E47+'01-06'!E47+'08-06'!E47+'15-06'!E47+'23-06'!E47</f>
        <v>69020.36</v>
      </c>
      <c r="F47" s="11">
        <f>+'01-04'!F47+'08-04'!F47+'18-04'!F47+'25-4'!F47+'02-05'!F47+'09-05'!F47+'16-05'!F47+'23-05'!F47+'01-06'!F47+'08-06'!F47+'15-06'!F47+'23-06'!F47</f>
        <v>23315045.229999997</v>
      </c>
      <c r="G47" s="11">
        <f>+'01-04'!G47+'08-04'!G47+'18-04'!G47+'25-4'!G47+'02-05'!G47+'09-05'!G47+'16-05'!G47+'23-05'!G47+'01-06'!G47+'08-06'!G47+'15-06'!G47+'23-06'!G47</f>
        <v>774914.58000000007</v>
      </c>
      <c r="H47" s="11">
        <f>+'01-04'!H47+'08-04'!H47+'18-04'!H47+'25-4'!H47+'02-05'!H47+'09-05'!H47+'16-05'!H47+'23-05'!H47+'01-06'!H47+'08-06'!H47+'15-06'!H47+'23-06'!H47</f>
        <v>1190488.24</v>
      </c>
      <c r="I47" s="11">
        <f>+'01-04'!I47+'08-04'!I47+'18-04'!I47+'25-4'!I47+'02-05'!I47+'09-05'!I47+'16-05'!I47+'23-05'!I47+'01-06'!I47+'08-06'!I47+'15-06'!I47+'23-06'!I47</f>
        <v>9487649.8000000007</v>
      </c>
      <c r="J47" s="11">
        <f>+'01-04'!J47+'08-04'!J47+'18-04'!J47+'25-4'!J47+'02-05'!J47+'09-05'!J47+'16-05'!J47+'23-05'!J47+'01-06'!J47+'08-06'!J47+'15-06'!J47+'23-06'!J47</f>
        <v>1250646.69</v>
      </c>
      <c r="K47" s="12">
        <f t="shared" si="0"/>
        <v>58960449.399999991</v>
      </c>
    </row>
    <row r="48" spans="1:11" x14ac:dyDescent="0.2">
      <c r="A48" s="2" t="s">
        <v>56</v>
      </c>
      <c r="B48" s="11">
        <f>+'01-04'!B48+'08-04'!B48+'18-04'!B48+'25-4'!B48+'02-05'!B48+'09-05'!B48+'16-05'!B48+'23-05'!B48+'01-06'!B48+'08-06'!B48+'15-06'!B48+'23-06'!B48</f>
        <v>14412065.41</v>
      </c>
      <c r="C48" s="11">
        <f>+'01-04'!C48+'08-04'!C48+'18-04'!C48+'25-4'!C48+'02-05'!C48+'09-05'!C48+'16-05'!C48+'23-05'!C48+'01-06'!C48+'08-06'!C48+'15-06'!C48+'23-06'!C48</f>
        <v>3199550.29</v>
      </c>
      <c r="D48" s="11">
        <f>+'01-04'!D48+'08-04'!D48+'18-04'!D48+'25-4'!D48+'02-05'!D48+'09-05'!D48+'16-05'!D48+'23-05'!D48+'01-06'!D48+'08-06'!D48+'15-06'!D48+'23-06'!D48</f>
        <v>208059.46999999997</v>
      </c>
      <c r="E48" s="11">
        <f>+'01-04'!E48+'08-04'!E48+'18-04'!E48+'25-4'!E48+'02-05'!E48+'09-05'!E48+'16-05'!E48+'23-05'!E48+'01-06'!E48+'08-06'!E48+'15-06'!E48+'23-06'!E48</f>
        <v>53120.31</v>
      </c>
      <c r="F48" s="11">
        <f>+'01-04'!F48+'08-04'!F48+'18-04'!F48+'25-4'!F48+'02-05'!F48+'09-05'!F48+'16-05'!F48+'23-05'!F48+'01-06'!F48+'08-06'!F48+'15-06'!F48+'23-06'!F48</f>
        <v>13122942.66</v>
      </c>
      <c r="G48" s="11">
        <f>+'01-04'!G48+'08-04'!G48+'18-04'!G48+'25-4'!G48+'02-05'!G48+'09-05'!G48+'16-05'!G48+'23-05'!G48+'01-06'!G48+'08-06'!G48+'15-06'!G48+'23-06'!G48</f>
        <v>436162.97</v>
      </c>
      <c r="H48" s="11">
        <f>+'01-04'!H48+'08-04'!H48+'18-04'!H48+'25-4'!H48+'02-05'!H48+'09-05'!H48+'16-05'!H48+'23-05'!H48+'01-06'!H48+'08-06'!H48+'15-06'!H48+'23-06'!H48</f>
        <v>1135756.54</v>
      </c>
      <c r="I48" s="11">
        <f>+'01-04'!I48+'08-04'!I48+'18-04'!I48+'25-4'!I48+'02-05'!I48+'09-05'!I48+'16-05'!I48+'23-05'!I48+'01-06'!I48+'08-06'!I48+'15-06'!I48+'23-06'!I48</f>
        <v>4415940.2699999996</v>
      </c>
      <c r="J48" s="11">
        <f>+'01-04'!J48+'08-04'!J48+'18-04'!J48+'25-4'!J48+'02-05'!J48+'09-05'!J48+'16-05'!J48+'23-05'!J48+'01-06'!J48+'08-06'!J48+'15-06'!J48+'23-06'!J48</f>
        <v>703930.22</v>
      </c>
      <c r="K48" s="12">
        <f t="shared" si="0"/>
        <v>37687528.139999993</v>
      </c>
    </row>
    <row r="49" spans="1:11" x14ac:dyDescent="0.2">
      <c r="A49" s="2" t="s">
        <v>57</v>
      </c>
      <c r="B49" s="11">
        <f>+'01-04'!B49+'08-04'!B49+'18-04'!B49+'25-4'!B49+'02-05'!B49+'09-05'!B49+'16-05'!B49+'23-05'!B49+'01-06'!B49+'08-06'!B49+'15-06'!B49+'23-06'!B49</f>
        <v>16810834.059999999</v>
      </c>
      <c r="C49" s="11">
        <f>+'01-04'!C49+'08-04'!C49+'18-04'!C49+'25-4'!C49+'02-05'!C49+'09-05'!C49+'16-05'!C49+'23-05'!C49+'01-06'!C49+'08-06'!C49+'15-06'!C49+'23-06'!C49</f>
        <v>3732088.8799999994</v>
      </c>
      <c r="D49" s="11">
        <f>+'01-04'!D49+'08-04'!D49+'18-04'!D49+'25-4'!D49+'02-05'!D49+'09-05'!D49+'16-05'!D49+'23-05'!D49+'01-06'!D49+'08-06'!D49+'15-06'!D49+'23-06'!D49</f>
        <v>242689.22</v>
      </c>
      <c r="E49" s="11">
        <f>+'01-04'!E49+'08-04'!E49+'18-04'!E49+'25-4'!E49+'02-05'!E49+'09-05'!E49+'16-05'!E49+'23-05'!E49+'01-06'!E49+'08-06'!E49+'15-06'!E49+'23-06'!E49</f>
        <v>60537.720000000008</v>
      </c>
      <c r="F49" s="11">
        <f>+'01-04'!F49+'08-04'!F49+'18-04'!F49+'25-4'!F49+'02-05'!F49+'09-05'!F49+'16-05'!F49+'23-05'!F49+'01-06'!F49+'08-06'!F49+'15-06'!F49+'23-06'!F49</f>
        <v>15815917.450000001</v>
      </c>
      <c r="G49" s="11">
        <f>+'01-04'!G49+'08-04'!G49+'18-04'!G49+'25-4'!G49+'02-05'!G49+'09-05'!G49+'16-05'!G49+'23-05'!G49+'01-06'!G49+'08-06'!G49+'15-06'!G49+'23-06'!G49</f>
        <v>525668.5</v>
      </c>
      <c r="H49" s="11">
        <f>+'01-04'!H49+'08-04'!H49+'18-04'!H49+'25-4'!H49+'02-05'!H49+'09-05'!H49+'16-05'!H49+'23-05'!H49+'01-06'!H49+'08-06'!H49+'15-06'!H49+'23-06'!H49</f>
        <v>1082134.28</v>
      </c>
      <c r="I49" s="11">
        <f>+'01-04'!I49+'08-04'!I49+'18-04'!I49+'25-4'!I49+'02-05'!I49+'09-05'!I49+'16-05'!I49+'23-05'!I49+'01-06'!I49+'08-06'!I49+'15-06'!I49+'23-06'!I49</f>
        <v>5755247.5399999991</v>
      </c>
      <c r="J49" s="11">
        <f>+'01-04'!J49+'08-04'!J49+'18-04'!J49+'25-4'!J49+'02-05'!J49+'09-05'!J49+'16-05'!J49+'23-05'!J49+'01-06'!J49+'08-06'!J49+'15-06'!J49+'23-06'!J49</f>
        <v>848384.58</v>
      </c>
      <c r="K49" s="12">
        <f t="shared" si="0"/>
        <v>44873502.229999997</v>
      </c>
    </row>
    <row r="50" spans="1:11" x14ac:dyDescent="0.2">
      <c r="A50" s="2" t="s">
        <v>58</v>
      </c>
      <c r="B50" s="11">
        <f>+'01-04'!B50+'08-04'!B50+'18-04'!B50+'25-4'!B50+'02-05'!B50+'09-05'!B50+'16-05'!B50+'23-05'!B50+'01-06'!B50+'08-06'!B50+'15-06'!B50+'23-06'!B50</f>
        <v>42262023.810000002</v>
      </c>
      <c r="C50" s="11">
        <f>+'01-04'!C50+'08-04'!C50+'18-04'!C50+'25-4'!C50+'02-05'!C50+'09-05'!C50+'16-05'!C50+'23-05'!C50+'01-06'!C50+'08-06'!C50+'15-06'!C50+'23-06'!C50</f>
        <v>9382379.7899999991</v>
      </c>
      <c r="D50" s="11">
        <f>+'01-04'!D50+'08-04'!D50+'18-04'!D50+'25-4'!D50+'02-05'!D50+'09-05'!D50+'16-05'!D50+'23-05'!D50+'01-06'!D50+'08-06'!D50+'15-06'!D50+'23-06'!D50</f>
        <v>610114.80999999994</v>
      </c>
      <c r="E50" s="11">
        <f>+'01-04'!E50+'08-04'!E50+'18-04'!E50+'25-4'!E50+'02-05'!E50+'09-05'!E50+'16-05'!E50+'23-05'!E50+'01-06'!E50+'08-06'!E50+'15-06'!E50+'23-06'!E50</f>
        <v>139615.07999999999</v>
      </c>
      <c r="F50" s="11">
        <f>+'01-04'!F50+'08-04'!F50+'18-04'!F50+'25-4'!F50+'02-05'!F50+'09-05'!F50+'16-05'!F50+'23-05'!F50+'01-06'!F50+'08-06'!F50+'15-06'!F50+'23-06'!F50</f>
        <v>45158299</v>
      </c>
      <c r="G50" s="11">
        <f>+'01-04'!G50+'08-04'!G50+'18-04'!G50+'25-4'!G50+'02-05'!G50+'09-05'!G50+'16-05'!G50+'23-05'!G50+'01-06'!G50+'08-06'!G50+'15-06'!G50+'23-06'!G50</f>
        <v>1500911.7000000002</v>
      </c>
      <c r="H50" s="11">
        <f>+'01-04'!H50+'08-04'!H50+'18-04'!H50+'25-4'!H50+'02-05'!H50+'09-05'!H50+'16-05'!H50+'23-05'!H50+'01-06'!H50+'08-06'!H50+'15-06'!H50+'23-06'!H50</f>
        <v>2958469.8</v>
      </c>
      <c r="I50" s="11">
        <f>+'01-04'!I50+'08-04'!I50+'18-04'!I50+'25-4'!I50+'02-05'!I50+'09-05'!I50+'16-05'!I50+'23-05'!I50+'01-06'!I50+'08-06'!I50+'15-06'!I50+'23-06'!I50</f>
        <v>37813891.619999997</v>
      </c>
      <c r="J50" s="11">
        <f>+'01-04'!J50+'08-04'!J50+'18-04'!J50+'25-4'!J50+'02-05'!J50+'09-05'!J50+'16-05'!J50+'23-05'!J50+'01-06'!J50+'08-06'!J50+'15-06'!J50+'23-06'!J50</f>
        <v>2422344.75</v>
      </c>
      <c r="K50" s="12">
        <f t="shared" si="0"/>
        <v>142248050.36000001</v>
      </c>
    </row>
    <row r="51" spans="1:11" x14ac:dyDescent="0.2">
      <c r="A51" s="2" t="s">
        <v>59</v>
      </c>
      <c r="B51" s="11">
        <f>+'01-04'!B51+'08-04'!B51+'18-04'!B51+'25-4'!B51+'02-05'!B51+'09-05'!B51+'16-05'!B51+'23-05'!B51+'01-06'!B51+'08-06'!B51+'15-06'!B51+'23-06'!B51</f>
        <v>14877453.459999999</v>
      </c>
      <c r="C51" s="11">
        <f>+'01-04'!C51+'08-04'!C51+'18-04'!C51+'25-4'!C51+'02-05'!C51+'09-05'!C51+'16-05'!C51+'23-05'!C51+'01-06'!C51+'08-06'!C51+'15-06'!C51+'23-06'!C51</f>
        <v>3302868.79</v>
      </c>
      <c r="D51" s="11">
        <f>+'01-04'!D51+'08-04'!D51+'18-04'!D51+'25-4'!D51+'02-05'!D51+'09-05'!D51+'16-05'!D51+'23-05'!D51+'01-06'!D51+'08-06'!D51+'15-06'!D51+'23-06'!D51</f>
        <v>214778.03999999998</v>
      </c>
      <c r="E51" s="11">
        <f>+'01-04'!E51+'08-04'!E51+'18-04'!E51+'25-4'!E51+'02-05'!E51+'09-05'!E51+'16-05'!E51+'23-05'!E51+'01-06'!E51+'08-06'!E51+'15-06'!E51+'23-06'!E51</f>
        <v>52713.009999999995</v>
      </c>
      <c r="F51" s="11">
        <f>+'01-04'!F51+'08-04'!F51+'18-04'!F51+'25-4'!F51+'02-05'!F51+'09-05'!F51+'16-05'!F51+'23-05'!F51+'01-06'!F51+'08-06'!F51+'15-06'!F51+'23-06'!F51</f>
        <v>12700307.02</v>
      </c>
      <c r="G51" s="11">
        <f>+'01-04'!G51+'08-04'!G51+'18-04'!G51+'25-4'!G51+'02-05'!G51+'09-05'!G51+'16-05'!G51+'23-05'!G51+'01-06'!G51+'08-06'!G51+'15-06'!G51+'23-06'!G51</f>
        <v>422115.96</v>
      </c>
      <c r="H51" s="11">
        <f>+'01-04'!H51+'08-04'!H51+'18-04'!H51+'25-4'!H51+'02-05'!H51+'09-05'!H51+'16-05'!H51+'23-05'!H51+'01-06'!H51+'08-06'!H51+'15-06'!H51+'23-06'!H51</f>
        <v>1042120.99</v>
      </c>
      <c r="I51" s="11">
        <f>+'01-04'!I51+'08-04'!I51+'18-04'!I51+'25-4'!I51+'02-05'!I51+'09-05'!I51+'16-05'!I51+'23-05'!I51+'01-06'!I51+'08-06'!I51+'15-06'!I51+'23-06'!I51</f>
        <v>0</v>
      </c>
      <c r="J51" s="11">
        <f>+'01-04'!J51+'08-04'!J51+'18-04'!J51+'25-4'!J51+'02-05'!J51+'09-05'!J51+'16-05'!J51+'23-05'!J51+'01-06'!J51+'08-06'!J51+'15-06'!J51+'23-06'!J51</f>
        <v>681259.53</v>
      </c>
      <c r="K51" s="12">
        <f t="shared" si="0"/>
        <v>33293616.800000001</v>
      </c>
    </row>
    <row r="52" spans="1:11" x14ac:dyDescent="0.2">
      <c r="A52" s="2" t="s">
        <v>60</v>
      </c>
      <c r="B52" s="11">
        <f>+'01-04'!B52+'08-04'!B52+'18-04'!B52+'25-4'!B52+'02-05'!B52+'09-05'!B52+'16-05'!B52+'23-05'!B52+'01-06'!B52+'08-06'!B52+'15-06'!B52+'23-06'!B52</f>
        <v>256313592.69999999</v>
      </c>
      <c r="C52" s="11">
        <f>+'01-04'!C52+'08-04'!C52+'18-04'!C52+'25-4'!C52+'02-05'!C52+'09-05'!C52+'16-05'!C52+'23-05'!C52+'01-06'!C52+'08-06'!C52+'15-06'!C52+'23-06'!C52</f>
        <v>56902894.210000001</v>
      </c>
      <c r="D52" s="11">
        <f>+'01-04'!D52+'08-04'!D52+'18-04'!D52+'25-4'!D52+'02-05'!D52+'09-05'!D52+'16-05'!D52+'23-05'!D52+'01-06'!D52+'08-06'!D52+'15-06'!D52+'23-06'!D52</f>
        <v>3700265.5900000003</v>
      </c>
      <c r="E52" s="11">
        <f>+'01-04'!E52+'08-04'!E52+'18-04'!E52+'25-4'!E52+'02-05'!E52+'09-05'!E52+'16-05'!E52+'23-05'!E52+'01-06'!E52+'08-06'!E52+'15-06'!E52+'23-06'!E52</f>
        <v>959298.5199999999</v>
      </c>
      <c r="F52" s="11">
        <f>+'01-04'!F52+'08-04'!F52+'18-04'!F52+'25-4'!F52+'02-05'!F52+'09-05'!F52+'16-05'!F52+'23-05'!F52+'01-06'!F52+'08-06'!F52+'15-06'!F52+'23-06'!F52</f>
        <v>245574665.57999998</v>
      </c>
      <c r="G52" s="11">
        <f>+'01-04'!G52+'08-04'!G52+'18-04'!G52+'25-4'!G52+'02-05'!G52+'09-05'!G52+'16-05'!G52+'23-05'!G52+'01-06'!G52+'08-06'!G52+'15-06'!G52+'23-06'!G52</f>
        <v>8162085.2400000002</v>
      </c>
      <c r="H52" s="11">
        <f>+'01-04'!H52+'08-04'!H52+'18-04'!H52+'25-4'!H52+'02-05'!H52+'09-05'!H52+'16-05'!H52+'23-05'!H52+'01-06'!H52+'08-06'!H52+'15-06'!H52+'23-06'!H52</f>
        <v>11517175</v>
      </c>
      <c r="I52" s="11">
        <f>+'01-04'!I52+'08-04'!I52+'18-04'!I52+'25-4'!I52+'02-05'!I52+'09-05'!I52+'16-05'!I52+'23-05'!I52+'01-06'!I52+'08-06'!I52+'15-06'!I52+'23-06'!I52</f>
        <v>0</v>
      </c>
      <c r="J52" s="11">
        <f>+'01-04'!J52+'08-04'!J52+'18-04'!J52+'25-4'!J52+'02-05'!J52+'09-05'!J52+'16-05'!J52+'23-05'!J52+'01-06'!J52+'08-06'!J52+'15-06'!J52+'23-06'!J52</f>
        <v>13172916.450000001</v>
      </c>
      <c r="K52" s="12">
        <f t="shared" si="0"/>
        <v>596302893.28999996</v>
      </c>
    </row>
    <row r="53" spans="1:11" ht="13.5" thickBot="1" x14ac:dyDescent="0.25">
      <c r="A53" s="4" t="s">
        <v>61</v>
      </c>
      <c r="B53" s="11">
        <f>+'01-04'!B53+'08-04'!B53+'18-04'!B53+'25-4'!B53+'02-05'!B53+'09-05'!B53+'16-05'!B53+'23-05'!B53+'01-06'!B53+'08-06'!B53+'15-06'!B53+'23-06'!B53</f>
        <v>27632976.84</v>
      </c>
      <c r="C53" s="11">
        <f>+'01-04'!C53+'08-04'!C53+'18-04'!C53+'25-4'!C53+'02-05'!C53+'09-05'!C53+'16-05'!C53+'23-05'!C53+'01-06'!C53+'08-06'!C53+'15-06'!C53+'23-06'!C53</f>
        <v>6134658.4800000004</v>
      </c>
      <c r="D53" s="11">
        <f>+'01-04'!D53+'08-04'!D53+'18-04'!D53+'25-4'!D53+'02-05'!D53+'09-05'!D53+'16-05'!D53+'23-05'!D53+'01-06'!D53+'08-06'!D53+'15-06'!D53+'23-06'!D53</f>
        <v>398922.87</v>
      </c>
      <c r="E53" s="11">
        <f>+'01-04'!E53+'08-04'!E53+'18-04'!E53+'25-4'!E53+'02-05'!E53+'09-05'!E53+'16-05'!E53+'23-05'!E53+'01-06'!E53+'08-06'!E53+'15-06'!E53+'23-06'!E53</f>
        <v>2543500.8499999996</v>
      </c>
      <c r="F53" s="11">
        <f>+'01-04'!F53+'08-04'!F53+'18-04'!F53+'25-4'!F53+'02-05'!F53+'09-05'!F53+'16-05'!F53+'23-05'!F53+'01-06'!F53+'08-06'!F53+'15-06'!F53+'23-06'!F53</f>
        <v>37858808.170000002</v>
      </c>
      <c r="G53" s="11">
        <f>+'01-04'!G53+'08-04'!G53+'18-04'!G53+'25-4'!G53+'02-05'!G53+'09-05'!G53+'16-05'!G53+'23-05'!G53+'01-06'!G53+'08-06'!G53+'15-06'!G53+'23-06'!G53</f>
        <v>1258300.8700000001</v>
      </c>
      <c r="H53" s="11">
        <f>+'01-04'!H53+'08-04'!H53+'18-04'!H53+'25-4'!H53+'02-05'!H53+'09-05'!H53+'16-05'!H53+'23-05'!H53+'01-06'!H53+'08-06'!H53+'15-06'!H53+'23-06'!H53</f>
        <v>2180688.09</v>
      </c>
      <c r="I53" s="11">
        <f>+'01-04'!I53+'08-04'!I53+'18-04'!I53+'25-4'!I53+'02-05'!I53+'09-05'!I53+'16-05'!I53+'23-05'!I53+'01-06'!I53+'08-06'!I53+'15-06'!I53+'23-06'!I53</f>
        <v>0</v>
      </c>
      <c r="J53" s="11">
        <f>+'01-04'!J53+'08-04'!J53+'18-04'!J53+'25-4'!J53+'02-05'!J53+'09-05'!J53+'16-05'!J53+'23-05'!J53+'01-06'!J53+'08-06'!J53+'15-06'!J53+'23-06'!J53</f>
        <v>2030791.3900000001</v>
      </c>
      <c r="K53" s="12">
        <f t="shared" si="0"/>
        <v>80038647.560000017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1496424608.8900001</v>
      </c>
      <c r="C54" s="13">
        <f t="shared" si="1"/>
        <v>332213716.36000001</v>
      </c>
      <c r="D54" s="13">
        <f t="shared" si="1"/>
        <v>21603101.239999998</v>
      </c>
      <c r="E54" s="13">
        <f t="shared" si="1"/>
        <v>7832542.8499999987</v>
      </c>
      <c r="F54" s="13">
        <f t="shared" si="1"/>
        <v>2123797159.8900003</v>
      </c>
      <c r="G54" s="13">
        <f t="shared" si="1"/>
        <v>70587954.920000002</v>
      </c>
      <c r="H54" s="13">
        <f t="shared" si="1"/>
        <v>73961744.860000014</v>
      </c>
      <c r="I54" s="13">
        <f t="shared" si="1"/>
        <v>712018746.99999988</v>
      </c>
      <c r="J54" s="13">
        <f t="shared" si="1"/>
        <v>113922999.51000001</v>
      </c>
      <c r="K54" s="13">
        <f t="shared" si="1"/>
        <v>4952362575.5199995</v>
      </c>
    </row>
    <row r="55" spans="1:11" x14ac:dyDescent="0.2">
      <c r="F55" s="8"/>
      <c r="G55" s="8"/>
      <c r="H55" s="8"/>
      <c r="I55" s="8"/>
      <c r="J55" s="8"/>
    </row>
    <row r="56" spans="1:11" x14ac:dyDescent="0.2">
      <c r="B56" s="8">
        <f>+'01-04'!B54+'08-04'!B54+'18-04'!B54+'25-4'!B54+'02-05'!B54+'09-05'!B54+'16-05'!B54+'23-05'!B54+'01-06'!B54+'08-06'!B54+'15-06'!B54+'23-06'!B54</f>
        <v>1496424608.8899999</v>
      </c>
      <c r="C56" s="8">
        <f>+'01-04'!C54+'08-04'!C54+'18-04'!C54+'25-4'!C54+'02-05'!C54+'09-05'!C54+'16-05'!C54+'23-05'!C54+'01-06'!C54+'08-06'!C54+'15-06'!C54+'23-06'!C54</f>
        <v>332213716.36000001</v>
      </c>
      <c r="D56" s="8">
        <f>+'01-04'!D54+'08-04'!D54+'18-04'!D54+'25-4'!D54+'02-05'!D54+'09-05'!D54+'16-05'!D54+'23-05'!D54+'01-06'!D54+'08-06'!D54+'15-06'!D54+'23-06'!D54</f>
        <v>21603101.239999998</v>
      </c>
      <c r="E56" s="8">
        <f>+'01-04'!E54+'08-04'!E54+'18-04'!E54+'25-4'!E54+'02-05'!E54+'09-05'!E54+'16-05'!E54+'23-05'!E54+'01-06'!E54+'08-06'!E54+'15-06'!E54+'23-06'!E54</f>
        <v>7832542.8499999996</v>
      </c>
      <c r="F56" s="8">
        <f>+'01-04'!F54+'08-04'!F54+'18-04'!F54+'25-4'!F54+'02-05'!F54+'09-05'!F54+'16-05'!F54+'23-05'!F54+'01-06'!F54+'08-06'!F54+'15-06'!F54+'23-06'!F54</f>
        <v>2123797159.8900001</v>
      </c>
      <c r="G56" s="8">
        <f>+'01-04'!G54+'08-04'!G54+'18-04'!G54+'25-4'!G54+'02-05'!G54+'09-05'!G54+'16-05'!G54+'23-05'!G54+'01-06'!G54+'08-06'!G54+'15-06'!G54+'23-06'!G54</f>
        <v>70587954.920000017</v>
      </c>
      <c r="H56" s="8">
        <f>+'01-04'!H54+'08-04'!H54+'18-04'!H54+'25-4'!H54+'02-05'!H54+'09-05'!H54+'16-05'!H54+'23-05'!H54+'01-06'!H54+'08-06'!H54+'15-06'!H54+'23-06'!H54</f>
        <v>73961744.859999999</v>
      </c>
      <c r="I56" s="8">
        <f>+'01-04'!I54+'08-04'!I54+'18-04'!I54+'25-4'!I54+'02-05'!I54+'09-05'!I54+'16-05'!I54+'23-05'!I54+'01-06'!I54+'08-06'!I54+'15-06'!I54+'23-06'!I54</f>
        <v>712018747</v>
      </c>
      <c r="J56" s="8">
        <f>+'01-04'!J54+'08-04'!J54+'18-04'!J54+'25-4'!J54+'02-05'!J54+'09-05'!J54+'16-05'!J54+'23-05'!J54+'01-06'!J54+'08-06'!J54+'15-06'!J54+'23-06'!J54</f>
        <v>113922999.50999999</v>
      </c>
      <c r="K56" s="8">
        <f>+'01-04'!K54+'08-04'!K54+'18-04'!K54+'25-4'!K54+'02-05'!K54+'09-05'!K54+'16-05'!K54+'23-05'!K54+'01-06'!K54+'08-06'!K54+'15-06'!K54+'23-06'!K54</f>
        <v>4952362575.5199995</v>
      </c>
    </row>
    <row r="57" spans="1:1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2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97" t="s">
        <v>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x14ac:dyDescent="0.2">
      <c r="A2" s="299" t="s">
        <v>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300"/>
      <c r="C4" s="300"/>
      <c r="D4" s="300"/>
      <c r="E4" s="300"/>
      <c r="F4" s="300"/>
      <c r="G4" s="300"/>
      <c r="H4" s="300"/>
      <c r="I4" s="300"/>
      <c r="J4" s="300"/>
      <c r="K4" s="300"/>
    </row>
    <row r="5" spans="1:11" ht="12.75" customHeight="1" x14ac:dyDescent="0.2">
      <c r="A5" s="301" t="s">
        <v>0</v>
      </c>
      <c r="B5" s="303" t="s">
        <v>9</v>
      </c>
      <c r="C5" s="9" t="s">
        <v>10</v>
      </c>
      <c r="D5" s="9" t="s">
        <v>10</v>
      </c>
      <c r="E5" s="303" t="s">
        <v>1</v>
      </c>
      <c r="F5" s="295" t="s">
        <v>7</v>
      </c>
      <c r="G5" s="295" t="s">
        <v>8</v>
      </c>
      <c r="H5" s="295" t="s">
        <v>2</v>
      </c>
      <c r="I5" s="295" t="s">
        <v>3</v>
      </c>
      <c r="J5" s="295" t="s">
        <v>4</v>
      </c>
      <c r="K5" s="295" t="s">
        <v>5</v>
      </c>
    </row>
    <row r="6" spans="1:11" ht="23.25" customHeight="1" thickBot="1" x14ac:dyDescent="0.25">
      <c r="A6" s="302"/>
      <c r="B6" s="304"/>
      <c r="C6" s="10" t="s">
        <v>11</v>
      </c>
      <c r="D6" s="10" t="s">
        <v>12</v>
      </c>
      <c r="E6" s="304" t="s">
        <v>6</v>
      </c>
      <c r="F6" s="296" t="s">
        <v>6</v>
      </c>
      <c r="G6" s="296" t="s">
        <v>6</v>
      </c>
      <c r="H6" s="296"/>
      <c r="I6" s="296"/>
      <c r="J6" s="296"/>
      <c r="K6" s="296" t="s">
        <v>6</v>
      </c>
    </row>
    <row r="7" spans="1:11" x14ac:dyDescent="0.2">
      <c r="A7" s="1" t="s">
        <v>15</v>
      </c>
      <c r="B7" s="11">
        <f>+'[1]Total Trimestre'!B7+'Total Trimestre'!B7</f>
        <v>21933929.66</v>
      </c>
      <c r="C7" s="11">
        <f>+'[1]Total Trimestre'!C7+'Total Trimestre'!C7</f>
        <v>4075285.0200000005</v>
      </c>
      <c r="D7" s="11">
        <f>+'[1]Total Trimestre'!D7+'Total Trimestre'!D7</f>
        <v>525960.43000000005</v>
      </c>
      <c r="E7" s="11">
        <f>+'[1]Total Trimestre'!E7+'Total Trimestre'!E7</f>
        <v>96508.58</v>
      </c>
      <c r="F7" s="11">
        <f>+'[1]Total Trimestre'!F7+'Total Trimestre'!F7</f>
        <v>28997565.880000003</v>
      </c>
      <c r="G7" s="11">
        <f>+'[1]Total Trimestre'!G7+'Total Trimestre'!G7</f>
        <v>967349.39999999991</v>
      </c>
      <c r="H7" s="11">
        <f>+'[1]Total Trimestre'!H7+'Total Trimestre'!H7</f>
        <v>1662736.87</v>
      </c>
      <c r="I7" s="11">
        <f>+'[1]Total Trimestre'!I7+'Total Trimestre'!I7</f>
        <v>0</v>
      </c>
      <c r="J7" s="11">
        <f>+'[1]Total Trimestre'!J7+'Total Trimestre'!J7</f>
        <v>1515677.2399999998</v>
      </c>
      <c r="K7" s="12">
        <f>SUM(B7:J7)</f>
        <v>59775013.079999998</v>
      </c>
    </row>
    <row r="8" spans="1:11" x14ac:dyDescent="0.2">
      <c r="A8" s="2" t="s">
        <v>16</v>
      </c>
      <c r="B8" s="11">
        <f>+'[1]Total Trimestre'!B8+'Total Trimestre'!B8</f>
        <v>20731697.899999999</v>
      </c>
      <c r="C8" s="11">
        <f>+'[1]Total Trimestre'!C8+'Total Trimestre'!C8</f>
        <v>3851912.5200000005</v>
      </c>
      <c r="D8" s="11">
        <f>+'[1]Total Trimestre'!D8+'Total Trimestre'!D8</f>
        <v>497131.77999999991</v>
      </c>
      <c r="E8" s="11">
        <f>+'[1]Total Trimestre'!E8+'Total Trimestre'!E8</f>
        <v>90918.56</v>
      </c>
      <c r="F8" s="11">
        <f>+'[1]Total Trimestre'!F8+'Total Trimestre'!F8</f>
        <v>21548151.020000003</v>
      </c>
      <c r="G8" s="11">
        <f>+'[1]Total Trimestre'!G8+'Total Trimestre'!G8</f>
        <v>718839.36</v>
      </c>
      <c r="H8" s="11">
        <f>+'[1]Total Trimestre'!H8+'Total Trimestre'!H8</f>
        <v>1623369.97</v>
      </c>
      <c r="I8" s="11">
        <f>+'[1]Total Trimestre'!I8+'Total Trimestre'!I8</f>
        <v>0</v>
      </c>
      <c r="J8" s="11">
        <f>+'[1]Total Trimestre'!J8+'Total Trimestre'!J8</f>
        <v>1126302.8799999999</v>
      </c>
      <c r="K8" s="12">
        <f t="shared" ref="K8:K53" si="0">SUM(B8:J8)</f>
        <v>50188323.990000002</v>
      </c>
    </row>
    <row r="9" spans="1:11" x14ac:dyDescent="0.2">
      <c r="A9" s="2" t="s">
        <v>17</v>
      </c>
      <c r="B9" s="11">
        <f>+'[1]Total Trimestre'!B9+'Total Trimestre'!B9</f>
        <v>0</v>
      </c>
      <c r="C9" s="11">
        <f>+'[1]Total Trimestre'!C9+'Total Trimestre'!C9</f>
        <v>0</v>
      </c>
      <c r="D9" s="11">
        <f>+'[1]Total Trimestre'!D9+'Total Trimestre'!D9</f>
        <v>0</v>
      </c>
      <c r="E9" s="11">
        <f>+'[1]Total Trimestre'!E9+'Total Trimestre'!E9</f>
        <v>0</v>
      </c>
      <c r="F9" s="11">
        <f>+'[1]Total Trimestre'!F9+'Total Trimestre'!F9</f>
        <v>8261160.2800000003</v>
      </c>
      <c r="G9" s="11">
        <f>+'[1]Total Trimestre'!G9+'Total Trimestre'!G9</f>
        <v>275589.64</v>
      </c>
      <c r="H9" s="11">
        <f>+'[1]Total Trimestre'!H9+'Total Trimestre'!H9</f>
        <v>0</v>
      </c>
      <c r="I9" s="11">
        <f>+'[1]Total Trimestre'!I9+'Total Trimestre'!I9</f>
        <v>763827.44000000006</v>
      </c>
      <c r="J9" s="11">
        <f>+'[1]Total Trimestre'!J9+'Total Trimestre'!J9</f>
        <v>431803.57999999996</v>
      </c>
      <c r="K9" s="12">
        <f t="shared" si="0"/>
        <v>9732380.9399999995</v>
      </c>
    </row>
    <row r="10" spans="1:11" x14ac:dyDescent="0.2">
      <c r="A10" s="2" t="s">
        <v>18</v>
      </c>
      <c r="B10" s="11">
        <f>+'[1]Total Trimestre'!B10+'Total Trimestre'!B10</f>
        <v>0</v>
      </c>
      <c r="C10" s="11">
        <f>+'[1]Total Trimestre'!C10+'Total Trimestre'!C10</f>
        <v>0</v>
      </c>
      <c r="D10" s="11">
        <f>+'[1]Total Trimestre'!D10+'Total Trimestre'!D10</f>
        <v>0</v>
      </c>
      <c r="E10" s="11">
        <f>+'[1]Total Trimestre'!E10+'Total Trimestre'!E10</f>
        <v>0</v>
      </c>
      <c r="F10" s="11">
        <f>+'[1]Total Trimestre'!F10+'Total Trimestre'!F10</f>
        <v>9286522.9100000001</v>
      </c>
      <c r="G10" s="11">
        <f>+'[1]Total Trimestre'!G10+'Total Trimestre'!G10</f>
        <v>309795.41000000003</v>
      </c>
      <c r="H10" s="11">
        <f>+'[1]Total Trimestre'!H10+'Total Trimestre'!H10</f>
        <v>0</v>
      </c>
      <c r="I10" s="11">
        <f>+'[1]Total Trimestre'!I10+'Total Trimestre'!I10</f>
        <v>1563181.7</v>
      </c>
      <c r="J10" s="11">
        <f>+'[1]Total Trimestre'!J10+'Total Trimestre'!J10</f>
        <v>485398.37</v>
      </c>
      <c r="K10" s="12">
        <f t="shared" si="0"/>
        <v>11644898.389999999</v>
      </c>
    </row>
    <row r="11" spans="1:11" x14ac:dyDescent="0.2">
      <c r="A11" s="2" t="s">
        <v>19</v>
      </c>
      <c r="B11" s="11">
        <f>+'[1]Total Trimestre'!B11+'Total Trimestre'!B11</f>
        <v>0</v>
      </c>
      <c r="C11" s="11">
        <f>+'[1]Total Trimestre'!C11+'Total Trimestre'!C11</f>
        <v>0</v>
      </c>
      <c r="D11" s="11">
        <f>+'[1]Total Trimestre'!D11+'Total Trimestre'!D11</f>
        <v>0</v>
      </c>
      <c r="E11" s="11">
        <f>+'[1]Total Trimestre'!E11+'Total Trimestre'!E11</f>
        <v>0</v>
      </c>
      <c r="F11" s="11">
        <f>+'[1]Total Trimestre'!F11+'Total Trimestre'!F11</f>
        <v>9232147.6099999994</v>
      </c>
      <c r="G11" s="11">
        <f>+'[1]Total Trimestre'!G11+'Total Trimestre'!G11</f>
        <v>307981.45</v>
      </c>
      <c r="H11" s="11">
        <f>+'[1]Total Trimestre'!H11+'Total Trimestre'!H11</f>
        <v>0</v>
      </c>
      <c r="I11" s="11">
        <f>+'[1]Total Trimestre'!I11+'Total Trimestre'!I11</f>
        <v>0</v>
      </c>
      <c r="J11" s="11">
        <f>+'[1]Total Trimestre'!J11+'Total Trimestre'!J11</f>
        <v>482556.23</v>
      </c>
      <c r="K11" s="12">
        <f t="shared" si="0"/>
        <v>10022685.289999999</v>
      </c>
    </row>
    <row r="12" spans="1:11" x14ac:dyDescent="0.2">
      <c r="A12" s="2" t="s">
        <v>20</v>
      </c>
      <c r="B12" s="11">
        <f>+'[1]Total Trimestre'!B12+'Total Trimestre'!B12</f>
        <v>0</v>
      </c>
      <c r="C12" s="11">
        <f>+'[1]Total Trimestre'!C12+'Total Trimestre'!C12</f>
        <v>0</v>
      </c>
      <c r="D12" s="11">
        <f>+'[1]Total Trimestre'!D12+'Total Trimestre'!D12</f>
        <v>0</v>
      </c>
      <c r="E12" s="11">
        <f>+'[1]Total Trimestre'!E12+'Total Trimestre'!E12</f>
        <v>0</v>
      </c>
      <c r="F12" s="11">
        <f>+'[1]Total Trimestre'!F12+'Total Trimestre'!F12</f>
        <v>8098034.4100000001</v>
      </c>
      <c r="G12" s="11">
        <f>+'[1]Total Trimestre'!G12+'Total Trimestre'!G12</f>
        <v>270147.82</v>
      </c>
      <c r="H12" s="11">
        <f>+'[1]Total Trimestre'!H12+'Total Trimestre'!H12</f>
        <v>0</v>
      </c>
      <c r="I12" s="11">
        <f>+'[1]Total Trimestre'!I12+'Total Trimestre'!I12</f>
        <v>635676.97</v>
      </c>
      <c r="J12" s="11">
        <f>+'[1]Total Trimestre'!J12+'Total Trimestre'!J12</f>
        <v>423277.12</v>
      </c>
      <c r="K12" s="12">
        <f t="shared" si="0"/>
        <v>9427136.3200000003</v>
      </c>
    </row>
    <row r="13" spans="1:11" x14ac:dyDescent="0.2">
      <c r="A13" s="2" t="s">
        <v>21</v>
      </c>
      <c r="B13" s="11">
        <f>+'[1]Total Trimestre'!B13+'Total Trimestre'!B13</f>
        <v>0</v>
      </c>
      <c r="C13" s="11">
        <f>+'[1]Total Trimestre'!C13+'Total Trimestre'!C13</f>
        <v>0</v>
      </c>
      <c r="D13" s="11">
        <f>+'[1]Total Trimestre'!D13+'Total Trimestre'!D13</f>
        <v>0</v>
      </c>
      <c r="E13" s="11">
        <f>+'[1]Total Trimestre'!E13+'Total Trimestre'!E13</f>
        <v>0</v>
      </c>
      <c r="F13" s="11">
        <f>+'[1]Total Trimestre'!F13+'Total Trimestre'!F13</f>
        <v>9744828.9200000018</v>
      </c>
      <c r="G13" s="11">
        <f>+'[1]Total Trimestre'!G13+'Total Trimestre'!G13</f>
        <v>325084.32999999996</v>
      </c>
      <c r="H13" s="11">
        <f>+'[1]Total Trimestre'!H13+'Total Trimestre'!H13</f>
        <v>0</v>
      </c>
      <c r="I13" s="11">
        <f>+'[1]Total Trimestre'!I13+'Total Trimestre'!I13</f>
        <v>0</v>
      </c>
      <c r="J13" s="11">
        <f>+'[1]Total Trimestre'!J13+'Total Trimestre'!J13</f>
        <v>509353.62000000005</v>
      </c>
      <c r="K13" s="12">
        <f t="shared" si="0"/>
        <v>10579266.870000001</v>
      </c>
    </row>
    <row r="14" spans="1:11" x14ac:dyDescent="0.2">
      <c r="A14" s="2" t="s">
        <v>22</v>
      </c>
      <c r="B14" s="11">
        <f>+'[1]Total Trimestre'!B14+'Total Trimestre'!B14</f>
        <v>0</v>
      </c>
      <c r="C14" s="11">
        <f>+'[1]Total Trimestre'!C14+'Total Trimestre'!C14</f>
        <v>0</v>
      </c>
      <c r="D14" s="11">
        <f>+'[1]Total Trimestre'!D14+'Total Trimestre'!D14</f>
        <v>0</v>
      </c>
      <c r="E14" s="11">
        <f>+'[1]Total Trimestre'!E14+'Total Trimestre'!E14</f>
        <v>0</v>
      </c>
      <c r="F14" s="11">
        <f>+'[1]Total Trimestre'!F14+'Total Trimestre'!F14</f>
        <v>9356434</v>
      </c>
      <c r="G14" s="11">
        <f>+'[1]Total Trimestre'!G14+'Total Trimestre'!G14</f>
        <v>312127.61</v>
      </c>
      <c r="H14" s="11">
        <f>+'[1]Total Trimestre'!H14+'Total Trimestre'!H14</f>
        <v>0</v>
      </c>
      <c r="I14" s="11">
        <f>+'[1]Total Trimestre'!I14+'Total Trimestre'!I14</f>
        <v>0</v>
      </c>
      <c r="J14" s="11">
        <f>+'[1]Total Trimestre'!J14+'Total Trimestre'!J14</f>
        <v>489052.58</v>
      </c>
      <c r="K14" s="12">
        <f t="shared" si="0"/>
        <v>10157614.189999999</v>
      </c>
    </row>
    <row r="15" spans="1:11" x14ac:dyDescent="0.2">
      <c r="A15" s="2" t="s">
        <v>23</v>
      </c>
      <c r="B15" s="11">
        <f>+'[1]Total Trimestre'!B15+'Total Trimestre'!B15</f>
        <v>0</v>
      </c>
      <c r="C15" s="11">
        <f>+'[1]Total Trimestre'!C15+'Total Trimestre'!C15</f>
        <v>0</v>
      </c>
      <c r="D15" s="11">
        <f>+'[1]Total Trimestre'!D15+'Total Trimestre'!D15</f>
        <v>0</v>
      </c>
      <c r="E15" s="11">
        <f>+'[1]Total Trimestre'!E15+'Total Trimestre'!E15</f>
        <v>0</v>
      </c>
      <c r="F15" s="11">
        <f>+'[1]Total Trimestre'!F15+'Total Trimestre'!F15</f>
        <v>9360317.9399999995</v>
      </c>
      <c r="G15" s="11">
        <f>+'[1]Total Trimestre'!G15+'Total Trimestre'!G15</f>
        <v>312257.19999999995</v>
      </c>
      <c r="H15" s="11">
        <f>+'[1]Total Trimestre'!H15+'Total Trimestre'!H15</f>
        <v>0</v>
      </c>
      <c r="I15" s="11">
        <f>+'[1]Total Trimestre'!I15+'Total Trimestre'!I15</f>
        <v>0</v>
      </c>
      <c r="J15" s="11">
        <f>+'[1]Total Trimestre'!J15+'Total Trimestre'!J15</f>
        <v>489255.57999999996</v>
      </c>
      <c r="K15" s="12">
        <f t="shared" si="0"/>
        <v>10161830.719999999</v>
      </c>
    </row>
    <row r="16" spans="1:11" x14ac:dyDescent="0.2">
      <c r="A16" s="2" t="s">
        <v>24</v>
      </c>
      <c r="B16" s="11">
        <f>+'[1]Total Trimestre'!B16+'Total Trimestre'!B16</f>
        <v>0</v>
      </c>
      <c r="C16" s="11">
        <f>+'[1]Total Trimestre'!C16+'Total Trimestre'!C16</f>
        <v>0</v>
      </c>
      <c r="D16" s="11">
        <f>+'[1]Total Trimestre'!D16+'Total Trimestre'!D16</f>
        <v>0</v>
      </c>
      <c r="E16" s="11">
        <f>+'[1]Total Trimestre'!E16+'Total Trimestre'!E16</f>
        <v>0</v>
      </c>
      <c r="F16" s="11">
        <f>+'[1]Total Trimestre'!F16+'Total Trimestre'!F16</f>
        <v>13030650.109999999</v>
      </c>
      <c r="G16" s="11">
        <f>+'[1]Total Trimestre'!G16+'Total Trimestre'!G16</f>
        <v>434698.26</v>
      </c>
      <c r="H16" s="11">
        <f>+'[1]Total Trimestre'!H16+'Total Trimestre'!H16</f>
        <v>0</v>
      </c>
      <c r="I16" s="11">
        <f>+'[1]Total Trimestre'!I16+'Total Trimestre'!I16</f>
        <v>0</v>
      </c>
      <c r="J16" s="11">
        <f>+'[1]Total Trimestre'!J16+'Total Trimestre'!J16</f>
        <v>681100.60000000009</v>
      </c>
      <c r="K16" s="12">
        <f t="shared" si="0"/>
        <v>14146448.969999999</v>
      </c>
    </row>
    <row r="17" spans="1:11" x14ac:dyDescent="0.2">
      <c r="A17" s="2" t="s">
        <v>25</v>
      </c>
      <c r="B17" s="11">
        <f>+'[1]Total Trimestre'!B17+'Total Trimestre'!B17</f>
        <v>0</v>
      </c>
      <c r="C17" s="11">
        <f>+'[1]Total Trimestre'!C17+'Total Trimestre'!C17</f>
        <v>0</v>
      </c>
      <c r="D17" s="11">
        <f>+'[1]Total Trimestre'!D17+'Total Trimestre'!D17</f>
        <v>0</v>
      </c>
      <c r="E17" s="11">
        <f>+'[1]Total Trimestre'!E17+'Total Trimestre'!E17</f>
        <v>0</v>
      </c>
      <c r="F17" s="11">
        <f>+'[1]Total Trimestre'!F17+'Total Trimestre'!F17</f>
        <v>8498081.1900000013</v>
      </c>
      <c r="G17" s="11">
        <f>+'[1]Total Trimestre'!G17+'Total Trimestre'!G17</f>
        <v>283493.23</v>
      </c>
      <c r="H17" s="11">
        <f>+'[1]Total Trimestre'!H17+'Total Trimestre'!H17</f>
        <v>0</v>
      </c>
      <c r="I17" s="11">
        <f>+'[1]Total Trimestre'!I17+'Total Trimestre'!I17</f>
        <v>0</v>
      </c>
      <c r="J17" s="11">
        <f>+'[1]Total Trimestre'!J17+'Total Trimestre'!J17</f>
        <v>444187.22</v>
      </c>
      <c r="K17" s="12">
        <f t="shared" si="0"/>
        <v>9225761.6400000025</v>
      </c>
    </row>
    <row r="18" spans="1:11" x14ac:dyDescent="0.2">
      <c r="A18" s="2" t="s">
        <v>26</v>
      </c>
      <c r="B18" s="11">
        <f>+'[1]Total Trimestre'!B18+'Total Trimestre'!B18</f>
        <v>0</v>
      </c>
      <c r="C18" s="11">
        <f>+'[1]Total Trimestre'!C18+'Total Trimestre'!C18</f>
        <v>0</v>
      </c>
      <c r="D18" s="11">
        <f>+'[1]Total Trimestre'!D18+'Total Trimestre'!D18</f>
        <v>0</v>
      </c>
      <c r="E18" s="11">
        <f>+'[1]Total Trimestre'!E18+'Total Trimestre'!E18</f>
        <v>0</v>
      </c>
      <c r="F18" s="11">
        <f>+'[1]Total Trimestre'!F18+'Total Trimestre'!F18</f>
        <v>7624192.5800000001</v>
      </c>
      <c r="G18" s="11">
        <f>+'[1]Total Trimestre'!G18+'Total Trimestre'!G18</f>
        <v>254340.58999999997</v>
      </c>
      <c r="H18" s="11">
        <f>+'[1]Total Trimestre'!H18+'Total Trimestre'!H18</f>
        <v>0</v>
      </c>
      <c r="I18" s="11">
        <f>+'[1]Total Trimestre'!I18+'Total Trimestre'!I18</f>
        <v>266451.43</v>
      </c>
      <c r="J18" s="11">
        <f>+'[1]Total Trimestre'!J18+'Total Trimestre'!J18</f>
        <v>398509.82999999996</v>
      </c>
      <c r="K18" s="12">
        <f t="shared" si="0"/>
        <v>8543494.4299999997</v>
      </c>
    </row>
    <row r="19" spans="1:11" x14ac:dyDescent="0.2">
      <c r="A19" s="2" t="s">
        <v>27</v>
      </c>
      <c r="B19" s="11">
        <f>+'[1]Total Trimestre'!B19+'Total Trimestre'!B19</f>
        <v>0</v>
      </c>
      <c r="C19" s="11">
        <f>+'[1]Total Trimestre'!C19+'Total Trimestre'!C19</f>
        <v>0</v>
      </c>
      <c r="D19" s="11">
        <f>+'[1]Total Trimestre'!D19+'Total Trimestre'!D19</f>
        <v>0</v>
      </c>
      <c r="E19" s="11">
        <f>+'[1]Total Trimestre'!E19+'Total Trimestre'!E19</f>
        <v>0</v>
      </c>
      <c r="F19" s="11">
        <f>+'[1]Total Trimestre'!F19+'Total Trimestre'!F19</f>
        <v>8719466.3000000007</v>
      </c>
      <c r="G19" s="11">
        <f>+'[1]Total Trimestre'!G19+'Total Trimestre'!G19</f>
        <v>290878.56</v>
      </c>
      <c r="H19" s="11">
        <f>+'[1]Total Trimestre'!H19+'Total Trimestre'!H19</f>
        <v>0</v>
      </c>
      <c r="I19" s="11">
        <f>+'[1]Total Trimestre'!I19+'Total Trimestre'!I19</f>
        <v>1120364.81</v>
      </c>
      <c r="J19" s="11">
        <f>+'[1]Total Trimestre'!J19+'Total Trimestre'!J19</f>
        <v>455758.81999999995</v>
      </c>
      <c r="K19" s="12">
        <f t="shared" si="0"/>
        <v>10586468.490000002</v>
      </c>
    </row>
    <row r="20" spans="1:11" x14ac:dyDescent="0.2">
      <c r="A20" s="2" t="s">
        <v>28</v>
      </c>
      <c r="B20" s="11">
        <f>+'[1]Total Trimestre'!B20+'Total Trimestre'!B20</f>
        <v>0</v>
      </c>
      <c r="C20" s="11">
        <f>+'[1]Total Trimestre'!C20+'Total Trimestre'!C20</f>
        <v>0</v>
      </c>
      <c r="D20" s="11">
        <f>+'[1]Total Trimestre'!D20+'Total Trimestre'!D20</f>
        <v>0</v>
      </c>
      <c r="E20" s="11">
        <f>+'[1]Total Trimestre'!E20+'Total Trimestre'!E20</f>
        <v>0</v>
      </c>
      <c r="F20" s="11">
        <f>+'[1]Total Trimestre'!F20+'Total Trimestre'!F20</f>
        <v>12420870.039999999</v>
      </c>
      <c r="G20" s="11">
        <f>+'[1]Total Trimestre'!G20+'Total Trimestre'!G20</f>
        <v>414356.20999999996</v>
      </c>
      <c r="H20" s="11">
        <f>+'[1]Total Trimestre'!H20+'Total Trimestre'!H20</f>
        <v>0</v>
      </c>
      <c r="I20" s="11">
        <f>+'[1]Total Trimestre'!I20+'Total Trimestre'!I20</f>
        <v>0</v>
      </c>
      <c r="J20" s="11">
        <f>+'[1]Total Trimestre'!J20+'Total Trimestre'!J20</f>
        <v>649227.93999999994</v>
      </c>
      <c r="K20" s="12">
        <f t="shared" si="0"/>
        <v>13484454.189999999</v>
      </c>
    </row>
    <row r="21" spans="1:11" x14ac:dyDescent="0.2">
      <c r="A21" s="2" t="s">
        <v>29</v>
      </c>
      <c r="B21" s="11">
        <f>+'[1]Total Trimestre'!B21+'Total Trimestre'!B21</f>
        <v>0</v>
      </c>
      <c r="C21" s="11">
        <f>+'[1]Total Trimestre'!C21+'Total Trimestre'!C21</f>
        <v>0</v>
      </c>
      <c r="D21" s="11">
        <f>+'[1]Total Trimestre'!D21+'Total Trimestre'!D21</f>
        <v>0</v>
      </c>
      <c r="E21" s="11">
        <f>+'[1]Total Trimestre'!E21+'Total Trimestre'!E21</f>
        <v>0</v>
      </c>
      <c r="F21" s="11">
        <f>+'[1]Total Trimestre'!F21+'Total Trimestre'!F21</f>
        <v>11958680.07</v>
      </c>
      <c r="G21" s="11">
        <f>+'[1]Total Trimestre'!G21+'Total Trimestre'!G21</f>
        <v>398937.7</v>
      </c>
      <c r="H21" s="11">
        <f>+'[1]Total Trimestre'!H21+'Total Trimestre'!H21</f>
        <v>0</v>
      </c>
      <c r="I21" s="11">
        <f>+'[1]Total Trimestre'!I21+'Total Trimestre'!I21</f>
        <v>0</v>
      </c>
      <c r="J21" s="11">
        <f>+'[1]Total Trimestre'!J21+'Total Trimestre'!J21</f>
        <v>625069.67000000004</v>
      </c>
      <c r="K21" s="12">
        <f t="shared" si="0"/>
        <v>12982687.439999999</v>
      </c>
    </row>
    <row r="22" spans="1:11" x14ac:dyDescent="0.2">
      <c r="A22" s="2" t="s">
        <v>30</v>
      </c>
      <c r="B22" s="11">
        <f>+'[1]Total Trimestre'!B22+'Total Trimestre'!B22</f>
        <v>0</v>
      </c>
      <c r="C22" s="11">
        <f>+'[1]Total Trimestre'!C22+'Total Trimestre'!C22</f>
        <v>0</v>
      </c>
      <c r="D22" s="11">
        <f>+'[1]Total Trimestre'!D22+'Total Trimestre'!D22</f>
        <v>0</v>
      </c>
      <c r="E22" s="11">
        <f>+'[1]Total Trimestre'!E22+'Total Trimestre'!E22</f>
        <v>0</v>
      </c>
      <c r="F22" s="11">
        <f>+'[1]Total Trimestre'!F22+'Total Trimestre'!F22</f>
        <v>8789377.3800000008</v>
      </c>
      <c r="G22" s="11">
        <f>+'[1]Total Trimestre'!G22+'Total Trimestre'!G22</f>
        <v>293210.8</v>
      </c>
      <c r="H22" s="11">
        <f>+'[1]Total Trimestre'!H22+'Total Trimestre'!H22</f>
        <v>0</v>
      </c>
      <c r="I22" s="11">
        <f>+'[1]Total Trimestre'!I22+'Total Trimestre'!I22</f>
        <v>1174923.9100000001</v>
      </c>
      <c r="J22" s="11">
        <f>+'[1]Total Trimestre'!J22+'Total Trimestre'!J22</f>
        <v>459413.01</v>
      </c>
      <c r="K22" s="12">
        <f t="shared" si="0"/>
        <v>10716925.100000001</v>
      </c>
    </row>
    <row r="23" spans="1:11" x14ac:dyDescent="0.2">
      <c r="A23" s="2" t="s">
        <v>31</v>
      </c>
      <c r="B23" s="11">
        <f>+'[1]Total Trimestre'!B23+'Total Trimestre'!B23</f>
        <v>0</v>
      </c>
      <c r="C23" s="11">
        <f>+'[1]Total Trimestre'!C23+'Total Trimestre'!C23</f>
        <v>0</v>
      </c>
      <c r="D23" s="11">
        <f>+'[1]Total Trimestre'!D23+'Total Trimestre'!D23</f>
        <v>0</v>
      </c>
      <c r="E23" s="11">
        <f>+'[1]Total Trimestre'!E23+'Total Trimestre'!E23</f>
        <v>0</v>
      </c>
      <c r="F23" s="11">
        <f>+'[1]Total Trimestre'!F23+'Total Trimestre'!F23</f>
        <v>8284463.9700000007</v>
      </c>
      <c r="G23" s="11">
        <f>+'[1]Total Trimestre'!G23+'Total Trimestre'!G23</f>
        <v>276367.05</v>
      </c>
      <c r="H23" s="11">
        <f>+'[1]Total Trimestre'!H23+'Total Trimestre'!H23</f>
        <v>0</v>
      </c>
      <c r="I23" s="11">
        <f>+'[1]Total Trimestre'!I23+'Total Trimestre'!I23</f>
        <v>0</v>
      </c>
      <c r="J23" s="11">
        <f>+'[1]Total Trimestre'!J23+'Total Trimestre'!J23</f>
        <v>433021.64</v>
      </c>
      <c r="K23" s="12">
        <f t="shared" si="0"/>
        <v>8993852.660000002</v>
      </c>
    </row>
    <row r="24" spans="1:11" x14ac:dyDescent="0.2">
      <c r="A24" s="2" t="s">
        <v>32</v>
      </c>
      <c r="B24" s="11">
        <f>+'[1]Total Trimestre'!B24+'Total Trimestre'!B24</f>
        <v>0</v>
      </c>
      <c r="C24" s="11">
        <f>+'[1]Total Trimestre'!C24+'Total Trimestre'!C24</f>
        <v>0</v>
      </c>
      <c r="D24" s="11">
        <f>+'[1]Total Trimestre'!D24+'Total Trimestre'!D24</f>
        <v>0</v>
      </c>
      <c r="E24" s="11">
        <f>+'[1]Total Trimestre'!E24+'Total Trimestre'!E24</f>
        <v>0</v>
      </c>
      <c r="F24" s="11">
        <f>+'[1]Total Trimestre'!F24+'Total Trimestre'!F24</f>
        <v>11014880.369999999</v>
      </c>
      <c r="G24" s="11">
        <f>+'[1]Total Trimestre'!G24+'Total Trimestre'!G24</f>
        <v>367452.82999999996</v>
      </c>
      <c r="H24" s="11">
        <f>+'[1]Total Trimestre'!H24+'Total Trimestre'!H24</f>
        <v>0</v>
      </c>
      <c r="I24" s="11">
        <f>+'[1]Total Trimestre'!I24+'Total Trimestre'!I24</f>
        <v>0</v>
      </c>
      <c r="J24" s="11">
        <f>+'[1]Total Trimestre'!J24+'Total Trimestre'!J24</f>
        <v>575738.09000000008</v>
      </c>
      <c r="K24" s="12">
        <f t="shared" si="0"/>
        <v>11958071.289999999</v>
      </c>
    </row>
    <row r="25" spans="1:11" x14ac:dyDescent="0.2">
      <c r="A25" s="2" t="s">
        <v>33</v>
      </c>
      <c r="B25" s="11">
        <f>+'[1]Total Trimestre'!B25+'Total Trimestre'!B25</f>
        <v>0</v>
      </c>
      <c r="C25" s="11">
        <f>+'[1]Total Trimestre'!C25+'Total Trimestre'!C25</f>
        <v>0</v>
      </c>
      <c r="D25" s="11">
        <f>+'[1]Total Trimestre'!D25+'Total Trimestre'!D25</f>
        <v>0</v>
      </c>
      <c r="E25" s="11">
        <f>+'[1]Total Trimestre'!E25+'Total Trimestre'!E25</f>
        <v>0</v>
      </c>
      <c r="F25" s="11">
        <f>+'[1]Total Trimestre'!F25+'Total Trimestre'!F25</f>
        <v>9072905.6699999999</v>
      </c>
      <c r="G25" s="11">
        <f>+'[1]Total Trimestre'!G25+'Total Trimestre'!G25</f>
        <v>302669.20999999996</v>
      </c>
      <c r="H25" s="11">
        <f>+'[1]Total Trimestre'!H25+'Total Trimestre'!H25</f>
        <v>0</v>
      </c>
      <c r="I25" s="11">
        <f>+'[1]Total Trimestre'!I25+'Total Trimestre'!I25</f>
        <v>0</v>
      </c>
      <c r="J25" s="11">
        <f>+'[1]Total Trimestre'!J25+'Total Trimestre'!J25</f>
        <v>474232.79000000004</v>
      </c>
      <c r="K25" s="12">
        <f t="shared" si="0"/>
        <v>9849807.6699999981</v>
      </c>
    </row>
    <row r="26" spans="1:11" x14ac:dyDescent="0.2">
      <c r="A26" s="2" t="s">
        <v>34</v>
      </c>
      <c r="B26" s="11">
        <f>+'[1]Total Trimestre'!B26+'Total Trimestre'!B26</f>
        <v>0</v>
      </c>
      <c r="C26" s="11">
        <f>+'[1]Total Trimestre'!C26+'Total Trimestre'!C26</f>
        <v>0</v>
      </c>
      <c r="D26" s="11">
        <f>+'[1]Total Trimestre'!D26+'Total Trimestre'!D26</f>
        <v>0</v>
      </c>
      <c r="E26" s="11">
        <f>+'[1]Total Trimestre'!E26+'Total Trimestre'!E26</f>
        <v>0</v>
      </c>
      <c r="F26" s="11">
        <f>+'[1]Total Trimestre'!F26+'Total Trimestre'!F26</f>
        <v>10948853.23</v>
      </c>
      <c r="G26" s="11">
        <f>+'[1]Total Trimestre'!G26+'Total Trimestre'!G26</f>
        <v>365250.18</v>
      </c>
      <c r="H26" s="11">
        <f>+'[1]Total Trimestre'!H26+'Total Trimestre'!H26</f>
        <v>0</v>
      </c>
      <c r="I26" s="11">
        <f>+'[1]Total Trimestre'!I26+'Total Trimestre'!I26</f>
        <v>0</v>
      </c>
      <c r="J26" s="11">
        <f>+'[1]Total Trimestre'!J26+'Total Trimestre'!J26</f>
        <v>572286.91</v>
      </c>
      <c r="K26" s="12">
        <f t="shared" si="0"/>
        <v>11886390.32</v>
      </c>
    </row>
    <row r="27" spans="1:11" x14ac:dyDescent="0.2">
      <c r="A27" s="2" t="s">
        <v>35</v>
      </c>
      <c r="B27" s="11">
        <f>+'[1]Total Trimestre'!B27+'Total Trimestre'!B27</f>
        <v>0</v>
      </c>
      <c r="C27" s="11">
        <f>+'[1]Total Trimestre'!C27+'Total Trimestre'!C27</f>
        <v>0</v>
      </c>
      <c r="D27" s="11">
        <f>+'[1]Total Trimestre'!D27+'Total Trimestre'!D27</f>
        <v>0</v>
      </c>
      <c r="E27" s="11">
        <f>+'[1]Total Trimestre'!E27+'Total Trimestre'!E27</f>
        <v>0</v>
      </c>
      <c r="F27" s="11">
        <f>+'[1]Total Trimestre'!F27+'Total Trimestre'!F27</f>
        <v>8987458.8200000003</v>
      </c>
      <c r="G27" s="11">
        <f>+'[1]Total Trimestre'!G27+'Total Trimestre'!G27</f>
        <v>299818.74</v>
      </c>
      <c r="H27" s="11">
        <f>+'[1]Total Trimestre'!H27+'Total Trimestre'!H27</f>
        <v>0</v>
      </c>
      <c r="I27" s="11">
        <f>+'[1]Total Trimestre'!I27+'Total Trimestre'!I27</f>
        <v>1327181.8799999999</v>
      </c>
      <c r="J27" s="11">
        <f>+'[1]Total Trimestre'!J27+'Total Trimestre'!J27</f>
        <v>469766.55</v>
      </c>
      <c r="K27" s="12">
        <f t="shared" si="0"/>
        <v>11084225.990000002</v>
      </c>
    </row>
    <row r="28" spans="1:11" x14ac:dyDescent="0.2">
      <c r="A28" s="2" t="s">
        <v>36</v>
      </c>
      <c r="B28" s="11">
        <f>+'[1]Total Trimestre'!B28+'Total Trimestre'!B28</f>
        <v>0</v>
      </c>
      <c r="C28" s="11">
        <f>+'[1]Total Trimestre'!C28+'Total Trimestre'!C28</f>
        <v>0</v>
      </c>
      <c r="D28" s="11">
        <f>+'[1]Total Trimestre'!D28+'Total Trimestre'!D28</f>
        <v>0</v>
      </c>
      <c r="E28" s="11">
        <f>+'[1]Total Trimestre'!E28+'Total Trimestre'!E28</f>
        <v>0</v>
      </c>
      <c r="F28" s="11">
        <f>+'[1]Total Trimestre'!F28+'Total Trimestre'!F28</f>
        <v>11508141.93</v>
      </c>
      <c r="G28" s="11">
        <f>+'[1]Total Trimestre'!G28+'Total Trimestre'!G28</f>
        <v>383907.89</v>
      </c>
      <c r="H28" s="11">
        <f>+'[1]Total Trimestre'!H28+'Total Trimestre'!H28</f>
        <v>0</v>
      </c>
      <c r="I28" s="11">
        <f>+'[1]Total Trimestre'!I28+'Total Trimestre'!I28</f>
        <v>0</v>
      </c>
      <c r="J28" s="11">
        <f>+'[1]Total Trimestre'!J28+'Total Trimestre'!J28</f>
        <v>601520.43999999994</v>
      </c>
      <c r="K28" s="12">
        <f t="shared" si="0"/>
        <v>12493570.26</v>
      </c>
    </row>
    <row r="29" spans="1:11" x14ac:dyDescent="0.2">
      <c r="A29" s="2" t="s">
        <v>37</v>
      </c>
      <c r="B29" s="11">
        <f>+'[1]Total Trimestre'!B29+'Total Trimestre'!B29</f>
        <v>24052795.16</v>
      </c>
      <c r="C29" s="11">
        <f>+'[1]Total Trimestre'!C29+'Total Trimestre'!C29</f>
        <v>4468966.45</v>
      </c>
      <c r="D29" s="11">
        <f>+'[1]Total Trimestre'!D29+'Total Trimestre'!D29</f>
        <v>576769.38</v>
      </c>
      <c r="E29" s="11">
        <f>+'[1]Total Trimestre'!E29+'Total Trimestre'!E29</f>
        <v>105870.6</v>
      </c>
      <c r="F29" s="11">
        <f>+'[1]Total Trimestre'!F29+'Total Trimestre'!F29</f>
        <v>23960083.57</v>
      </c>
      <c r="G29" s="11">
        <f>+'[1]Total Trimestre'!G29+'Total Trimestre'!G29</f>
        <v>799300.6399999999</v>
      </c>
      <c r="H29" s="11">
        <f>+'[1]Total Trimestre'!H29+'Total Trimestre'!H29</f>
        <v>1816912.44</v>
      </c>
      <c r="I29" s="11">
        <f>+'[1]Total Trimestre'!I29+'Total Trimestre'!I29</f>
        <v>7850166.6100000003</v>
      </c>
      <c r="J29" s="11">
        <f>+'[1]Total Trimestre'!J29+'Total Trimestre'!J29</f>
        <v>1252372.47</v>
      </c>
      <c r="K29" s="12">
        <f t="shared" si="0"/>
        <v>64883237.319999993</v>
      </c>
    </row>
    <row r="30" spans="1:11" x14ac:dyDescent="0.2">
      <c r="A30" s="2" t="s">
        <v>38</v>
      </c>
      <c r="B30" s="11">
        <f>+'[1]Total Trimestre'!B30+'Total Trimestre'!B30</f>
        <v>30458351.25</v>
      </c>
      <c r="C30" s="11">
        <f>+'[1]Total Trimestre'!C30+'Total Trimestre'!C30</f>
        <v>5659107.3599999994</v>
      </c>
      <c r="D30" s="11">
        <f>+'[1]Total Trimestre'!D30+'Total Trimestre'!D30</f>
        <v>730370.17</v>
      </c>
      <c r="E30" s="11">
        <f>+'[1]Total Trimestre'!E30+'Total Trimestre'!E30</f>
        <v>128366.58000000002</v>
      </c>
      <c r="F30" s="11">
        <f>+'[1]Total Trimestre'!F30+'Total Trimestre'!F30</f>
        <v>35608047.699999996</v>
      </c>
      <c r="G30" s="11">
        <f>+'[1]Total Trimestre'!G30+'Total Trimestre'!G30</f>
        <v>1187872.9300000002</v>
      </c>
      <c r="H30" s="11">
        <f>+'[1]Total Trimestre'!H30+'Total Trimestre'!H30</f>
        <v>2548149.0499999998</v>
      </c>
      <c r="I30" s="11">
        <f>+'[1]Total Trimestre'!I30+'Total Trimestre'!I30</f>
        <v>0</v>
      </c>
      <c r="J30" s="11">
        <f>+'[1]Total Trimestre'!J30+'Total Trimestre'!J30</f>
        <v>1861201.2899999998</v>
      </c>
      <c r="K30" s="12">
        <f t="shared" si="0"/>
        <v>78181466.330000013</v>
      </c>
    </row>
    <row r="31" spans="1:11" x14ac:dyDescent="0.2">
      <c r="A31" s="2" t="s">
        <v>39</v>
      </c>
      <c r="B31" s="11">
        <f>+'[1]Total Trimestre'!B31+'Total Trimestre'!B31</f>
        <v>827839926.0999999</v>
      </c>
      <c r="C31" s="11">
        <f>+'[1]Total Trimestre'!C31+'Total Trimestre'!C31</f>
        <v>153811182.49000001</v>
      </c>
      <c r="D31" s="11">
        <f>+'[1]Total Trimestre'!D31+'Total Trimestre'!D31</f>
        <v>19851028.879999999</v>
      </c>
      <c r="E31" s="11">
        <f>+'[1]Total Trimestre'!E31+'Total Trimestre'!E31</f>
        <v>3469381.74</v>
      </c>
      <c r="F31" s="11">
        <f>+'[1]Total Trimestre'!F31+'Total Trimestre'!F31</f>
        <v>1553579741.8399999</v>
      </c>
      <c r="G31" s="11">
        <f>+'[1]Total Trimestre'!G31+'Total Trimestre'!G31</f>
        <v>51826917.43</v>
      </c>
      <c r="H31" s="11">
        <f>+'[1]Total Trimestre'!H31+'Total Trimestre'!H31</f>
        <v>30387263.780000001</v>
      </c>
      <c r="I31" s="11">
        <f>+'[1]Total Trimestre'!I31+'Total Trimestre'!I31</f>
        <v>1072428936.1899999</v>
      </c>
      <c r="J31" s="11">
        <f>+'[1]Total Trimestre'!J31+'Total Trimestre'!J31</f>
        <v>81204244.939999998</v>
      </c>
      <c r="K31" s="12">
        <f t="shared" si="0"/>
        <v>3794398623.3899999</v>
      </c>
    </row>
    <row r="32" spans="1:11" x14ac:dyDescent="0.2">
      <c r="A32" s="2" t="s">
        <v>40</v>
      </c>
      <c r="B32" s="11">
        <f>+'[1]Total Trimestre'!B32+'Total Trimestre'!B32</f>
        <v>25896942.490000002</v>
      </c>
      <c r="C32" s="11">
        <f>+'[1]Total Trimestre'!C32+'Total Trimestre'!C32</f>
        <v>4811605.74</v>
      </c>
      <c r="D32" s="11">
        <f>+'[1]Total Trimestre'!D32+'Total Trimestre'!D32</f>
        <v>620990.78</v>
      </c>
      <c r="E32" s="11">
        <f>+'[1]Total Trimestre'!E32+'Total Trimestre'!E32</f>
        <v>115215.62</v>
      </c>
      <c r="F32" s="11">
        <f>+'[1]Total Trimestre'!F32+'Total Trimestre'!F32</f>
        <v>30508422.200000003</v>
      </c>
      <c r="G32" s="11">
        <f>+'[1]Total Trimestre'!G32+'Total Trimestre'!G32</f>
        <v>1017751.0900000001</v>
      </c>
      <c r="H32" s="11">
        <f>+'[1]Total Trimestre'!H32+'Total Trimestre'!H32</f>
        <v>2316337.02</v>
      </c>
      <c r="I32" s="11">
        <f>+'[1]Total Trimestre'!I32+'Total Trimestre'!I32</f>
        <v>0</v>
      </c>
      <c r="J32" s="11">
        <f>+'[1]Total Trimestre'!J32+'Total Trimestre'!J32</f>
        <v>1594648.38</v>
      </c>
      <c r="K32" s="12">
        <f t="shared" si="0"/>
        <v>66881913.320000023</v>
      </c>
    </row>
    <row r="33" spans="1:11" x14ac:dyDescent="0.2">
      <c r="A33" s="2" t="s">
        <v>41</v>
      </c>
      <c r="B33" s="11">
        <f>+'[1]Total Trimestre'!B33+'Total Trimestre'!B33</f>
        <v>41498755.579999998</v>
      </c>
      <c r="C33" s="11">
        <f>+'[1]Total Trimestre'!C33+'Total Trimestre'!C33</f>
        <v>7710394.8199999994</v>
      </c>
      <c r="D33" s="11">
        <f>+'[1]Total Trimestre'!D33+'Total Trimestre'!D33</f>
        <v>995111.44</v>
      </c>
      <c r="E33" s="11">
        <f>+'[1]Total Trimestre'!E33+'Total Trimestre'!E33</f>
        <v>166494.31</v>
      </c>
      <c r="F33" s="11">
        <f>+'[1]Total Trimestre'!F33+'Total Trimestre'!F33</f>
        <v>49097003.82</v>
      </c>
      <c r="G33" s="11">
        <f>+'[1]Total Trimestre'!G33+'Total Trimestre'!G33</f>
        <v>1637860.17</v>
      </c>
      <c r="H33" s="11">
        <f>+'[1]Total Trimestre'!H33+'Total Trimestre'!H33</f>
        <v>2385194.7999999998</v>
      </c>
      <c r="I33" s="11">
        <f>+'[1]Total Trimestre'!I33+'Total Trimestre'!I33</f>
        <v>0</v>
      </c>
      <c r="J33" s="11">
        <f>+'[1]Total Trimestre'!J33+'Total Trimestre'!J33</f>
        <v>2566257.16</v>
      </c>
      <c r="K33" s="12">
        <f t="shared" si="0"/>
        <v>106057072.09999999</v>
      </c>
    </row>
    <row r="34" spans="1:11" x14ac:dyDescent="0.2">
      <c r="A34" s="2" t="s">
        <v>42</v>
      </c>
      <c r="B34" s="11">
        <f>+'[1]Total Trimestre'!B34+'Total Trimestre'!B34</f>
        <v>30300592.32</v>
      </c>
      <c r="C34" s="11">
        <f>+'[1]Total Trimestre'!C34+'Total Trimestre'!C34</f>
        <v>5629796.0299999993</v>
      </c>
      <c r="D34" s="11">
        <f>+'[1]Total Trimestre'!D34+'Total Trimestre'!D34</f>
        <v>726587.24</v>
      </c>
      <c r="E34" s="11">
        <f>+'[1]Total Trimestre'!E34+'Total Trimestre'!E34</f>
        <v>132886.19</v>
      </c>
      <c r="F34" s="11">
        <f>+'[1]Total Trimestre'!F34+'Total Trimestre'!F34</f>
        <v>44591622.549999997</v>
      </c>
      <c r="G34" s="11">
        <f>+'[1]Total Trimestre'!G34+'Total Trimestre'!G34</f>
        <v>1487562.1</v>
      </c>
      <c r="H34" s="11">
        <f>+'[1]Total Trimestre'!H34+'Total Trimestre'!H34</f>
        <v>2347336.7300000004</v>
      </c>
      <c r="I34" s="11">
        <f>+'[1]Total Trimestre'!I34+'Total Trimestre'!I34</f>
        <v>0</v>
      </c>
      <c r="J34" s="11">
        <f>+'[1]Total Trimestre'!J34+'Total Trimestre'!J34</f>
        <v>2330764.84</v>
      </c>
      <c r="K34" s="12">
        <f t="shared" si="0"/>
        <v>87547148</v>
      </c>
    </row>
    <row r="35" spans="1:11" x14ac:dyDescent="0.2">
      <c r="A35" s="2" t="s">
        <v>43</v>
      </c>
      <c r="B35" s="11">
        <f>+'[1]Total Trimestre'!B35+'Total Trimestre'!B35</f>
        <v>42970265.480000004</v>
      </c>
      <c r="C35" s="11">
        <f>+'[1]Total Trimestre'!C35+'Total Trimestre'!C35</f>
        <v>7983798.709999999</v>
      </c>
      <c r="D35" s="11">
        <f>+'[1]Total Trimestre'!D35+'Total Trimestre'!D35</f>
        <v>1030397.2200000001</v>
      </c>
      <c r="E35" s="11">
        <f>+'[1]Total Trimestre'!E35+'Total Trimestre'!E35</f>
        <v>175788.34999999998</v>
      </c>
      <c r="F35" s="11">
        <f>+'[1]Total Trimestre'!F35+'Total Trimestre'!F35</f>
        <v>63020962.230000004</v>
      </c>
      <c r="G35" s="11">
        <f>+'[1]Total Trimestre'!G35+'Total Trimestre'!G35</f>
        <v>2102358.8899999997</v>
      </c>
      <c r="H35" s="11">
        <f>+'[1]Total Trimestre'!H35+'Total Trimestre'!H35</f>
        <v>3188169.69</v>
      </c>
      <c r="I35" s="11">
        <f>+'[1]Total Trimestre'!I35+'Total Trimestre'!I35</f>
        <v>0</v>
      </c>
      <c r="J35" s="11">
        <f>+'[1]Total Trimestre'!J35+'Total Trimestre'!J35</f>
        <v>3294050.1899999995</v>
      </c>
      <c r="K35" s="12">
        <f t="shared" si="0"/>
        <v>123765790.76000001</v>
      </c>
    </row>
    <row r="36" spans="1:11" x14ac:dyDescent="0.2">
      <c r="A36" s="2" t="s">
        <v>44</v>
      </c>
      <c r="B36" s="11">
        <f>+'[1]Total Trimestre'!B36+'Total Trimestre'!B36</f>
        <v>25488945.310000002</v>
      </c>
      <c r="C36" s="11">
        <f>+'[1]Total Trimestre'!C36+'Total Trimestre'!C36</f>
        <v>4735800.6000000006</v>
      </c>
      <c r="D36" s="11">
        <f>+'[1]Total Trimestre'!D36+'Total Trimestre'!D36</f>
        <v>611207.25</v>
      </c>
      <c r="E36" s="11">
        <f>+'[1]Total Trimestre'!E36+'Total Trimestre'!E36</f>
        <v>111783.44</v>
      </c>
      <c r="F36" s="11">
        <f>+'[1]Total Trimestre'!F36+'Total Trimestre'!F36</f>
        <v>29622881.720000003</v>
      </c>
      <c r="G36" s="11">
        <f>+'[1]Total Trimestre'!G36+'Total Trimestre'!G36</f>
        <v>988209.78</v>
      </c>
      <c r="H36" s="11">
        <f>+'[1]Total Trimestre'!H36+'Total Trimestre'!H36</f>
        <v>2112507.0499999998</v>
      </c>
      <c r="I36" s="11">
        <f>+'[1]Total Trimestre'!I36+'Total Trimestre'!I36</f>
        <v>0</v>
      </c>
      <c r="J36" s="11">
        <f>+'[1]Total Trimestre'!J36+'Total Trimestre'!J36</f>
        <v>1548361.95</v>
      </c>
      <c r="K36" s="12">
        <f t="shared" si="0"/>
        <v>65219697.100000009</v>
      </c>
    </row>
    <row r="37" spans="1:11" x14ac:dyDescent="0.2">
      <c r="A37" s="2" t="s">
        <v>45</v>
      </c>
      <c r="B37" s="11">
        <f>+'[1]Total Trimestre'!B37+'Total Trimestre'!B37</f>
        <v>163353920.38</v>
      </c>
      <c r="C37" s="11">
        <f>+'[1]Total Trimestre'!C37+'Total Trimestre'!C37</f>
        <v>30350867.200000003</v>
      </c>
      <c r="D37" s="11">
        <f>+'[1]Total Trimestre'!D37+'Total Trimestre'!D37</f>
        <v>3917113.9899999998</v>
      </c>
      <c r="E37" s="11">
        <f>+'[1]Total Trimestre'!E37+'Total Trimestre'!E37</f>
        <v>700400.87</v>
      </c>
      <c r="F37" s="11">
        <f>+'[1]Total Trimestre'!F37+'Total Trimestre'!F37</f>
        <v>172377440.25</v>
      </c>
      <c r="G37" s="11">
        <f>+'[1]Total Trimestre'!G37+'Total Trimestre'!G37</f>
        <v>5750455.6699999999</v>
      </c>
      <c r="H37" s="11">
        <f>+'[1]Total Trimestre'!H37+'Total Trimestre'!H37</f>
        <v>9769985.0399999991</v>
      </c>
      <c r="I37" s="11">
        <f>+'[1]Total Trimestre'!I37+'Total Trimestre'!I37</f>
        <v>0</v>
      </c>
      <c r="J37" s="11">
        <f>+'[1]Total Trimestre'!J37+'Total Trimestre'!J37</f>
        <v>9010016.9900000002</v>
      </c>
      <c r="K37" s="12">
        <f t="shared" si="0"/>
        <v>395230200.39000005</v>
      </c>
    </row>
    <row r="38" spans="1:11" x14ac:dyDescent="0.2">
      <c r="A38" s="2" t="s">
        <v>46</v>
      </c>
      <c r="B38" s="11">
        <f>+'[1]Total Trimestre'!B38+'Total Trimestre'!B38</f>
        <v>53363314.24000001</v>
      </c>
      <c r="C38" s="11">
        <f>+'[1]Total Trimestre'!C38+'Total Trimestre'!C38</f>
        <v>9914808.6500000004</v>
      </c>
      <c r="D38" s="11">
        <f>+'[1]Total Trimestre'!D38+'Total Trimestre'!D38</f>
        <v>1279615.3399999999</v>
      </c>
      <c r="E38" s="11">
        <f>+'[1]Total Trimestre'!E38+'Total Trimestre'!E38</f>
        <v>218520.58000000002</v>
      </c>
      <c r="F38" s="11">
        <f>+'[1]Total Trimestre'!F38+'Total Trimestre'!F38</f>
        <v>63914270.579999998</v>
      </c>
      <c r="G38" s="11">
        <f>+'[1]Total Trimestre'!G38+'Total Trimestre'!G38</f>
        <v>2132159.4</v>
      </c>
      <c r="H38" s="11">
        <f>+'[1]Total Trimestre'!H38+'Total Trimestre'!H38</f>
        <v>3213545.55</v>
      </c>
      <c r="I38" s="11">
        <f>+'[1]Total Trimestre'!I38+'Total Trimestre'!I38</f>
        <v>0</v>
      </c>
      <c r="J38" s="11">
        <f>+'[1]Total Trimestre'!J38+'Total Trimestre'!J38</f>
        <v>3340742.63</v>
      </c>
      <c r="K38" s="12">
        <f t="shared" si="0"/>
        <v>137376976.97</v>
      </c>
    </row>
    <row r="39" spans="1:11" x14ac:dyDescent="0.2">
      <c r="A39" s="2" t="s">
        <v>47</v>
      </c>
      <c r="B39" s="11">
        <f>+'[1]Total Trimestre'!B39+'Total Trimestre'!B39</f>
        <v>32876414.68</v>
      </c>
      <c r="C39" s="11">
        <f>+'[1]Total Trimestre'!C39+'Total Trimestre'!C39</f>
        <v>6108379.2199999997</v>
      </c>
      <c r="D39" s="11">
        <f>+'[1]Total Trimestre'!D39+'Total Trimestre'!D39</f>
        <v>788353.7</v>
      </c>
      <c r="E39" s="11">
        <f>+'[1]Total Trimestre'!E39+'Total Trimestre'!E39</f>
        <v>138612.15</v>
      </c>
      <c r="F39" s="11">
        <f>+'[1]Total Trimestre'!F39+'Total Trimestre'!F39</f>
        <v>37433503.890000001</v>
      </c>
      <c r="G39" s="11">
        <f>+'[1]Total Trimestre'!G39+'Total Trimestre'!G39</f>
        <v>1248769.58</v>
      </c>
      <c r="H39" s="11">
        <f>+'[1]Total Trimestre'!H39+'Total Trimestre'!H39</f>
        <v>2293018.66</v>
      </c>
      <c r="I39" s="11">
        <f>+'[1]Total Trimestre'!I39+'Total Trimestre'!I39</f>
        <v>14380764.26</v>
      </c>
      <c r="J39" s="11">
        <f>+'[1]Total Trimestre'!J39+'Total Trimestre'!J39</f>
        <v>1956616.28</v>
      </c>
      <c r="K39" s="12">
        <f t="shared" si="0"/>
        <v>97224432.420000002</v>
      </c>
    </row>
    <row r="40" spans="1:11" x14ac:dyDescent="0.2">
      <c r="A40" s="2" t="s">
        <v>48</v>
      </c>
      <c r="B40" s="11">
        <f>+'[1]Total Trimestre'!B40+'Total Trimestre'!B40</f>
        <v>23212320.920000002</v>
      </c>
      <c r="C40" s="11">
        <f>+'[1]Total Trimestre'!C40+'Total Trimestre'!C40</f>
        <v>4312807.83</v>
      </c>
      <c r="D40" s="11">
        <f>+'[1]Total Trimestre'!D40+'Total Trimestre'!D40</f>
        <v>556615.38</v>
      </c>
      <c r="E40" s="11">
        <f>+'[1]Total Trimestre'!E40+'Total Trimestre'!E40</f>
        <v>101809.76999999999</v>
      </c>
      <c r="F40" s="11">
        <f>+'[1]Total Trimestre'!F40+'Total Trimestre'!F40</f>
        <v>41395132.230000004</v>
      </c>
      <c r="G40" s="11">
        <f>+'[1]Total Trimestre'!G40+'Total Trimestre'!G40</f>
        <v>1380928.21</v>
      </c>
      <c r="H40" s="11">
        <f>+'[1]Total Trimestre'!H40+'Total Trimestre'!H40</f>
        <v>1993994.8699999999</v>
      </c>
      <c r="I40" s="11">
        <f>+'[1]Total Trimestre'!I40+'Total Trimestre'!I40</f>
        <v>0</v>
      </c>
      <c r="J40" s="11">
        <f>+'[1]Total Trimestre'!J40+'Total Trimestre'!J40</f>
        <v>2163687.11</v>
      </c>
      <c r="K40" s="12">
        <f t="shared" si="0"/>
        <v>75117296.319999993</v>
      </c>
    </row>
    <row r="41" spans="1:11" x14ac:dyDescent="0.2">
      <c r="A41" s="2" t="s">
        <v>49</v>
      </c>
      <c r="B41" s="11">
        <f>+'[1]Total Trimestre'!B41+'Total Trimestre'!B41</f>
        <v>29985074.490000002</v>
      </c>
      <c r="C41" s="11">
        <f>+'[1]Total Trimestre'!C41+'Total Trimestre'!C41</f>
        <v>5571173.3599999994</v>
      </c>
      <c r="D41" s="11">
        <f>+'[1]Total Trimestre'!D41+'Total Trimestre'!D41</f>
        <v>719021.36</v>
      </c>
      <c r="E41" s="11">
        <f>+'[1]Total Trimestre'!E41+'Total Trimestre'!E41</f>
        <v>125733.04000000001</v>
      </c>
      <c r="F41" s="11">
        <f>+'[1]Total Trimestre'!F41+'Total Trimestre'!F41</f>
        <v>27910060.059999999</v>
      </c>
      <c r="G41" s="11">
        <f>+'[1]Total Trimestre'!G41+'Total Trimestre'!G41</f>
        <v>931070.58000000007</v>
      </c>
      <c r="H41" s="11">
        <f>+'[1]Total Trimestre'!H41+'Total Trimestre'!H41</f>
        <v>2215656.54</v>
      </c>
      <c r="I41" s="11">
        <f>+'[1]Total Trimestre'!I41+'Total Trimestre'!I41</f>
        <v>9764810.4600000009</v>
      </c>
      <c r="J41" s="11">
        <f>+'[1]Total Trimestre'!J41+'Total Trimestre'!J41</f>
        <v>1458834.25</v>
      </c>
      <c r="K41" s="12">
        <f t="shared" si="0"/>
        <v>78681434.140000015</v>
      </c>
    </row>
    <row r="42" spans="1:11" x14ac:dyDescent="0.2">
      <c r="A42" s="2" t="s">
        <v>50</v>
      </c>
      <c r="B42" s="11">
        <f>+'[1]Total Trimestre'!B42+'Total Trimestre'!B42</f>
        <v>42717307.219999991</v>
      </c>
      <c r="C42" s="11">
        <f>+'[1]Total Trimestre'!C42+'Total Trimestre'!C42</f>
        <v>7936799.5099999998</v>
      </c>
      <c r="D42" s="11">
        <f>+'[1]Total Trimestre'!D42+'Total Trimestre'!D42</f>
        <v>1024331.49</v>
      </c>
      <c r="E42" s="11">
        <f>+'[1]Total Trimestre'!E42+'Total Trimestre'!E42</f>
        <v>187342.18</v>
      </c>
      <c r="F42" s="11">
        <f>+'[1]Total Trimestre'!F42+'Total Trimestre'!F42</f>
        <v>83213614.939999998</v>
      </c>
      <c r="G42" s="11">
        <f>+'[1]Total Trimestre'!G42+'Total Trimestre'!G42</f>
        <v>2775979.27</v>
      </c>
      <c r="H42" s="11">
        <f>+'[1]Total Trimestre'!H42+'Total Trimestre'!H42</f>
        <v>2707811.29</v>
      </c>
      <c r="I42" s="11">
        <f>+'[1]Total Trimestre'!I42+'Total Trimestre'!I42</f>
        <v>0</v>
      </c>
      <c r="J42" s="11">
        <f>+'[1]Total Trimestre'!J42+'Total Trimestre'!J42</f>
        <v>4349502.37</v>
      </c>
      <c r="K42" s="12">
        <f t="shared" si="0"/>
        <v>144912688.26999998</v>
      </c>
    </row>
    <row r="43" spans="1:11" x14ac:dyDescent="0.2">
      <c r="A43" s="2" t="s">
        <v>51</v>
      </c>
      <c r="B43" s="11">
        <f>+'[1]Total Trimestre'!B43+'Total Trimestre'!B43</f>
        <v>23952155.82</v>
      </c>
      <c r="C43" s="11">
        <f>+'[1]Total Trimestre'!C43+'Total Trimestre'!C43</f>
        <v>4450267.83</v>
      </c>
      <c r="D43" s="11">
        <f>+'[1]Total Trimestre'!D43+'Total Trimestre'!D43</f>
        <v>574356.13</v>
      </c>
      <c r="E43" s="11">
        <f>+'[1]Total Trimestre'!E43+'Total Trimestre'!E43</f>
        <v>105615.73000000001</v>
      </c>
      <c r="F43" s="11">
        <f>+'[1]Total Trimestre'!F43+'Total Trimestre'!F43</f>
        <v>43997378.310000002</v>
      </c>
      <c r="G43" s="11">
        <f>+'[1]Total Trimestre'!G43+'Total Trimestre'!G43</f>
        <v>1467738.31</v>
      </c>
      <c r="H43" s="11">
        <f>+'[1]Total Trimestre'!H43+'Total Trimestre'!H43</f>
        <v>1878226.03</v>
      </c>
      <c r="I43" s="11">
        <f>+'[1]Total Trimestre'!I43+'Total Trimestre'!I43</f>
        <v>0</v>
      </c>
      <c r="J43" s="11">
        <f>+'[1]Total Trimestre'!J43+'Total Trimestre'!J43</f>
        <v>2299704.2200000002</v>
      </c>
      <c r="K43" s="12">
        <f t="shared" si="0"/>
        <v>78725442.379999995</v>
      </c>
    </row>
    <row r="44" spans="1:11" x14ac:dyDescent="0.2">
      <c r="A44" s="2" t="s">
        <v>52</v>
      </c>
      <c r="B44" s="11">
        <f>+'[1]Total Trimestre'!B44+'Total Trimestre'!B44</f>
        <v>347831216</v>
      </c>
      <c r="C44" s="11">
        <f>+'[1]Total Trimestre'!C44+'Total Trimestre'!C44</f>
        <v>64626419.829999998</v>
      </c>
      <c r="D44" s="11">
        <f>+'[1]Total Trimestre'!D44+'Total Trimestre'!D44</f>
        <v>8340751.9500000002</v>
      </c>
      <c r="E44" s="11">
        <f>+'[1]Total Trimestre'!E44+'Total Trimestre'!E44</f>
        <v>1525447.35</v>
      </c>
      <c r="F44" s="11">
        <f>+'[1]Total Trimestre'!F44+'Total Trimestre'!F44</f>
        <v>376739203.45999998</v>
      </c>
      <c r="G44" s="11">
        <f>+'[1]Total Trimestre'!G44+'Total Trimestre'!G44</f>
        <v>12567897.940000001</v>
      </c>
      <c r="H44" s="11">
        <f>+'[1]Total Trimestre'!H44+'Total Trimestre'!H44</f>
        <v>12224997.77</v>
      </c>
      <c r="I44" s="11">
        <f>+'[1]Total Trimestre'!I44+'Total Trimestre'!I44</f>
        <v>0</v>
      </c>
      <c r="J44" s="11">
        <f>+'[1]Total Trimestre'!J44+'Total Trimestre'!J44</f>
        <v>19691826.379999999</v>
      </c>
      <c r="K44" s="12">
        <f t="shared" si="0"/>
        <v>843547760.67999995</v>
      </c>
    </row>
    <row r="45" spans="1:11" x14ac:dyDescent="0.2">
      <c r="A45" s="2" t="s">
        <v>53</v>
      </c>
      <c r="B45" s="11">
        <f>+'[1]Total Trimestre'!B45+'Total Trimestre'!B45</f>
        <v>55017062.920000002</v>
      </c>
      <c r="C45" s="11">
        <f>+'[1]Total Trimestre'!C45+'Total Trimestre'!C45</f>
        <v>10222072.220000001</v>
      </c>
      <c r="D45" s="11">
        <f>+'[1]Total Trimestre'!D45+'Total Trimestre'!D45</f>
        <v>1319271.1400000001</v>
      </c>
      <c r="E45" s="11">
        <f>+'[1]Total Trimestre'!E45+'Total Trimestre'!E45</f>
        <v>241271.47000000003</v>
      </c>
      <c r="F45" s="11">
        <f>+'[1]Total Trimestre'!F45+'Total Trimestre'!F45</f>
        <v>74183432.659999996</v>
      </c>
      <c r="G45" s="11">
        <f>+'[1]Total Trimestre'!G45+'Total Trimestre'!G45</f>
        <v>2474735.29</v>
      </c>
      <c r="H45" s="11">
        <f>+'[1]Total Trimestre'!H45+'Total Trimestre'!H45</f>
        <v>1735983.98</v>
      </c>
      <c r="I45" s="11">
        <f>+'[1]Total Trimestre'!I45+'Total Trimestre'!I45</f>
        <v>55123725.340000004</v>
      </c>
      <c r="J45" s="11">
        <f>+'[1]Total Trimestre'!J45+'Total Trimestre'!J45</f>
        <v>3877502.7</v>
      </c>
      <c r="K45" s="12">
        <f t="shared" si="0"/>
        <v>204195057.71999997</v>
      </c>
    </row>
    <row r="46" spans="1:11" x14ac:dyDescent="0.2">
      <c r="A46" s="2" t="s">
        <v>54</v>
      </c>
      <c r="B46" s="11">
        <f>+'[1]Total Trimestre'!B46+'Total Trimestre'!B46</f>
        <v>146147318.32999998</v>
      </c>
      <c r="C46" s="11">
        <f>+'[1]Total Trimestre'!C46+'Total Trimestre'!C46</f>
        <v>27153911.190000001</v>
      </c>
      <c r="D46" s="11">
        <f>+'[1]Total Trimestre'!D46+'Total Trimestre'!D46</f>
        <v>3504511.5999999996</v>
      </c>
      <c r="E46" s="11">
        <f>+'[1]Total Trimestre'!E46+'Total Trimestre'!E46</f>
        <v>640949.54</v>
      </c>
      <c r="F46" s="11">
        <f>+'[1]Total Trimestre'!F46+'Total Trimestre'!F46</f>
        <v>168345900.81</v>
      </c>
      <c r="G46" s="11">
        <f>+'[1]Total Trimestre'!G46+'Total Trimestre'!G46</f>
        <v>5615964.7799999993</v>
      </c>
      <c r="H46" s="11">
        <f>+'[1]Total Trimestre'!H46+'Total Trimestre'!H46</f>
        <v>9601681.2699999996</v>
      </c>
      <c r="I46" s="11">
        <f>+'[1]Total Trimestre'!I46+'Total Trimestre'!I46</f>
        <v>0</v>
      </c>
      <c r="J46" s="11">
        <f>+'[1]Total Trimestre'!J46+'Total Trimestre'!J46</f>
        <v>8799291.9800000004</v>
      </c>
      <c r="K46" s="12">
        <f t="shared" si="0"/>
        <v>369809529.49999994</v>
      </c>
    </row>
    <row r="47" spans="1:11" x14ac:dyDescent="0.2">
      <c r="A47" s="2" t="s">
        <v>55</v>
      </c>
      <c r="B47" s="11">
        <f>+'[1]Total Trimestre'!B47+'Total Trimestre'!B47</f>
        <v>33624409.549999997</v>
      </c>
      <c r="C47" s="11">
        <f>+'[1]Total Trimestre'!C47+'Total Trimestre'!C47</f>
        <v>6247355.3399999989</v>
      </c>
      <c r="D47" s="11">
        <f>+'[1]Total Trimestre'!D47+'Total Trimestre'!D47</f>
        <v>806290.08000000007</v>
      </c>
      <c r="E47" s="11">
        <f>+'[1]Total Trimestre'!E47+'Total Trimestre'!E47</f>
        <v>149724.22999999998</v>
      </c>
      <c r="F47" s="11">
        <f>+'[1]Total Trimestre'!F47+'Total Trimestre'!F47</f>
        <v>42637996.030000001</v>
      </c>
      <c r="G47" s="11">
        <f>+'[1]Total Trimestre'!G47+'Total Trimestre'!G47</f>
        <v>1422389.76</v>
      </c>
      <c r="H47" s="11">
        <f>+'[1]Total Trimestre'!H47+'Total Trimestre'!H47</f>
        <v>2207838.02</v>
      </c>
      <c r="I47" s="11">
        <f>+'[1]Total Trimestre'!I47+'Total Trimestre'!I47</f>
        <v>16906977.57</v>
      </c>
      <c r="J47" s="11">
        <f>+'[1]Total Trimestre'!J47+'Total Trimestre'!J47</f>
        <v>2228650.5</v>
      </c>
      <c r="K47" s="12">
        <f t="shared" si="0"/>
        <v>106231631.07999998</v>
      </c>
    </row>
    <row r="48" spans="1:11" x14ac:dyDescent="0.2">
      <c r="A48" s="2" t="s">
        <v>56</v>
      </c>
      <c r="B48" s="11">
        <f>+'[1]Total Trimestre'!B48+'Total Trimestre'!B48</f>
        <v>26196140.469999999</v>
      </c>
      <c r="C48" s="11">
        <f>+'[1]Total Trimestre'!C48+'Total Trimestre'!C48</f>
        <v>4867196.18</v>
      </c>
      <c r="D48" s="11">
        <f>+'[1]Total Trimestre'!D48+'Total Trimestre'!D48</f>
        <v>628165.30999999994</v>
      </c>
      <c r="E48" s="11">
        <f>+'[1]Total Trimestre'!E48+'Total Trimestre'!E48</f>
        <v>115232.62</v>
      </c>
      <c r="F48" s="11">
        <f>+'[1]Total Trimestre'!F48+'Total Trimestre'!F48</f>
        <v>23998923.079999998</v>
      </c>
      <c r="G48" s="11">
        <f>+'[1]Total Trimestre'!G48+'Total Trimestre'!G48</f>
        <v>800596.29999999993</v>
      </c>
      <c r="H48" s="11">
        <f>+'[1]Total Trimestre'!H48+'Total Trimestre'!H48</f>
        <v>2106334.5300000003</v>
      </c>
      <c r="I48" s="11">
        <f>+'[1]Total Trimestre'!I48+'Total Trimestre'!I48</f>
        <v>7869198.8599999994</v>
      </c>
      <c r="J48" s="11">
        <f>+'[1]Total Trimestre'!J48+'Total Trimestre'!J48</f>
        <v>1254402.5699999998</v>
      </c>
      <c r="K48" s="12">
        <f t="shared" si="0"/>
        <v>67836189.919999987</v>
      </c>
    </row>
    <row r="49" spans="1:11" x14ac:dyDescent="0.2">
      <c r="A49" s="2" t="s">
        <v>57</v>
      </c>
      <c r="B49" s="11">
        <f>+'[1]Total Trimestre'!B49+'Total Trimestre'!B49</f>
        <v>30556270.569999997</v>
      </c>
      <c r="C49" s="11">
        <f>+'[1]Total Trimestre'!C49+'Total Trimestre'!C49</f>
        <v>5677300.5999999996</v>
      </c>
      <c r="D49" s="11">
        <f>+'[1]Total Trimestre'!D49+'Total Trimestre'!D49</f>
        <v>732718.19000000006</v>
      </c>
      <c r="E49" s="11">
        <f>+'[1]Total Trimestre'!E49+'Total Trimestre'!E49</f>
        <v>131323.04</v>
      </c>
      <c r="F49" s="11">
        <f>+'[1]Total Trimestre'!F49+'Total Trimestre'!F49</f>
        <v>28923770.850000001</v>
      </c>
      <c r="G49" s="11">
        <f>+'[1]Total Trimestre'!G49+'Total Trimestre'!G49</f>
        <v>964887.63000000012</v>
      </c>
      <c r="H49" s="11">
        <f>+'[1]Total Trimestre'!H49+'Total Trimestre'!H49</f>
        <v>2006888.54</v>
      </c>
      <c r="I49" s="11">
        <f>+'[1]Total Trimestre'!I49+'Total Trimestre'!I49</f>
        <v>10255842.389999999</v>
      </c>
      <c r="J49" s="11">
        <f>+'[1]Total Trimestre'!J49+'Total Trimestre'!J49</f>
        <v>1511820.0299999998</v>
      </c>
      <c r="K49" s="12">
        <f t="shared" si="0"/>
        <v>80760821.840000004</v>
      </c>
    </row>
    <row r="50" spans="1:11" x14ac:dyDescent="0.2">
      <c r="A50" s="2" t="s">
        <v>58</v>
      </c>
      <c r="B50" s="11">
        <f>+'[1]Total Trimestre'!B50+'Total Trimestre'!B50</f>
        <v>76817713.50999999</v>
      </c>
      <c r="C50" s="11">
        <f>+'[1]Total Trimestre'!C50+'Total Trimestre'!C50</f>
        <v>14272594.209999999</v>
      </c>
      <c r="D50" s="11">
        <f>+'[1]Total Trimestre'!D50+'Total Trimestre'!D50</f>
        <v>1842035.69</v>
      </c>
      <c r="E50" s="11">
        <f>+'[1]Total Trimestre'!E50+'Total Trimestre'!E50</f>
        <v>302863.66000000003</v>
      </c>
      <c r="F50" s="11">
        <f>+'[1]Total Trimestre'!F50+'Total Trimestre'!F50</f>
        <v>82584415.129999995</v>
      </c>
      <c r="G50" s="11">
        <f>+'[1]Total Trimestre'!G50+'Total Trimestre'!G50</f>
        <v>2754989.37</v>
      </c>
      <c r="H50" s="11">
        <f>+'[1]Total Trimestre'!H50+'Total Trimestre'!H50</f>
        <v>5486675.0199999996</v>
      </c>
      <c r="I50" s="11">
        <f>+'[1]Total Trimestre'!I50+'Total Trimestre'!I50</f>
        <v>67384297.519999996</v>
      </c>
      <c r="J50" s="11">
        <f>+'[1]Total Trimestre'!J50+'Total Trimestre'!J50</f>
        <v>4316614.66</v>
      </c>
      <c r="K50" s="12">
        <f t="shared" si="0"/>
        <v>255762198.77000001</v>
      </c>
    </row>
    <row r="51" spans="1:11" x14ac:dyDescent="0.2">
      <c r="A51" s="2" t="s">
        <v>59</v>
      </c>
      <c r="B51" s="11">
        <f>+'[1]Total Trimestre'!B51+'Total Trimestre'!B51</f>
        <v>27042054.649999999</v>
      </c>
      <c r="C51" s="11">
        <f>+'[1]Total Trimestre'!C51+'Total Trimestre'!C51</f>
        <v>5024365.57</v>
      </c>
      <c r="D51" s="11">
        <f>+'[1]Total Trimestre'!D51+'Total Trimestre'!D51</f>
        <v>648449.76</v>
      </c>
      <c r="E51" s="11">
        <f>+'[1]Total Trimestre'!E51+'Total Trimestre'!E51</f>
        <v>114349.08</v>
      </c>
      <c r="F51" s="11">
        <f>+'[1]Total Trimestre'!F51+'Total Trimestre'!F51</f>
        <v>23226017.129999999</v>
      </c>
      <c r="G51" s="11">
        <f>+'[1]Total Trimestre'!G51+'Total Trimestre'!G51</f>
        <v>774812.39999999991</v>
      </c>
      <c r="H51" s="11">
        <f>+'[1]Total Trimestre'!H51+'Total Trimestre'!H51</f>
        <v>1932681.27</v>
      </c>
      <c r="I51" s="11">
        <f>+'[1]Total Trimestre'!I51+'Total Trimestre'!I51</f>
        <v>0</v>
      </c>
      <c r="J51" s="11">
        <f>+'[1]Total Trimestre'!J51+'Total Trimestre'!J51</f>
        <v>1214003.46</v>
      </c>
      <c r="K51" s="12">
        <f t="shared" si="0"/>
        <v>59976733.32</v>
      </c>
    </row>
    <row r="52" spans="1:11" x14ac:dyDescent="0.2">
      <c r="A52" s="2" t="s">
        <v>60</v>
      </c>
      <c r="B52" s="11">
        <f>+'[1]Total Trimestre'!B52+'Total Trimestre'!B52</f>
        <v>465889286.86000001</v>
      </c>
      <c r="C52" s="11">
        <f>+'[1]Total Trimestre'!C52+'Total Trimestre'!C52</f>
        <v>86561398.930000007</v>
      </c>
      <c r="D52" s="11">
        <f>+'[1]Total Trimestre'!D52+'Total Trimestre'!D52</f>
        <v>11171702.9</v>
      </c>
      <c r="E52" s="11">
        <f>+'[1]Total Trimestre'!E52+'Total Trimestre'!E52</f>
        <v>2080983.4</v>
      </c>
      <c r="F52" s="11">
        <f>+'[1]Total Trimestre'!F52+'Total Trimestre'!F52</f>
        <v>449101063.86000001</v>
      </c>
      <c r="G52" s="11">
        <f>+'[1]Total Trimestre'!G52+'Total Trimestre'!G52</f>
        <v>14981866.169999998</v>
      </c>
      <c r="H52" s="11">
        <f>+'[1]Total Trimestre'!H52+'Total Trimestre'!H52</f>
        <v>21359351.530000001</v>
      </c>
      <c r="I52" s="11">
        <f>+'[1]Total Trimestre'!I52+'Total Trimestre'!I52</f>
        <v>0</v>
      </c>
      <c r="J52" s="11">
        <f>+'[1]Total Trimestre'!J52+'Total Trimestre'!J52</f>
        <v>23474117.109999999</v>
      </c>
      <c r="K52" s="12">
        <f t="shared" si="0"/>
        <v>1074619770.7599998</v>
      </c>
    </row>
    <row r="53" spans="1:11" ht="13.5" thickBot="1" x14ac:dyDescent="0.25">
      <c r="A53" s="4" t="s">
        <v>61</v>
      </c>
      <c r="B53" s="11">
        <f>+'[1]Total Trimestre'!B53+'Total Trimestre'!B53</f>
        <v>50227175.770000003</v>
      </c>
      <c r="C53" s="11">
        <f>+'[1]Total Trimestre'!C53+'Total Trimestre'!C53</f>
        <v>9332119.7000000011</v>
      </c>
      <c r="D53" s="11">
        <f>+'[1]Total Trimestre'!D53+'Total Trimestre'!D53</f>
        <v>1204412.94</v>
      </c>
      <c r="E53" s="11">
        <f>+'[1]Total Trimestre'!E53+'Total Trimestre'!E53</f>
        <v>5517555.6499999994</v>
      </c>
      <c r="F53" s="11">
        <f>+'[1]Total Trimestre'!F53+'Total Trimestre'!F53</f>
        <v>69235281.200000003</v>
      </c>
      <c r="G53" s="11">
        <f>+'[1]Total Trimestre'!G53+'Total Trimestre'!G53</f>
        <v>2309666.56</v>
      </c>
      <c r="H53" s="11">
        <f>+'[1]Total Trimestre'!H53+'Total Trimestre'!H53</f>
        <v>4044228.1499999994</v>
      </c>
      <c r="I53" s="11">
        <f>+'[1]Total Trimestre'!I53+'Total Trimestre'!I53</f>
        <v>0</v>
      </c>
      <c r="J53" s="11">
        <f>+'[1]Total Trimestre'!J53+'Total Trimestre'!J53</f>
        <v>3618867.18</v>
      </c>
      <c r="K53" s="12">
        <f t="shared" si="0"/>
        <v>145489307.15000001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2719981357.6300006</v>
      </c>
      <c r="C54" s="13">
        <f t="shared" si="1"/>
        <v>505367687.10999995</v>
      </c>
      <c r="D54" s="13">
        <f t="shared" si="1"/>
        <v>65223271.519999996</v>
      </c>
      <c r="E54" s="13">
        <f t="shared" si="1"/>
        <v>16990948.329999998</v>
      </c>
      <c r="F54" s="13">
        <f t="shared" si="1"/>
        <v>3883949354.7299995</v>
      </c>
      <c r="G54" s="13">
        <f t="shared" si="1"/>
        <v>129567293.72000001</v>
      </c>
      <c r="H54" s="13">
        <f t="shared" si="1"/>
        <v>137166875.46000001</v>
      </c>
      <c r="I54" s="13">
        <f t="shared" si="1"/>
        <v>1268816327.3399999</v>
      </c>
      <c r="J54" s="13">
        <f t="shared" si="1"/>
        <v>203010612.34999996</v>
      </c>
      <c r="K54" s="13">
        <f>SUM(K7:K53)</f>
        <v>8930073728.1900024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3" sqref="B53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4.28515625" style="27" bestFit="1" customWidth="1"/>
    <col min="7" max="7" width="12.7109375" style="27" bestFit="1" customWidth="1"/>
    <col min="8" max="8" width="12.7109375" style="27" customWidth="1"/>
    <col min="9" max="10" width="17.140625" style="27" customWidth="1"/>
    <col min="11" max="11" width="13.7109375" style="27" bestFit="1" customWidth="1"/>
    <col min="12" max="16384" width="11.42578125" style="27"/>
  </cols>
  <sheetData>
    <row r="1" spans="1:11" x14ac:dyDescent="0.2">
      <c r="A1" s="176" t="s">
        <v>14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x14ac:dyDescent="0.2">
      <c r="A2" s="178">
        <v>44659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1.25" x14ac:dyDescent="0.2">
      <c r="A3" s="28"/>
      <c r="B3" s="27"/>
      <c r="C3" s="27"/>
      <c r="E3" s="27"/>
    </row>
    <row r="4" spans="1:11" ht="13.5" customHeight="1" thickBot="1" x14ac:dyDescent="0.25">
      <c r="A4" s="28"/>
      <c r="B4" s="27"/>
      <c r="C4" s="180" t="s">
        <v>63</v>
      </c>
      <c r="D4" s="180"/>
      <c r="E4" s="27"/>
    </row>
    <row r="5" spans="1:11" ht="12.75" customHeight="1" x14ac:dyDescent="0.2">
      <c r="A5" s="181" t="s">
        <v>0</v>
      </c>
      <c r="B5" s="183" t="s">
        <v>9</v>
      </c>
      <c r="C5" s="30" t="s">
        <v>10</v>
      </c>
      <c r="D5" s="30" t="s">
        <v>10</v>
      </c>
      <c r="E5" s="183" t="s">
        <v>1</v>
      </c>
      <c r="F5" s="174" t="s">
        <v>7</v>
      </c>
      <c r="G5" s="174" t="s">
        <v>8</v>
      </c>
      <c r="H5" s="174" t="s">
        <v>2</v>
      </c>
      <c r="I5" s="174" t="s">
        <v>3</v>
      </c>
      <c r="J5" s="174" t="s">
        <v>4</v>
      </c>
      <c r="K5" s="174" t="s">
        <v>5</v>
      </c>
    </row>
    <row r="6" spans="1:11" ht="23.25" customHeight="1" thickBot="1" x14ac:dyDescent="0.25">
      <c r="A6" s="182"/>
      <c r="B6" s="184"/>
      <c r="C6" s="31" t="s">
        <v>11</v>
      </c>
      <c r="D6" s="31" t="s">
        <v>12</v>
      </c>
      <c r="E6" s="184" t="s">
        <v>6</v>
      </c>
      <c r="F6" s="175" t="s">
        <v>6</v>
      </c>
      <c r="G6" s="175" t="s">
        <v>6</v>
      </c>
      <c r="H6" s="175"/>
      <c r="I6" s="175"/>
      <c r="J6" s="175"/>
      <c r="K6" s="175" t="s">
        <v>6</v>
      </c>
    </row>
    <row r="7" spans="1:11" x14ac:dyDescent="0.2">
      <c r="A7" s="1" t="s">
        <v>15</v>
      </c>
      <c r="B7" s="32">
        <v>71934.740000000005</v>
      </c>
      <c r="C7" s="32">
        <v>62352.91</v>
      </c>
      <c r="D7" s="32"/>
      <c r="E7" s="32"/>
      <c r="F7" s="32">
        <v>945480.93</v>
      </c>
      <c r="G7" s="32">
        <v>5987</v>
      </c>
      <c r="H7" s="33"/>
      <c r="I7" s="34"/>
      <c r="J7" s="33"/>
      <c r="K7" s="34">
        <v>1085755.58</v>
      </c>
    </row>
    <row r="8" spans="1:11" x14ac:dyDescent="0.2">
      <c r="A8" s="2" t="s">
        <v>16</v>
      </c>
      <c r="B8" s="32">
        <v>67991.89</v>
      </c>
      <c r="C8" s="32">
        <v>58935.25</v>
      </c>
      <c r="D8" s="32"/>
      <c r="E8" s="32"/>
      <c r="F8" s="32">
        <v>702588.83</v>
      </c>
      <c r="G8" s="32">
        <v>4448.95</v>
      </c>
      <c r="H8" s="33"/>
      <c r="I8" s="34"/>
      <c r="J8" s="33"/>
      <c r="K8" s="34">
        <v>833964.92</v>
      </c>
    </row>
    <row r="9" spans="1:11" x14ac:dyDescent="0.2">
      <c r="A9" s="2" t="s">
        <v>17</v>
      </c>
      <c r="B9" s="32"/>
      <c r="C9" s="32"/>
      <c r="E9" s="32"/>
      <c r="F9" s="32">
        <v>269359.49</v>
      </c>
      <c r="G9" s="32">
        <v>1705.65</v>
      </c>
      <c r="H9" s="33"/>
      <c r="I9" s="34"/>
      <c r="J9" s="33"/>
      <c r="K9" s="34">
        <v>271065.14</v>
      </c>
    </row>
    <row r="10" spans="1:11" x14ac:dyDescent="0.2">
      <c r="A10" s="2" t="s">
        <v>18</v>
      </c>
      <c r="B10" s="32"/>
      <c r="C10" s="32"/>
      <c r="D10" s="32"/>
      <c r="E10" s="32"/>
      <c r="F10" s="32">
        <v>302791.98</v>
      </c>
      <c r="G10" s="32">
        <v>1917.35</v>
      </c>
      <c r="H10" s="33"/>
      <c r="I10" s="34"/>
      <c r="J10" s="33"/>
      <c r="K10" s="34">
        <v>304709.33</v>
      </c>
    </row>
    <row r="11" spans="1:11" x14ac:dyDescent="0.2">
      <c r="A11" s="2" t="s">
        <v>19</v>
      </c>
      <c r="B11" s="32"/>
      <c r="C11" s="32"/>
      <c r="D11" s="32"/>
      <c r="E11" s="32"/>
      <c r="F11" s="32">
        <v>301019.03999999998</v>
      </c>
      <c r="G11" s="32">
        <v>1906.12</v>
      </c>
      <c r="H11" s="33"/>
      <c r="I11" s="34"/>
      <c r="J11" s="33"/>
      <c r="K11" s="34">
        <v>302925.15999999997</v>
      </c>
    </row>
    <row r="12" spans="1:11" x14ac:dyDescent="0.2">
      <c r="A12" s="2" t="s">
        <v>20</v>
      </c>
      <c r="B12" s="32"/>
      <c r="C12" s="32"/>
      <c r="D12" s="32"/>
      <c r="E12" s="32"/>
      <c r="F12" s="32">
        <v>264040.68</v>
      </c>
      <c r="G12" s="32">
        <v>1671.97</v>
      </c>
      <c r="H12" s="33"/>
      <c r="I12" s="34"/>
      <c r="J12" s="33"/>
      <c r="K12" s="34">
        <v>265712.65000000002</v>
      </c>
    </row>
    <row r="13" spans="1:11" x14ac:dyDescent="0.2">
      <c r="A13" s="2" t="s">
        <v>21</v>
      </c>
      <c r="B13" s="32"/>
      <c r="C13" s="32"/>
      <c r="D13" s="32"/>
      <c r="E13" s="32"/>
      <c r="F13" s="32">
        <v>317735.28999999998</v>
      </c>
      <c r="G13" s="32">
        <v>2011.97</v>
      </c>
      <c r="H13" s="33"/>
      <c r="I13" s="34"/>
      <c r="J13" s="33"/>
      <c r="K13" s="34">
        <v>319747.26</v>
      </c>
    </row>
    <row r="14" spans="1:11" x14ac:dyDescent="0.2">
      <c r="A14" s="2" t="s">
        <v>22</v>
      </c>
      <c r="B14" s="32"/>
      <c r="C14" s="32"/>
      <c r="D14" s="32"/>
      <c r="E14" s="32"/>
      <c r="F14" s="32">
        <v>305071.46999999997</v>
      </c>
      <c r="G14" s="32">
        <v>1931.78</v>
      </c>
      <c r="H14" s="33"/>
      <c r="I14" s="34"/>
      <c r="J14" s="33"/>
      <c r="K14" s="34">
        <v>307003.25</v>
      </c>
    </row>
    <row r="15" spans="1:11" x14ac:dyDescent="0.2">
      <c r="A15" s="2" t="s">
        <v>23</v>
      </c>
      <c r="B15" s="32"/>
      <c r="C15" s="32"/>
      <c r="D15" s="32"/>
      <c r="E15" s="32"/>
      <c r="F15" s="32">
        <v>305198.09999999998</v>
      </c>
      <c r="G15" s="32">
        <v>1932.58</v>
      </c>
      <c r="H15" s="33"/>
      <c r="I15" s="34"/>
      <c r="J15" s="33"/>
      <c r="K15" s="34">
        <v>307130.68</v>
      </c>
    </row>
    <row r="16" spans="1:11" x14ac:dyDescent="0.2">
      <c r="A16" s="2" t="s">
        <v>24</v>
      </c>
      <c r="B16" s="32"/>
      <c r="C16" s="32"/>
      <c r="D16" s="32"/>
      <c r="E16" s="32"/>
      <c r="F16" s="32">
        <v>424871.22</v>
      </c>
      <c r="G16" s="32">
        <v>2690.38</v>
      </c>
      <c r="H16" s="33"/>
      <c r="I16" s="34"/>
      <c r="J16" s="33"/>
      <c r="K16" s="34">
        <v>427561.6</v>
      </c>
    </row>
    <row r="17" spans="1:11" x14ac:dyDescent="0.2">
      <c r="A17" s="2" t="s">
        <v>25</v>
      </c>
      <c r="B17" s="32"/>
      <c r="C17" s="32"/>
      <c r="D17" s="32"/>
      <c r="E17" s="32"/>
      <c r="F17" s="32">
        <v>277084.42</v>
      </c>
      <c r="G17" s="32">
        <v>1754.56</v>
      </c>
      <c r="H17" s="33"/>
      <c r="I17" s="34"/>
      <c r="J17" s="33"/>
      <c r="K17" s="34">
        <v>278838.98</v>
      </c>
    </row>
    <row r="18" spans="1:11" x14ac:dyDescent="0.2">
      <c r="A18" s="2" t="s">
        <v>26</v>
      </c>
      <c r="B18" s="32"/>
      <c r="C18" s="32"/>
      <c r="D18" s="32"/>
      <c r="E18" s="32"/>
      <c r="F18" s="32">
        <v>248590.82</v>
      </c>
      <c r="G18" s="32">
        <v>1574.13</v>
      </c>
      <c r="H18" s="33"/>
      <c r="I18" s="34"/>
      <c r="J18" s="33"/>
      <c r="K18" s="34">
        <v>250164.95</v>
      </c>
    </row>
    <row r="19" spans="1:11" x14ac:dyDescent="0.2">
      <c r="A19" s="2" t="s">
        <v>27</v>
      </c>
      <c r="B19" s="32"/>
      <c r="C19" s="32"/>
      <c r="D19" s="32"/>
      <c r="E19" s="32"/>
      <c r="F19" s="32">
        <v>284302.8</v>
      </c>
      <c r="G19" s="32">
        <v>1800.27</v>
      </c>
      <c r="H19" s="33"/>
      <c r="I19" s="34"/>
      <c r="J19" s="33"/>
      <c r="K19" s="34">
        <v>286103.07</v>
      </c>
    </row>
    <row r="20" spans="1:11" x14ac:dyDescent="0.2">
      <c r="A20" s="2" t="s">
        <v>28</v>
      </c>
      <c r="B20" s="32"/>
      <c r="C20" s="32"/>
      <c r="D20" s="32"/>
      <c r="E20" s="32"/>
      <c r="F20" s="32">
        <v>404989.02</v>
      </c>
      <c r="G20" s="32">
        <v>2564.48</v>
      </c>
      <c r="H20" s="34"/>
      <c r="I20" s="34"/>
      <c r="J20" s="34"/>
      <c r="K20" s="34">
        <v>407553.5</v>
      </c>
    </row>
    <row r="21" spans="1:11" x14ac:dyDescent="0.2">
      <c r="A21" s="2" t="s">
        <v>29</v>
      </c>
      <c r="B21" s="32"/>
      <c r="C21" s="32"/>
      <c r="D21" s="32"/>
      <c r="E21" s="32"/>
      <c r="F21" s="32">
        <v>389919.07</v>
      </c>
      <c r="G21" s="32">
        <v>2469.06</v>
      </c>
      <c r="H21" s="34"/>
      <c r="I21" s="34"/>
      <c r="J21" s="34"/>
      <c r="K21" s="34">
        <v>392388.13</v>
      </c>
    </row>
    <row r="22" spans="1:11" x14ac:dyDescent="0.2">
      <c r="A22" s="2" t="s">
        <v>30</v>
      </c>
      <c r="B22" s="32"/>
      <c r="C22" s="32"/>
      <c r="D22" s="32"/>
      <c r="E22" s="32"/>
      <c r="F22" s="32">
        <v>286582.28999999998</v>
      </c>
      <c r="G22" s="32">
        <v>1814.7</v>
      </c>
      <c r="H22" s="34"/>
      <c r="I22" s="34"/>
      <c r="J22" s="34"/>
      <c r="K22" s="34">
        <v>288396.99</v>
      </c>
    </row>
    <row r="23" spans="1:11" x14ac:dyDescent="0.2">
      <c r="A23" s="2" t="s">
        <v>31</v>
      </c>
      <c r="B23" s="32"/>
      <c r="C23" s="32"/>
      <c r="D23" s="32"/>
      <c r="E23" s="32"/>
      <c r="F23" s="32">
        <v>270119.32</v>
      </c>
      <c r="G23" s="32">
        <v>1710.46</v>
      </c>
      <c r="H23" s="34"/>
      <c r="I23" s="34"/>
      <c r="J23" s="34"/>
      <c r="K23" s="34">
        <v>271829.78000000003</v>
      </c>
    </row>
    <row r="24" spans="1:11" x14ac:dyDescent="0.2">
      <c r="A24" s="2" t="s">
        <v>32</v>
      </c>
      <c r="B24" s="32"/>
      <c r="C24" s="32"/>
      <c r="D24" s="32"/>
      <c r="E24" s="32"/>
      <c r="F24" s="32">
        <v>359145.98</v>
      </c>
      <c r="G24" s="32">
        <v>2274.19</v>
      </c>
      <c r="H24" s="34"/>
      <c r="I24" s="34"/>
      <c r="J24" s="34"/>
      <c r="K24" s="34">
        <v>361420.17</v>
      </c>
    </row>
    <row r="25" spans="1:11" x14ac:dyDescent="0.2">
      <c r="A25" s="2" t="s">
        <v>33</v>
      </c>
      <c r="B25" s="32"/>
      <c r="C25" s="32"/>
      <c r="D25" s="32"/>
      <c r="E25" s="32"/>
      <c r="F25" s="32">
        <v>295826.88</v>
      </c>
      <c r="G25" s="32">
        <v>1873.24</v>
      </c>
      <c r="H25" s="34"/>
      <c r="I25" s="34"/>
      <c r="J25" s="34"/>
      <c r="K25" s="34">
        <v>297700.12</v>
      </c>
    </row>
    <row r="26" spans="1:11" x14ac:dyDescent="0.2">
      <c r="A26" s="2" t="s">
        <v>34</v>
      </c>
      <c r="B26" s="32"/>
      <c r="C26" s="32"/>
      <c r="D26" s="32"/>
      <c r="E26" s="32"/>
      <c r="F26" s="32">
        <v>356993.13</v>
      </c>
      <c r="G26" s="32">
        <v>2260.56</v>
      </c>
      <c r="H26" s="34"/>
      <c r="I26" s="34"/>
      <c r="J26" s="34"/>
      <c r="K26" s="34">
        <v>359253.69</v>
      </c>
    </row>
    <row r="27" spans="1:11" x14ac:dyDescent="0.2">
      <c r="A27" s="2" t="s">
        <v>35</v>
      </c>
      <c r="B27" s="32"/>
      <c r="C27" s="32"/>
      <c r="D27" s="32"/>
      <c r="E27" s="32"/>
      <c r="F27" s="32">
        <v>293040.84000000003</v>
      </c>
      <c r="G27" s="32">
        <v>1855.6</v>
      </c>
      <c r="H27" s="34"/>
      <c r="I27" s="34"/>
      <c r="J27" s="34"/>
      <c r="K27" s="34">
        <v>294896.44</v>
      </c>
    </row>
    <row r="28" spans="1:11" x14ac:dyDescent="0.2">
      <c r="A28" s="2" t="s">
        <v>36</v>
      </c>
      <c r="B28" s="32"/>
      <c r="C28" s="32"/>
      <c r="D28" s="32"/>
      <c r="E28" s="32"/>
      <c r="F28" s="32">
        <v>375229.04</v>
      </c>
      <c r="G28" s="32">
        <v>2376.04</v>
      </c>
      <c r="H28" s="34"/>
      <c r="I28" s="34"/>
      <c r="J28" s="34"/>
      <c r="K28" s="34">
        <v>377605.08</v>
      </c>
    </row>
    <row r="29" spans="1:11" x14ac:dyDescent="0.2">
      <c r="A29" s="2" t="s">
        <v>37</v>
      </c>
      <c r="B29" s="32">
        <v>78883.8</v>
      </c>
      <c r="C29" s="32">
        <v>68376.34</v>
      </c>
      <c r="D29" s="32"/>
      <c r="E29" s="32"/>
      <c r="F29" s="32">
        <v>781231.16</v>
      </c>
      <c r="G29" s="32">
        <v>4946.93</v>
      </c>
      <c r="H29" s="34"/>
      <c r="I29" s="34"/>
      <c r="J29" s="34"/>
      <c r="K29" s="34">
        <v>933438.23</v>
      </c>
    </row>
    <row r="30" spans="1:11" x14ac:dyDescent="0.2">
      <c r="A30" s="2" t="s">
        <v>38</v>
      </c>
      <c r="B30" s="32">
        <v>99891.520000000004</v>
      </c>
      <c r="C30" s="32">
        <v>86585.8</v>
      </c>
      <c r="D30" s="32"/>
      <c r="E30" s="32"/>
      <c r="F30" s="32">
        <v>1161019.18</v>
      </c>
      <c r="G30" s="32">
        <v>7351.84</v>
      </c>
      <c r="H30" s="34"/>
      <c r="I30" s="34"/>
      <c r="J30" s="34"/>
      <c r="K30" s="34">
        <v>1354848.34</v>
      </c>
    </row>
    <row r="31" spans="1:11" x14ac:dyDescent="0.2">
      <c r="A31" s="2" t="s">
        <v>39</v>
      </c>
      <c r="B31" s="32">
        <v>2714992.38</v>
      </c>
      <c r="C31" s="32">
        <v>2353350.67</v>
      </c>
      <c r="D31" s="32"/>
      <c r="E31" s="32"/>
      <c r="F31" s="32">
        <v>50655286.960000001</v>
      </c>
      <c r="G31" s="32">
        <v>320760.71999999997</v>
      </c>
      <c r="H31" s="34"/>
      <c r="I31" s="34"/>
      <c r="J31" s="34"/>
      <c r="K31" s="34">
        <v>56044390.729999997</v>
      </c>
    </row>
    <row r="32" spans="1:11" x14ac:dyDescent="0.2">
      <c r="A32" s="2" t="s">
        <v>40</v>
      </c>
      <c r="B32" s="32">
        <v>84931.88</v>
      </c>
      <c r="C32" s="32">
        <v>73618.81</v>
      </c>
      <c r="D32" s="32"/>
      <c r="E32" s="32"/>
      <c r="F32" s="32">
        <v>994743.2</v>
      </c>
      <c r="G32" s="32">
        <v>6298.94</v>
      </c>
      <c r="H32" s="34"/>
      <c r="I32" s="34"/>
      <c r="J32" s="34"/>
      <c r="K32" s="34">
        <v>1159592.83</v>
      </c>
    </row>
    <row r="33" spans="1:11" x14ac:dyDescent="0.2">
      <c r="A33" s="2" t="s">
        <v>41</v>
      </c>
      <c r="B33" s="32">
        <v>136099.75</v>
      </c>
      <c r="C33" s="32">
        <v>117971.03</v>
      </c>
      <c r="D33" s="32"/>
      <c r="E33" s="32"/>
      <c r="F33" s="32">
        <v>1600833.71</v>
      </c>
      <c r="G33" s="32">
        <v>10136.84</v>
      </c>
      <c r="H33" s="34"/>
      <c r="I33" s="34"/>
      <c r="J33" s="34"/>
      <c r="K33" s="34">
        <v>1865041.33</v>
      </c>
    </row>
    <row r="34" spans="1:11" x14ac:dyDescent="0.2">
      <c r="A34" s="2" t="s">
        <v>42</v>
      </c>
      <c r="B34" s="32">
        <v>99374.14</v>
      </c>
      <c r="C34" s="32">
        <v>86137.33</v>
      </c>
      <c r="D34" s="32"/>
      <c r="E34" s="32"/>
      <c r="F34" s="32">
        <v>1453933.37</v>
      </c>
      <c r="G34" s="32">
        <v>9206.6299999999992</v>
      </c>
      <c r="H34" s="34"/>
      <c r="I34" s="34"/>
      <c r="J34" s="34"/>
      <c r="K34" s="34">
        <v>1648651.47</v>
      </c>
    </row>
    <row r="35" spans="1:11" x14ac:dyDescent="0.2">
      <c r="A35" s="2" t="s">
        <v>43</v>
      </c>
      <c r="B35" s="32">
        <v>140925.73000000001</v>
      </c>
      <c r="C35" s="32">
        <v>122154.18</v>
      </c>
      <c r="D35" s="32"/>
      <c r="E35" s="32"/>
      <c r="F35" s="32">
        <v>2054831.72</v>
      </c>
      <c r="G35" s="32">
        <v>13011.66</v>
      </c>
      <c r="H35" s="34"/>
      <c r="I35" s="34"/>
      <c r="J35" s="34"/>
      <c r="K35" s="34">
        <v>2330923.29</v>
      </c>
    </row>
    <row r="36" spans="1:11" x14ac:dyDescent="0.2">
      <c r="A36" s="2" t="s">
        <v>44</v>
      </c>
      <c r="B36" s="32">
        <v>83593.81</v>
      </c>
      <c r="C36" s="32">
        <v>72458.97</v>
      </c>
      <c r="D36" s="32"/>
      <c r="E36" s="32"/>
      <c r="F36" s="32">
        <v>965869.68</v>
      </c>
      <c r="G36" s="32">
        <v>6116.11</v>
      </c>
      <c r="H36" s="34"/>
      <c r="I36" s="34"/>
      <c r="J36" s="34"/>
      <c r="K36" s="34">
        <v>1128038.57</v>
      </c>
    </row>
    <row r="37" spans="1:11" x14ac:dyDescent="0.2">
      <c r="A37" s="2" t="s">
        <v>45</v>
      </c>
      <c r="B37" s="32">
        <v>535737.21</v>
      </c>
      <c r="C37" s="32">
        <v>464376.08</v>
      </c>
      <c r="D37" s="32"/>
      <c r="E37" s="32"/>
      <c r="F37" s="32">
        <v>5620457.3700000001</v>
      </c>
      <c r="G37" s="32">
        <v>35590.01</v>
      </c>
      <c r="H37" s="33"/>
      <c r="I37" s="34"/>
      <c r="J37" s="33"/>
      <c r="K37" s="34">
        <v>6656160.6699999999</v>
      </c>
    </row>
    <row r="38" spans="1:11" x14ac:dyDescent="0.2">
      <c r="A38" s="2" t="s">
        <v>46</v>
      </c>
      <c r="B38" s="32">
        <v>175010.88</v>
      </c>
      <c r="C38" s="32">
        <v>151699.12</v>
      </c>
      <c r="D38" s="32"/>
      <c r="E38" s="32"/>
      <c r="F38" s="32">
        <v>2083958.51</v>
      </c>
      <c r="G38" s="32">
        <v>13196.1</v>
      </c>
      <c r="H38" s="33"/>
      <c r="I38" s="34"/>
      <c r="J38" s="33"/>
      <c r="K38" s="34">
        <v>2423864.61</v>
      </c>
    </row>
    <row r="39" spans="1:11" x14ac:dyDescent="0.2">
      <c r="A39" s="2" t="s">
        <v>47</v>
      </c>
      <c r="B39" s="32">
        <v>107821.83</v>
      </c>
      <c r="C39" s="32">
        <v>93459.77</v>
      </c>
      <c r="D39" s="32"/>
      <c r="E39" s="32"/>
      <c r="F39" s="32">
        <v>1220539.1399999999</v>
      </c>
      <c r="G39" s="35">
        <v>7728.73</v>
      </c>
      <c r="H39" s="33"/>
      <c r="I39" s="34"/>
      <c r="J39" s="33"/>
      <c r="K39" s="34">
        <v>1429549.47</v>
      </c>
    </row>
    <row r="40" spans="1:11" x14ac:dyDescent="0.2">
      <c r="A40" s="2" t="s">
        <v>48</v>
      </c>
      <c r="B40" s="32">
        <v>76127.37</v>
      </c>
      <c r="C40" s="32">
        <v>65987.070000000007</v>
      </c>
      <c r="D40" s="32"/>
      <c r="E40" s="32"/>
      <c r="F40" s="32">
        <v>1349710.12</v>
      </c>
      <c r="G40" s="36">
        <v>8546.67</v>
      </c>
      <c r="H40" s="33"/>
      <c r="I40" s="34"/>
      <c r="J40" s="33"/>
      <c r="K40" s="34">
        <v>1500371.23</v>
      </c>
    </row>
    <row r="41" spans="1:11" x14ac:dyDescent="0.2">
      <c r="A41" s="2" t="s">
        <v>49</v>
      </c>
      <c r="B41" s="32">
        <v>98339.36</v>
      </c>
      <c r="C41" s="32">
        <v>85240.39</v>
      </c>
      <c r="D41" s="32"/>
      <c r="E41" s="32"/>
      <c r="F41" s="32">
        <v>910022.23</v>
      </c>
      <c r="G41" s="32">
        <v>5762.47</v>
      </c>
      <c r="H41" s="33"/>
      <c r="I41" s="34"/>
      <c r="J41" s="33"/>
      <c r="K41" s="34">
        <v>1099364.45</v>
      </c>
    </row>
    <row r="42" spans="1:11" x14ac:dyDescent="0.2">
      <c r="A42" s="2" t="s">
        <v>50</v>
      </c>
      <c r="B42" s="32">
        <v>140096.12</v>
      </c>
      <c r="C42" s="32">
        <v>121435.08</v>
      </c>
      <c r="D42" s="32"/>
      <c r="E42" s="32"/>
      <c r="F42" s="32">
        <v>2713223.81</v>
      </c>
      <c r="G42" s="32">
        <v>17180.75</v>
      </c>
      <c r="H42" s="33"/>
      <c r="I42" s="34"/>
      <c r="J42" s="33"/>
      <c r="K42" s="34">
        <v>2991935.76</v>
      </c>
    </row>
    <row r="43" spans="1:11" x14ac:dyDescent="0.2">
      <c r="A43" s="2" t="s">
        <v>51</v>
      </c>
      <c r="B43" s="32">
        <v>78553.740000000005</v>
      </c>
      <c r="C43" s="32">
        <v>68090.240000000005</v>
      </c>
      <c r="D43" s="32"/>
      <c r="E43" s="32"/>
      <c r="F43" s="32">
        <v>1434557.73</v>
      </c>
      <c r="G43" s="32">
        <v>9083.94</v>
      </c>
      <c r="H43" s="33"/>
      <c r="I43" s="34"/>
      <c r="J43" s="33"/>
      <c r="K43" s="34">
        <v>1590285.65</v>
      </c>
    </row>
    <row r="44" spans="1:11" x14ac:dyDescent="0.2">
      <c r="A44" s="2" t="s">
        <v>52</v>
      </c>
      <c r="B44" s="32">
        <v>1140750.8600000001</v>
      </c>
      <c r="C44" s="32">
        <v>988800.86</v>
      </c>
      <c r="D44" s="32"/>
      <c r="E44" s="32"/>
      <c r="F44" s="32">
        <v>12283780.449999999</v>
      </c>
      <c r="G44" s="32">
        <v>77783.67</v>
      </c>
      <c r="H44" s="33"/>
      <c r="I44" s="34"/>
      <c r="J44" s="33"/>
      <c r="K44" s="34">
        <v>14491115.84</v>
      </c>
    </row>
    <row r="45" spans="1:11" x14ac:dyDescent="0.2">
      <c r="A45" s="2" t="s">
        <v>53</v>
      </c>
      <c r="B45" s="32">
        <v>180434.53</v>
      </c>
      <c r="C45" s="32">
        <v>156400.34</v>
      </c>
      <c r="D45" s="32"/>
      <c r="E45" s="32"/>
      <c r="F45" s="32">
        <v>2418789.9500000002</v>
      </c>
      <c r="G45" s="32">
        <v>15316.32</v>
      </c>
      <c r="H45" s="33"/>
      <c r="I45" s="34"/>
      <c r="J45" s="33"/>
      <c r="K45" s="34">
        <v>2770941.14</v>
      </c>
    </row>
    <row r="46" spans="1:11" x14ac:dyDescent="0.2">
      <c r="A46" s="2" t="s">
        <v>54</v>
      </c>
      <c r="B46" s="32">
        <v>479306.26</v>
      </c>
      <c r="C46" s="32">
        <v>415461.83</v>
      </c>
      <c r="D46" s="32"/>
      <c r="E46" s="32"/>
      <c r="F46" s="32">
        <v>5489006.9000000004</v>
      </c>
      <c r="G46" s="32">
        <v>34757.629999999997</v>
      </c>
      <c r="H46" s="33"/>
      <c r="I46" s="34"/>
      <c r="J46" s="33"/>
      <c r="K46" s="34">
        <v>6418532.6200000001</v>
      </c>
    </row>
    <row r="47" spans="1:11" x14ac:dyDescent="0.2">
      <c r="A47" s="2" t="s">
        <v>55</v>
      </c>
      <c r="B47" s="32">
        <v>110274.96</v>
      </c>
      <c r="C47" s="32">
        <v>95586.14</v>
      </c>
      <c r="D47" s="32"/>
      <c r="E47" s="32"/>
      <c r="F47" s="32">
        <v>1390234.35</v>
      </c>
      <c r="G47" s="32">
        <v>8803.2800000000007</v>
      </c>
      <c r="H47" s="33"/>
      <c r="I47" s="34"/>
      <c r="J47" s="33"/>
      <c r="K47" s="34">
        <v>1604898.73</v>
      </c>
    </row>
    <row r="48" spans="1:11" x14ac:dyDescent="0.2">
      <c r="A48" s="2" t="s">
        <v>56</v>
      </c>
      <c r="B48" s="32">
        <v>85913.13</v>
      </c>
      <c r="C48" s="32">
        <v>74469.350000000006</v>
      </c>
      <c r="D48" s="32"/>
      <c r="E48" s="32"/>
      <c r="F48" s="32">
        <v>782497.55</v>
      </c>
      <c r="G48" s="32">
        <v>4954.95</v>
      </c>
      <c r="H48" s="33"/>
      <c r="I48" s="34"/>
      <c r="J48" s="33"/>
      <c r="K48" s="34">
        <v>947834.98</v>
      </c>
    </row>
    <row r="49" spans="1:11" x14ac:dyDescent="0.2">
      <c r="A49" s="2" t="s">
        <v>57</v>
      </c>
      <c r="B49" s="32">
        <v>100212.66</v>
      </c>
      <c r="C49" s="32">
        <v>86864.16</v>
      </c>
      <c r="D49" s="32"/>
      <c r="E49" s="32"/>
      <c r="F49" s="32">
        <v>943074.81</v>
      </c>
      <c r="G49" s="32">
        <v>5971.76</v>
      </c>
      <c r="H49" s="33"/>
      <c r="I49" s="34"/>
      <c r="J49" s="33"/>
      <c r="K49" s="34">
        <v>1136123.3899999999</v>
      </c>
    </row>
    <row r="50" spans="1:11" x14ac:dyDescent="0.2">
      <c r="A50" s="2" t="s">
        <v>58</v>
      </c>
      <c r="B50" s="32">
        <v>251932.17</v>
      </c>
      <c r="C50" s="32">
        <v>218374.37</v>
      </c>
      <c r="D50" s="32"/>
      <c r="E50" s="32"/>
      <c r="F50" s="32">
        <v>2692708.42</v>
      </c>
      <c r="G50" s="32">
        <v>17050.84</v>
      </c>
      <c r="H50" s="33"/>
      <c r="I50" s="34"/>
      <c r="J50" s="33"/>
      <c r="K50" s="34">
        <v>3180065.8</v>
      </c>
    </row>
    <row r="51" spans="1:11" x14ac:dyDescent="0.2">
      <c r="A51" s="2" t="s">
        <v>59</v>
      </c>
      <c r="B51" s="32">
        <v>88687.4</v>
      </c>
      <c r="C51" s="32">
        <v>76874.09</v>
      </c>
      <c r="D51" s="32"/>
      <c r="E51" s="32"/>
      <c r="F51" s="32">
        <v>757296.54</v>
      </c>
      <c r="G51" s="32">
        <v>4795.37</v>
      </c>
      <c r="H51" s="33"/>
      <c r="I51" s="34"/>
      <c r="J51" s="33"/>
      <c r="K51" s="34">
        <v>927653.4</v>
      </c>
    </row>
    <row r="52" spans="1:11" x14ac:dyDescent="0.2">
      <c r="A52" s="2" t="s">
        <v>60</v>
      </c>
      <c r="B52" s="32">
        <v>1527935.32</v>
      </c>
      <c r="C52" s="32">
        <v>1324411.69</v>
      </c>
      <c r="D52" s="32"/>
      <c r="E52" s="32"/>
      <c r="F52" s="32">
        <v>14643177.07</v>
      </c>
      <c r="G52" s="32">
        <v>92723.91</v>
      </c>
      <c r="H52" s="33"/>
      <c r="I52" s="34"/>
      <c r="J52" s="33"/>
      <c r="K52" s="34">
        <v>17588247.989999998</v>
      </c>
    </row>
    <row r="53" spans="1:11" ht="13.5" thickBot="1" x14ac:dyDescent="0.25">
      <c r="A53" s="4" t="s">
        <v>61</v>
      </c>
      <c r="B53" s="32">
        <v>164725.57</v>
      </c>
      <c r="C53" s="32">
        <v>142783.82999999999</v>
      </c>
      <c r="D53" s="32"/>
      <c r="E53" s="32"/>
      <c r="F53" s="32">
        <v>2257452.86</v>
      </c>
      <c r="G53" s="32">
        <v>14294.7</v>
      </c>
      <c r="H53" s="33"/>
      <c r="I53" s="34"/>
      <c r="J53" s="33"/>
      <c r="K53" s="34">
        <v>2579256.96</v>
      </c>
    </row>
    <row r="54" spans="1:11" s="38" customFormat="1" ht="13.5" thickBot="1" x14ac:dyDescent="0.25">
      <c r="A54" s="5" t="s">
        <v>13</v>
      </c>
      <c r="B54" s="37">
        <v>8920479.0099999998</v>
      </c>
      <c r="C54" s="37">
        <v>7732255.7000000002</v>
      </c>
      <c r="D54" s="37">
        <v>0</v>
      </c>
      <c r="E54" s="37">
        <v>0</v>
      </c>
      <c r="F54" s="37">
        <v>126638217.43000001</v>
      </c>
      <c r="G54" s="37">
        <v>801901.81</v>
      </c>
      <c r="H54" s="37">
        <v>0</v>
      </c>
      <c r="I54" s="37">
        <v>0</v>
      </c>
      <c r="J54" s="37">
        <v>0</v>
      </c>
      <c r="K54" s="37">
        <v>144092853.94999999</v>
      </c>
    </row>
    <row r="55" spans="1:11" x14ac:dyDescent="0.2">
      <c r="F55" s="29"/>
      <c r="G55" s="29"/>
      <c r="H55" s="29"/>
      <c r="I55" s="29"/>
      <c r="J55" s="29"/>
    </row>
    <row r="56" spans="1:11" x14ac:dyDescent="0.2">
      <c r="F56" s="29"/>
      <c r="G56" s="29"/>
      <c r="H56" s="29"/>
      <c r="I56" s="29"/>
      <c r="J56" s="29"/>
    </row>
    <row r="57" spans="1:11" x14ac:dyDescent="0.2">
      <c r="F57" s="29"/>
      <c r="G57" s="29"/>
      <c r="H57" s="29"/>
      <c r="I57" s="29"/>
      <c r="J57" s="29"/>
    </row>
    <row r="58" spans="1:11" x14ac:dyDescent="0.2">
      <c r="F58" s="29"/>
      <c r="G58" s="29"/>
      <c r="H58" s="29"/>
      <c r="I58" s="29"/>
      <c r="J58" s="29"/>
    </row>
    <row r="59" spans="1:11" x14ac:dyDescent="0.2">
      <c r="F59" s="29"/>
      <c r="G59" s="29"/>
      <c r="H59" s="29"/>
      <c r="I59" s="29"/>
      <c r="J59" s="29"/>
    </row>
    <row r="60" spans="1:11" x14ac:dyDescent="0.2">
      <c r="F60" s="29"/>
      <c r="G60" s="29"/>
      <c r="H60" s="29"/>
      <c r="I60" s="29"/>
      <c r="J60" s="29"/>
    </row>
    <row r="61" spans="1:11" x14ac:dyDescent="0.2">
      <c r="F61" s="29"/>
      <c r="G61" s="29"/>
      <c r="H61" s="29"/>
      <c r="I61" s="29"/>
      <c r="J61" s="29"/>
    </row>
    <row r="62" spans="1:11" x14ac:dyDescent="0.2">
      <c r="F62" s="29"/>
      <c r="G62" s="29"/>
      <c r="H62" s="29"/>
      <c r="I62" s="29"/>
      <c r="J62" s="29"/>
    </row>
    <row r="63" spans="1:11" x14ac:dyDescent="0.2">
      <c r="G63" s="29"/>
      <c r="H63" s="29"/>
      <c r="I63" s="29"/>
      <c r="J63" s="29"/>
    </row>
    <row r="64" spans="1:11" x14ac:dyDescent="0.2">
      <c r="G64" s="29"/>
      <c r="H64" s="29"/>
      <c r="I64" s="29"/>
      <c r="J64" s="29"/>
    </row>
    <row r="65" spans="7:10" x14ac:dyDescent="0.2">
      <c r="G65" s="29"/>
      <c r="H65" s="29"/>
      <c r="I65" s="29"/>
      <c r="J65" s="29"/>
    </row>
    <row r="66" spans="7:10" x14ac:dyDescent="0.2">
      <c r="G66" s="29"/>
      <c r="H66" s="29"/>
      <c r="I66" s="29"/>
      <c r="J66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4.28515625" style="39" bestFit="1" customWidth="1"/>
    <col min="7" max="7" width="12.7109375" style="39" bestFit="1" customWidth="1"/>
    <col min="8" max="8" width="12.7109375" style="39" customWidth="1"/>
    <col min="9" max="10" width="17.140625" style="39" customWidth="1"/>
    <col min="11" max="11" width="13.7109375" style="39" bestFit="1" customWidth="1"/>
    <col min="12" max="16384" width="11.42578125" style="39"/>
  </cols>
  <sheetData>
    <row r="1" spans="1:11" x14ac:dyDescent="0.2">
      <c r="A1" s="187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x14ac:dyDescent="0.2">
      <c r="A2" s="189">
        <v>44669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11.25" x14ac:dyDescent="0.2">
      <c r="A3" s="40"/>
      <c r="B3" s="39"/>
      <c r="C3" s="39"/>
      <c r="E3" s="39"/>
    </row>
    <row r="4" spans="1:11" ht="13.5" customHeight="1" thickBot="1" x14ac:dyDescent="0.25">
      <c r="A4" s="40"/>
      <c r="B4" s="39"/>
      <c r="C4" s="191" t="s">
        <v>63</v>
      </c>
      <c r="D4" s="191"/>
      <c r="E4" s="39"/>
    </row>
    <row r="5" spans="1:11" ht="12.75" customHeight="1" x14ac:dyDescent="0.2">
      <c r="A5" s="192" t="s">
        <v>0</v>
      </c>
      <c r="B5" s="194" t="s">
        <v>9</v>
      </c>
      <c r="C5" s="42" t="s">
        <v>10</v>
      </c>
      <c r="D5" s="42" t="s">
        <v>10</v>
      </c>
      <c r="E5" s="194" t="s">
        <v>1</v>
      </c>
      <c r="F5" s="185" t="s">
        <v>7</v>
      </c>
      <c r="G5" s="185" t="s">
        <v>8</v>
      </c>
      <c r="H5" s="185" t="s">
        <v>2</v>
      </c>
      <c r="I5" s="185" t="s">
        <v>3</v>
      </c>
      <c r="J5" s="185" t="s">
        <v>4</v>
      </c>
      <c r="K5" s="185" t="s">
        <v>5</v>
      </c>
    </row>
    <row r="6" spans="1:11" ht="23.25" customHeight="1" thickBot="1" x14ac:dyDescent="0.25">
      <c r="A6" s="193"/>
      <c r="B6" s="195"/>
      <c r="C6" s="43" t="s">
        <v>11</v>
      </c>
      <c r="D6" s="43" t="s">
        <v>12</v>
      </c>
      <c r="E6" s="195" t="s">
        <v>6</v>
      </c>
      <c r="F6" s="186" t="s">
        <v>6</v>
      </c>
      <c r="G6" s="186" t="s">
        <v>6</v>
      </c>
      <c r="H6" s="186"/>
      <c r="I6" s="186"/>
      <c r="J6" s="186"/>
      <c r="K6" s="186" t="s">
        <v>6</v>
      </c>
    </row>
    <row r="7" spans="1:11" x14ac:dyDescent="0.2">
      <c r="A7" s="1" t="s">
        <v>15</v>
      </c>
      <c r="B7" s="44">
        <v>260453.41</v>
      </c>
      <c r="C7" s="44">
        <v>174960.21</v>
      </c>
      <c r="D7" s="44"/>
      <c r="E7" s="44">
        <v>15888.81</v>
      </c>
      <c r="F7" s="44"/>
      <c r="G7" s="44"/>
      <c r="H7" s="45">
        <v>254220.08</v>
      </c>
      <c r="I7" s="46"/>
      <c r="J7" s="45"/>
      <c r="K7" s="46">
        <v>705522.51</v>
      </c>
    </row>
    <row r="8" spans="1:11" x14ac:dyDescent="0.2">
      <c r="A8" s="2" t="s">
        <v>16</v>
      </c>
      <c r="B8" s="44">
        <v>246177.57</v>
      </c>
      <c r="C8" s="44">
        <v>165370.38</v>
      </c>
      <c r="D8" s="44"/>
      <c r="E8" s="44">
        <v>14968.49</v>
      </c>
      <c r="F8" s="44"/>
      <c r="G8" s="44"/>
      <c r="H8" s="45">
        <v>248201.18</v>
      </c>
      <c r="I8" s="46"/>
      <c r="J8" s="45"/>
      <c r="K8" s="46">
        <v>674717.62</v>
      </c>
    </row>
    <row r="9" spans="1:11" x14ac:dyDescent="0.2">
      <c r="A9" s="2" t="s">
        <v>17</v>
      </c>
      <c r="B9" s="44"/>
      <c r="C9" s="44"/>
      <c r="E9" s="44"/>
      <c r="F9" s="44"/>
      <c r="G9" s="44"/>
      <c r="H9" s="45"/>
      <c r="I9" s="46"/>
      <c r="J9" s="45"/>
      <c r="K9" s="46"/>
    </row>
    <row r="10" spans="1:11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6"/>
      <c r="J10" s="45"/>
      <c r="K10" s="46"/>
    </row>
    <row r="11" spans="1:11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6"/>
      <c r="J11" s="45"/>
      <c r="K11" s="46"/>
    </row>
    <row r="12" spans="1:11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6"/>
      <c r="J12" s="45"/>
      <c r="K12" s="46"/>
    </row>
    <row r="13" spans="1:11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6"/>
      <c r="J13" s="45"/>
      <c r="K13" s="46"/>
    </row>
    <row r="14" spans="1:11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6"/>
      <c r="J14" s="45"/>
      <c r="K14" s="46"/>
    </row>
    <row r="15" spans="1:11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6"/>
      <c r="J15" s="45"/>
      <c r="K15" s="46"/>
    </row>
    <row r="16" spans="1:11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6"/>
      <c r="J16" s="45"/>
      <c r="K16" s="46"/>
    </row>
    <row r="17" spans="1:11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6"/>
      <c r="J17" s="45"/>
      <c r="K17" s="46"/>
    </row>
    <row r="18" spans="1:11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6"/>
      <c r="J18" s="45"/>
      <c r="K18" s="46"/>
    </row>
    <row r="19" spans="1:11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6"/>
      <c r="J19" s="45"/>
      <c r="K19" s="46"/>
    </row>
    <row r="20" spans="1:11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/>
      <c r="K20" s="46"/>
    </row>
    <row r="21" spans="1:11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/>
      <c r="K21" s="46"/>
    </row>
    <row r="22" spans="1:11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/>
      <c r="J22" s="46"/>
      <c r="K22" s="46"/>
    </row>
    <row r="23" spans="1:11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/>
      <c r="K23" s="46"/>
    </row>
    <row r="24" spans="1:11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/>
      <c r="K24" s="46"/>
    </row>
    <row r="25" spans="1:11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/>
      <c r="K25" s="46"/>
    </row>
    <row r="26" spans="1:11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/>
      <c r="K26" s="46"/>
    </row>
    <row r="27" spans="1:11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/>
      <c r="J27" s="46"/>
      <c r="K27" s="46"/>
    </row>
    <row r="28" spans="1:11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/>
      <c r="K28" s="46"/>
    </row>
    <row r="29" spans="1:11" x14ac:dyDescent="0.2">
      <c r="A29" s="2" t="s">
        <v>37</v>
      </c>
      <c r="B29" s="44">
        <v>285613.78000000003</v>
      </c>
      <c r="C29" s="44">
        <v>191861.75</v>
      </c>
      <c r="D29" s="44"/>
      <c r="E29" s="44">
        <v>17430.14</v>
      </c>
      <c r="F29" s="44"/>
      <c r="G29" s="44"/>
      <c r="H29" s="46">
        <v>277792.38</v>
      </c>
      <c r="I29" s="46"/>
      <c r="J29" s="46"/>
      <c r="K29" s="46">
        <v>772698.05</v>
      </c>
    </row>
    <row r="30" spans="1:11" x14ac:dyDescent="0.2">
      <c r="A30" s="2" t="s">
        <v>38</v>
      </c>
      <c r="B30" s="44">
        <v>361676.25</v>
      </c>
      <c r="C30" s="44">
        <v>242956.9</v>
      </c>
      <c r="D30" s="44"/>
      <c r="E30" s="44">
        <v>21133.79</v>
      </c>
      <c r="F30" s="44"/>
      <c r="G30" s="44"/>
      <c r="H30" s="46">
        <v>389593.01</v>
      </c>
      <c r="I30" s="46"/>
      <c r="J30" s="46"/>
      <c r="K30" s="46">
        <v>1015359.95</v>
      </c>
    </row>
    <row r="31" spans="1:11" x14ac:dyDescent="0.2">
      <c r="A31" s="2" t="s">
        <v>39</v>
      </c>
      <c r="B31" s="44">
        <v>9830145.9900000002</v>
      </c>
      <c r="C31" s="44">
        <v>6603424.6200000001</v>
      </c>
      <c r="D31" s="44"/>
      <c r="E31" s="44">
        <v>571185.91</v>
      </c>
      <c r="F31" s="44"/>
      <c r="G31" s="44"/>
      <c r="H31" s="46">
        <v>4645986.34</v>
      </c>
      <c r="I31" s="46"/>
      <c r="J31" s="46"/>
      <c r="K31" s="46">
        <v>21650742.859999999</v>
      </c>
    </row>
    <row r="32" spans="1:11" x14ac:dyDescent="0.2">
      <c r="A32" s="2" t="s">
        <v>40</v>
      </c>
      <c r="B32" s="44">
        <v>307512.02</v>
      </c>
      <c r="C32" s="44">
        <v>206571.95</v>
      </c>
      <c r="D32" s="44"/>
      <c r="E32" s="44">
        <v>18968.66</v>
      </c>
      <c r="F32" s="44"/>
      <c r="G32" s="44"/>
      <c r="H32" s="46">
        <v>354150.68</v>
      </c>
      <c r="I32" s="46"/>
      <c r="J32" s="46"/>
      <c r="K32" s="46">
        <v>887203.31</v>
      </c>
    </row>
    <row r="33" spans="1:11" x14ac:dyDescent="0.2">
      <c r="A33" s="2" t="s">
        <v>41</v>
      </c>
      <c r="B33" s="44">
        <v>492775.01</v>
      </c>
      <c r="C33" s="44">
        <v>331022.82</v>
      </c>
      <c r="D33" s="44"/>
      <c r="E33" s="44">
        <v>27410.99</v>
      </c>
      <c r="F33" s="44"/>
      <c r="G33" s="44"/>
      <c r="H33" s="46">
        <v>364678.52</v>
      </c>
      <c r="I33" s="46"/>
      <c r="J33" s="46"/>
      <c r="K33" s="46">
        <v>1215887.3400000001</v>
      </c>
    </row>
    <row r="34" spans="1:11" x14ac:dyDescent="0.2">
      <c r="A34" s="2" t="s">
        <v>42</v>
      </c>
      <c r="B34" s="44">
        <v>359802.95</v>
      </c>
      <c r="C34" s="44">
        <v>241698.51</v>
      </c>
      <c r="D34" s="44"/>
      <c r="E34" s="44">
        <v>21877.88</v>
      </c>
      <c r="F34" s="44"/>
      <c r="G34" s="44"/>
      <c r="H34" s="46">
        <v>358890.31</v>
      </c>
      <c r="I34" s="46"/>
      <c r="J34" s="46"/>
      <c r="K34" s="46">
        <v>982269.65</v>
      </c>
    </row>
    <row r="35" spans="1:11" x14ac:dyDescent="0.2">
      <c r="A35" s="2" t="s">
        <v>43</v>
      </c>
      <c r="B35" s="44">
        <v>510248.38</v>
      </c>
      <c r="C35" s="44">
        <v>342760.6</v>
      </c>
      <c r="D35" s="44"/>
      <c r="E35" s="44">
        <v>28941.13</v>
      </c>
      <c r="F35" s="44"/>
      <c r="G35" s="44"/>
      <c r="H35" s="46">
        <v>487447.4</v>
      </c>
      <c r="I35" s="46"/>
      <c r="J35" s="46"/>
      <c r="K35" s="46">
        <v>1369397.51</v>
      </c>
    </row>
    <row r="36" spans="1:11" x14ac:dyDescent="0.2">
      <c r="A36" s="2" t="s">
        <v>44</v>
      </c>
      <c r="B36" s="44">
        <v>302667.27</v>
      </c>
      <c r="C36" s="44">
        <v>203317.48</v>
      </c>
      <c r="D36" s="44"/>
      <c r="E36" s="44">
        <v>18403.599999999999</v>
      </c>
      <c r="F36" s="44"/>
      <c r="G36" s="44"/>
      <c r="H36" s="46">
        <v>322986.59999999998</v>
      </c>
      <c r="I36" s="46"/>
      <c r="J36" s="46"/>
      <c r="K36" s="46">
        <v>847374.95</v>
      </c>
    </row>
    <row r="37" spans="1:11" x14ac:dyDescent="0.2">
      <c r="A37" s="2" t="s">
        <v>45</v>
      </c>
      <c r="B37" s="44">
        <v>1939738.39</v>
      </c>
      <c r="C37" s="44">
        <v>1303024.01</v>
      </c>
      <c r="D37" s="44"/>
      <c r="E37" s="44">
        <v>115311.35</v>
      </c>
      <c r="F37" s="44"/>
      <c r="G37" s="44"/>
      <c r="H37" s="45">
        <v>1493757.95</v>
      </c>
      <c r="I37" s="46"/>
      <c r="J37" s="45"/>
      <c r="K37" s="46">
        <v>4851831.7</v>
      </c>
    </row>
    <row r="38" spans="1:11" x14ac:dyDescent="0.2">
      <c r="A38" s="2" t="s">
        <v>46</v>
      </c>
      <c r="B38" s="44">
        <v>633660.15</v>
      </c>
      <c r="C38" s="44">
        <v>425662.75</v>
      </c>
      <c r="D38" s="44"/>
      <c r="E38" s="44">
        <v>35976.400000000001</v>
      </c>
      <c r="F38" s="44"/>
      <c r="G38" s="44"/>
      <c r="H38" s="45">
        <v>491327.18</v>
      </c>
      <c r="I38" s="46"/>
      <c r="J38" s="45"/>
      <c r="K38" s="46">
        <v>1586626.48</v>
      </c>
    </row>
    <row r="39" spans="1:11" x14ac:dyDescent="0.2">
      <c r="A39" s="2" t="s">
        <v>47</v>
      </c>
      <c r="B39" s="44">
        <v>390389.43</v>
      </c>
      <c r="C39" s="44">
        <v>262245.05</v>
      </c>
      <c r="D39" s="44"/>
      <c r="E39" s="44">
        <v>22820.58</v>
      </c>
      <c r="F39" s="44"/>
      <c r="G39" s="47"/>
      <c r="H39" s="45">
        <v>350585.48</v>
      </c>
      <c r="I39" s="46"/>
      <c r="J39" s="45"/>
      <c r="K39" s="46">
        <v>1026040.54</v>
      </c>
    </row>
    <row r="40" spans="1:11" x14ac:dyDescent="0.2">
      <c r="A40" s="2" t="s">
        <v>48</v>
      </c>
      <c r="B40" s="44">
        <v>275633.61</v>
      </c>
      <c r="C40" s="44">
        <v>185157.55</v>
      </c>
      <c r="D40" s="44"/>
      <c r="E40" s="44">
        <v>16761.57</v>
      </c>
      <c r="F40" s="44"/>
      <c r="G40" s="48"/>
      <c r="H40" s="45">
        <v>304866.96999999997</v>
      </c>
      <c r="I40" s="46"/>
      <c r="J40" s="45"/>
      <c r="K40" s="46">
        <v>782419.7</v>
      </c>
    </row>
    <row r="41" spans="1:11" x14ac:dyDescent="0.2">
      <c r="A41" s="2" t="s">
        <v>49</v>
      </c>
      <c r="B41" s="44">
        <v>356056.35</v>
      </c>
      <c r="C41" s="44">
        <v>239181.72</v>
      </c>
      <c r="D41" s="44"/>
      <c r="E41" s="44">
        <v>20700.21</v>
      </c>
      <c r="F41" s="44"/>
      <c r="G41" s="44"/>
      <c r="H41" s="45">
        <v>338757.38</v>
      </c>
      <c r="I41" s="46"/>
      <c r="J41" s="45"/>
      <c r="K41" s="46">
        <v>954695.66</v>
      </c>
    </row>
    <row r="42" spans="1:11" x14ac:dyDescent="0.2">
      <c r="A42" s="2" t="s">
        <v>50</v>
      </c>
      <c r="B42" s="44">
        <v>507244.64</v>
      </c>
      <c r="C42" s="44">
        <v>340742.83</v>
      </c>
      <c r="D42" s="44"/>
      <c r="E42" s="44">
        <v>30843.31</v>
      </c>
      <c r="F42" s="44"/>
      <c r="G42" s="44"/>
      <c r="H42" s="45">
        <v>414004.18</v>
      </c>
      <c r="I42" s="46"/>
      <c r="J42" s="45"/>
      <c r="K42" s="46">
        <v>1292834.96</v>
      </c>
    </row>
    <row r="43" spans="1:11" x14ac:dyDescent="0.2">
      <c r="A43" s="2" t="s">
        <v>51</v>
      </c>
      <c r="B43" s="44">
        <v>284418.74</v>
      </c>
      <c r="C43" s="44">
        <v>191058.98</v>
      </c>
      <c r="D43" s="44"/>
      <c r="E43" s="44">
        <v>17388.18</v>
      </c>
      <c r="F43" s="44"/>
      <c r="G43" s="44"/>
      <c r="H43" s="45">
        <v>287166.77</v>
      </c>
      <c r="I43" s="46"/>
      <c r="J43" s="45"/>
      <c r="K43" s="46">
        <v>780032.67</v>
      </c>
    </row>
    <row r="44" spans="1:11" x14ac:dyDescent="0.2">
      <c r="A44" s="2" t="s">
        <v>52</v>
      </c>
      <c r="B44" s="44">
        <v>4130305.3</v>
      </c>
      <c r="C44" s="44">
        <v>2774542.68</v>
      </c>
      <c r="D44" s="44"/>
      <c r="E44" s="44">
        <v>251143.9</v>
      </c>
      <c r="F44" s="44"/>
      <c r="G44" s="44"/>
      <c r="H44" s="45">
        <v>1869111.12</v>
      </c>
      <c r="I44" s="46"/>
      <c r="J44" s="45"/>
      <c r="K44" s="46">
        <v>9025103</v>
      </c>
    </row>
    <row r="45" spans="1:11" x14ac:dyDescent="0.2">
      <c r="A45" s="2" t="s">
        <v>53</v>
      </c>
      <c r="B45" s="44">
        <v>653297.51</v>
      </c>
      <c r="C45" s="44">
        <v>438854.2</v>
      </c>
      <c r="D45" s="44"/>
      <c r="E45" s="44">
        <v>39722.019999999997</v>
      </c>
      <c r="F45" s="44"/>
      <c r="G45" s="44"/>
      <c r="H45" s="45">
        <v>265419.02</v>
      </c>
      <c r="I45" s="46"/>
      <c r="J45" s="45"/>
      <c r="K45" s="46">
        <v>1397292.75</v>
      </c>
    </row>
    <row r="46" spans="1:11" x14ac:dyDescent="0.2">
      <c r="A46" s="2" t="s">
        <v>54</v>
      </c>
      <c r="B46" s="44">
        <v>1735419.41</v>
      </c>
      <c r="C46" s="44">
        <v>1165772.23</v>
      </c>
      <c r="D46" s="44"/>
      <c r="E46" s="44">
        <v>105523.51</v>
      </c>
      <c r="F46" s="44"/>
      <c r="G46" s="44"/>
      <c r="H46" s="45">
        <v>1468025.56</v>
      </c>
      <c r="I46" s="46"/>
      <c r="J46" s="45"/>
      <c r="K46" s="46">
        <v>4474740.71</v>
      </c>
    </row>
    <row r="47" spans="1:11" x14ac:dyDescent="0.2">
      <c r="A47" s="2" t="s">
        <v>55</v>
      </c>
      <c r="B47" s="44">
        <v>399271.46</v>
      </c>
      <c r="C47" s="44">
        <v>268211.58</v>
      </c>
      <c r="D47" s="44"/>
      <c r="E47" s="44">
        <v>24650.03</v>
      </c>
      <c r="F47" s="44"/>
      <c r="G47" s="44"/>
      <c r="H47" s="45">
        <v>337561.99</v>
      </c>
      <c r="I47" s="46"/>
      <c r="J47" s="45"/>
      <c r="K47" s="46">
        <v>1029695.06</v>
      </c>
    </row>
    <row r="48" spans="1:11" x14ac:dyDescent="0.2">
      <c r="A48" s="2" t="s">
        <v>56</v>
      </c>
      <c r="B48" s="44">
        <v>311064.83</v>
      </c>
      <c r="C48" s="44">
        <v>208958.56</v>
      </c>
      <c r="D48" s="44"/>
      <c r="E48" s="44">
        <v>18971.46</v>
      </c>
      <c r="F48" s="44"/>
      <c r="G48" s="44"/>
      <c r="H48" s="45">
        <v>322042.86</v>
      </c>
      <c r="I48" s="46"/>
      <c r="J48" s="45"/>
      <c r="K48" s="46">
        <v>861037.71</v>
      </c>
    </row>
    <row r="49" spans="1:11" x14ac:dyDescent="0.2">
      <c r="A49" s="2" t="s">
        <v>57</v>
      </c>
      <c r="B49" s="44">
        <v>362838.99</v>
      </c>
      <c r="C49" s="44">
        <v>243737.98</v>
      </c>
      <c r="D49" s="44"/>
      <c r="E49" s="44">
        <v>21620.53</v>
      </c>
      <c r="F49" s="44"/>
      <c r="G49" s="44"/>
      <c r="H49" s="45">
        <v>306838.31</v>
      </c>
      <c r="I49" s="46"/>
      <c r="J49" s="45"/>
      <c r="K49" s="46">
        <v>935035.81</v>
      </c>
    </row>
    <row r="50" spans="1:11" x14ac:dyDescent="0.2">
      <c r="A50" s="2" t="s">
        <v>58</v>
      </c>
      <c r="B50" s="44">
        <v>912168.3</v>
      </c>
      <c r="C50" s="44">
        <v>612751.29</v>
      </c>
      <c r="D50" s="44"/>
      <c r="E50" s="44">
        <v>49862.33</v>
      </c>
      <c r="F50" s="44"/>
      <c r="G50" s="44"/>
      <c r="H50" s="45">
        <v>838871.75</v>
      </c>
      <c r="I50" s="46"/>
      <c r="J50" s="45"/>
      <c r="K50" s="46">
        <v>2413653.67</v>
      </c>
    </row>
    <row r="51" spans="1:11" x14ac:dyDescent="0.2">
      <c r="A51" s="2" t="s">
        <v>59</v>
      </c>
      <c r="B51" s="44">
        <v>321109.59999999998</v>
      </c>
      <c r="C51" s="44">
        <v>215706.16</v>
      </c>
      <c r="D51" s="44"/>
      <c r="E51" s="44">
        <v>18826</v>
      </c>
      <c r="F51" s="44"/>
      <c r="G51" s="44"/>
      <c r="H51" s="45">
        <v>295492.57</v>
      </c>
      <c r="I51" s="46"/>
      <c r="J51" s="45"/>
      <c r="K51" s="46">
        <v>851134.33</v>
      </c>
    </row>
    <row r="52" spans="1:11" x14ac:dyDescent="0.2">
      <c r="A52" s="2" t="s">
        <v>60</v>
      </c>
      <c r="B52" s="44">
        <v>5532180.2800000003</v>
      </c>
      <c r="C52" s="44">
        <v>3716255.62</v>
      </c>
      <c r="D52" s="44"/>
      <c r="E52" s="44">
        <v>342605.25</v>
      </c>
      <c r="F52" s="44"/>
      <c r="G52" s="44"/>
      <c r="H52" s="45">
        <v>3265685.78</v>
      </c>
      <c r="I52" s="46"/>
      <c r="J52" s="45"/>
      <c r="K52" s="46">
        <v>12856726.93</v>
      </c>
    </row>
    <row r="53" spans="1:11" ht="13.5" thickBot="1" x14ac:dyDescent="0.25">
      <c r="A53" s="4" t="s">
        <v>61</v>
      </c>
      <c r="B53" s="44">
        <v>596420.22</v>
      </c>
      <c r="C53" s="44">
        <v>400646.74</v>
      </c>
      <c r="D53" s="44"/>
      <c r="E53" s="44">
        <v>908389.52</v>
      </c>
      <c r="F53" s="44"/>
      <c r="G53" s="44"/>
      <c r="H53" s="45">
        <v>618332.37</v>
      </c>
      <c r="I53" s="46"/>
      <c r="J53" s="45"/>
      <c r="K53" s="46">
        <v>2523788.85</v>
      </c>
    </row>
    <row r="54" spans="1:11" s="50" customFormat="1" ht="13.5" thickBot="1" x14ac:dyDescent="0.25">
      <c r="A54" s="5" t="s">
        <v>13</v>
      </c>
      <c r="B54" s="49">
        <v>32298289.84</v>
      </c>
      <c r="C54" s="49">
        <v>21696455.149999999</v>
      </c>
      <c r="D54" s="49">
        <v>0</v>
      </c>
      <c r="E54" s="49">
        <v>2797325.55</v>
      </c>
      <c r="F54" s="49">
        <v>0</v>
      </c>
      <c r="G54" s="49">
        <v>0</v>
      </c>
      <c r="H54" s="49">
        <v>20971793.739999998</v>
      </c>
      <c r="I54" s="49">
        <v>0</v>
      </c>
      <c r="J54" s="49">
        <v>0</v>
      </c>
      <c r="K54" s="49">
        <v>77763864.280000001</v>
      </c>
    </row>
    <row r="55" spans="1:11" x14ac:dyDescent="0.2">
      <c r="F55" s="41"/>
      <c r="G55" s="41"/>
      <c r="H55" s="41"/>
      <c r="I55" s="41"/>
      <c r="J55" s="41"/>
    </row>
    <row r="56" spans="1:11" x14ac:dyDescent="0.2">
      <c r="F56" s="41"/>
      <c r="G56" s="41"/>
      <c r="H56" s="41"/>
      <c r="I56" s="41"/>
      <c r="J56" s="41"/>
    </row>
    <row r="57" spans="1:11" x14ac:dyDescent="0.2">
      <c r="F57" s="41"/>
      <c r="G57" s="41"/>
      <c r="H57" s="41"/>
      <c r="I57" s="41"/>
      <c r="J57" s="41"/>
    </row>
    <row r="58" spans="1:11" x14ac:dyDescent="0.2">
      <c r="F58" s="41"/>
      <c r="G58" s="41"/>
      <c r="H58" s="41"/>
      <c r="I58" s="41"/>
      <c r="J58" s="41"/>
    </row>
    <row r="59" spans="1:11" x14ac:dyDescent="0.2">
      <c r="F59" s="41"/>
      <c r="G59" s="41"/>
      <c r="H59" s="41"/>
      <c r="I59" s="41"/>
      <c r="J59" s="41"/>
    </row>
    <row r="60" spans="1:11" x14ac:dyDescent="0.2">
      <c r="F60" s="41"/>
      <c r="G60" s="41"/>
      <c r="H60" s="41"/>
      <c r="I60" s="41"/>
      <c r="J60" s="41"/>
    </row>
    <row r="61" spans="1:11" x14ac:dyDescent="0.2">
      <c r="F61" s="41"/>
      <c r="G61" s="41"/>
      <c r="H61" s="41"/>
      <c r="I61" s="41"/>
      <c r="J61" s="41"/>
    </row>
    <row r="62" spans="1:11" x14ac:dyDescent="0.2">
      <c r="F62" s="41"/>
      <c r="G62" s="41"/>
      <c r="H62" s="41"/>
      <c r="I62" s="41"/>
      <c r="J62" s="41"/>
    </row>
    <row r="63" spans="1:11" x14ac:dyDescent="0.2">
      <c r="G63" s="41"/>
      <c r="H63" s="41"/>
      <c r="I63" s="41"/>
      <c r="J63" s="41"/>
    </row>
    <row r="64" spans="1:11" x14ac:dyDescent="0.2">
      <c r="G64" s="41"/>
      <c r="H64" s="41"/>
      <c r="I64" s="41"/>
      <c r="J64" s="41"/>
    </row>
    <row r="65" spans="7:10" x14ac:dyDescent="0.2">
      <c r="G65" s="41"/>
      <c r="H65" s="41"/>
      <c r="I65" s="41"/>
      <c r="J65" s="41"/>
    </row>
    <row r="66" spans="7:10" x14ac:dyDescent="0.2">
      <c r="G66" s="41"/>
      <c r="H66" s="41"/>
      <c r="I66" s="41"/>
      <c r="J66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4.28515625" style="51" bestFit="1" customWidth="1"/>
    <col min="7" max="7" width="12.7109375" style="51" bestFit="1" customWidth="1"/>
    <col min="8" max="8" width="12.7109375" style="51" customWidth="1"/>
    <col min="9" max="10" width="17.140625" style="51" customWidth="1"/>
    <col min="11" max="11" width="15.42578125" style="51" bestFit="1" customWidth="1"/>
    <col min="12" max="16384" width="11.42578125" style="51"/>
  </cols>
  <sheetData>
    <row r="1" spans="1:11" x14ac:dyDescent="0.2">
      <c r="A1" s="198" t="s">
        <v>14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x14ac:dyDescent="0.2">
      <c r="A2" s="200">
        <v>44676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11.25" x14ac:dyDescent="0.2">
      <c r="A3" s="52"/>
      <c r="B3" s="51"/>
      <c r="C3" s="51"/>
      <c r="E3" s="51"/>
    </row>
    <row r="4" spans="1:11" ht="13.5" customHeight="1" thickBot="1" x14ac:dyDescent="0.25">
      <c r="A4" s="52"/>
      <c r="B4" s="51"/>
      <c r="C4" s="202" t="s">
        <v>63</v>
      </c>
      <c r="D4" s="202"/>
      <c r="E4" s="51"/>
    </row>
    <row r="5" spans="1:11" ht="12.75" customHeight="1" x14ac:dyDescent="0.2">
      <c r="A5" s="203" t="s">
        <v>0</v>
      </c>
      <c r="B5" s="205" t="s">
        <v>9</v>
      </c>
      <c r="C5" s="54" t="s">
        <v>10</v>
      </c>
      <c r="D5" s="54" t="s">
        <v>10</v>
      </c>
      <c r="E5" s="205" t="s">
        <v>1</v>
      </c>
      <c r="F5" s="196" t="s">
        <v>7</v>
      </c>
      <c r="G5" s="196" t="s">
        <v>8</v>
      </c>
      <c r="H5" s="196" t="s">
        <v>2</v>
      </c>
      <c r="I5" s="196" t="s">
        <v>3</v>
      </c>
      <c r="J5" s="196" t="s">
        <v>4</v>
      </c>
      <c r="K5" s="196" t="s">
        <v>5</v>
      </c>
    </row>
    <row r="6" spans="1:11" ht="23.25" customHeight="1" thickBot="1" x14ac:dyDescent="0.25">
      <c r="A6" s="204"/>
      <c r="B6" s="206"/>
      <c r="C6" s="55" t="s">
        <v>11</v>
      </c>
      <c r="D6" s="55" t="s">
        <v>12</v>
      </c>
      <c r="E6" s="206" t="s">
        <v>6</v>
      </c>
      <c r="F6" s="197" t="s">
        <v>6</v>
      </c>
      <c r="G6" s="197" t="s">
        <v>6</v>
      </c>
      <c r="H6" s="197"/>
      <c r="I6" s="197"/>
      <c r="J6" s="197"/>
      <c r="K6" s="197" t="s">
        <v>6</v>
      </c>
    </row>
    <row r="7" spans="1:11" x14ac:dyDescent="0.2">
      <c r="A7" s="1" t="s">
        <v>15</v>
      </c>
      <c r="B7" s="56">
        <v>2003930.29</v>
      </c>
      <c r="C7" s="56">
        <v>295996.46000000002</v>
      </c>
      <c r="D7" s="56"/>
      <c r="E7" s="56">
        <v>511.41</v>
      </c>
      <c r="F7" s="56">
        <v>4437611.3899999997</v>
      </c>
      <c r="G7" s="56">
        <v>117348.63</v>
      </c>
      <c r="H7" s="57"/>
      <c r="I7" s="58"/>
      <c r="J7" s="57">
        <v>271634.36</v>
      </c>
      <c r="K7" s="58">
        <v>7127032.54</v>
      </c>
    </row>
    <row r="8" spans="1:11" x14ac:dyDescent="0.2">
      <c r="A8" s="2" t="s">
        <v>16</v>
      </c>
      <c r="B8" s="56">
        <v>1894091.85</v>
      </c>
      <c r="C8" s="56">
        <v>279772.45</v>
      </c>
      <c r="D8" s="56"/>
      <c r="E8" s="56">
        <v>481.79</v>
      </c>
      <c r="F8" s="56">
        <v>3297598.18</v>
      </c>
      <c r="G8" s="56">
        <v>87202.01</v>
      </c>
      <c r="H8" s="57"/>
      <c r="I8" s="58"/>
      <c r="J8" s="57">
        <v>201852.05</v>
      </c>
      <c r="K8" s="58">
        <v>5760998.3300000001</v>
      </c>
    </row>
    <row r="9" spans="1:11" x14ac:dyDescent="0.2">
      <c r="A9" s="2" t="s">
        <v>17</v>
      </c>
      <c r="B9" s="56"/>
      <c r="C9" s="56"/>
      <c r="E9" s="56"/>
      <c r="F9" s="56">
        <v>1264237.8</v>
      </c>
      <c r="G9" s="56">
        <v>33431.629999999997</v>
      </c>
      <c r="H9" s="57"/>
      <c r="I9" s="58">
        <v>136890.47</v>
      </c>
      <c r="J9" s="57">
        <v>77386.320000000007</v>
      </c>
      <c r="K9" s="58">
        <v>1511946.22</v>
      </c>
    </row>
    <row r="10" spans="1:11" x14ac:dyDescent="0.2">
      <c r="A10" s="2" t="s">
        <v>18</v>
      </c>
      <c r="B10" s="56"/>
      <c r="C10" s="56"/>
      <c r="D10" s="56"/>
      <c r="E10" s="56"/>
      <c r="F10" s="56">
        <v>1421153.07</v>
      </c>
      <c r="G10" s="56">
        <v>37581.11</v>
      </c>
      <c r="H10" s="57"/>
      <c r="I10" s="58">
        <v>280147.94</v>
      </c>
      <c r="J10" s="57">
        <v>86991.39</v>
      </c>
      <c r="K10" s="58">
        <v>1825873.51</v>
      </c>
    </row>
    <row r="11" spans="1:11" x14ac:dyDescent="0.2">
      <c r="A11" s="2" t="s">
        <v>19</v>
      </c>
      <c r="B11" s="56"/>
      <c r="C11" s="56"/>
      <c r="D11" s="56"/>
      <c r="E11" s="56"/>
      <c r="F11" s="56">
        <v>1412831.81</v>
      </c>
      <c r="G11" s="56">
        <v>37361.06</v>
      </c>
      <c r="H11" s="57"/>
      <c r="I11" s="58"/>
      <c r="J11" s="57">
        <v>86482.03</v>
      </c>
      <c r="K11" s="58">
        <v>1536674.9</v>
      </c>
    </row>
    <row r="12" spans="1:11" x14ac:dyDescent="0.2">
      <c r="A12" s="2" t="s">
        <v>20</v>
      </c>
      <c r="B12" s="56"/>
      <c r="C12" s="56"/>
      <c r="D12" s="56"/>
      <c r="E12" s="56"/>
      <c r="F12" s="56">
        <v>1239274.01</v>
      </c>
      <c r="G12" s="56">
        <v>32771.480000000003</v>
      </c>
      <c r="H12" s="57"/>
      <c r="I12" s="58">
        <v>113923.8</v>
      </c>
      <c r="J12" s="57">
        <v>75858.240000000005</v>
      </c>
      <c r="K12" s="58">
        <v>1461827.53</v>
      </c>
    </row>
    <row r="13" spans="1:11" x14ac:dyDescent="0.2">
      <c r="A13" s="2" t="s">
        <v>21</v>
      </c>
      <c r="B13" s="56"/>
      <c r="C13" s="56"/>
      <c r="D13" s="56"/>
      <c r="E13" s="56"/>
      <c r="F13" s="56">
        <v>1491289.44</v>
      </c>
      <c r="G13" s="56">
        <v>39435.81</v>
      </c>
      <c r="H13" s="57"/>
      <c r="I13" s="58"/>
      <c r="J13" s="57">
        <v>91284.57</v>
      </c>
      <c r="K13" s="58">
        <v>1622009.82</v>
      </c>
    </row>
    <row r="14" spans="1:11" x14ac:dyDescent="0.2">
      <c r="A14" s="2" t="s">
        <v>22</v>
      </c>
      <c r="B14" s="56"/>
      <c r="C14" s="56"/>
      <c r="D14" s="56"/>
      <c r="E14" s="56"/>
      <c r="F14" s="56">
        <v>1431851.84</v>
      </c>
      <c r="G14" s="56">
        <v>37864.03</v>
      </c>
      <c r="H14" s="57"/>
      <c r="I14" s="58"/>
      <c r="J14" s="57">
        <v>87646.29</v>
      </c>
      <c r="K14" s="58">
        <v>1557362.16</v>
      </c>
    </row>
    <row r="15" spans="1:11" x14ac:dyDescent="0.2">
      <c r="A15" s="2" t="s">
        <v>23</v>
      </c>
      <c r="B15" s="56"/>
      <c r="C15" s="56"/>
      <c r="D15" s="56"/>
      <c r="E15" s="56"/>
      <c r="F15" s="56">
        <v>1432446.22</v>
      </c>
      <c r="G15" s="56">
        <v>37879.75</v>
      </c>
      <c r="H15" s="57"/>
      <c r="I15" s="58"/>
      <c r="J15" s="57">
        <v>87682.67</v>
      </c>
      <c r="K15" s="58">
        <v>1558008.64</v>
      </c>
    </row>
    <row r="16" spans="1:11" x14ac:dyDescent="0.2">
      <c r="A16" s="2" t="s">
        <v>24</v>
      </c>
      <c r="B16" s="56"/>
      <c r="C16" s="56"/>
      <c r="D16" s="56"/>
      <c r="E16" s="56"/>
      <c r="F16" s="56">
        <v>1994131.56</v>
      </c>
      <c r="G16" s="56">
        <v>52733.01</v>
      </c>
      <c r="H16" s="57"/>
      <c r="I16" s="58"/>
      <c r="J16" s="57">
        <v>122064.46</v>
      </c>
      <c r="K16" s="58">
        <v>2168929.0299999998</v>
      </c>
    </row>
    <row r="17" spans="1:11" x14ac:dyDescent="0.2">
      <c r="A17" s="2" t="s">
        <v>25</v>
      </c>
      <c r="B17" s="56"/>
      <c r="C17" s="56"/>
      <c r="D17" s="56"/>
      <c r="E17" s="56"/>
      <c r="F17" s="56">
        <v>1300494.74</v>
      </c>
      <c r="G17" s="56">
        <v>34390.410000000003</v>
      </c>
      <c r="H17" s="57"/>
      <c r="I17" s="58"/>
      <c r="J17" s="57">
        <v>79605.679999999993</v>
      </c>
      <c r="K17" s="58">
        <v>1414490.83</v>
      </c>
    </row>
    <row r="18" spans="1:11" x14ac:dyDescent="0.2">
      <c r="A18" s="2" t="s">
        <v>26</v>
      </c>
      <c r="B18" s="56"/>
      <c r="C18" s="56"/>
      <c r="D18" s="56"/>
      <c r="E18" s="56"/>
      <c r="F18" s="56">
        <v>1166760.1299999999</v>
      </c>
      <c r="G18" s="56">
        <v>30853.919999999998</v>
      </c>
      <c r="H18" s="57"/>
      <c r="I18" s="58">
        <v>47752.49</v>
      </c>
      <c r="J18" s="57">
        <v>71419.53</v>
      </c>
      <c r="K18" s="58">
        <v>1316786.07</v>
      </c>
    </row>
    <row r="19" spans="1:11" x14ac:dyDescent="0.2">
      <c r="A19" s="2" t="s">
        <v>27</v>
      </c>
      <c r="B19" s="56"/>
      <c r="C19" s="56"/>
      <c r="D19" s="56"/>
      <c r="E19" s="56"/>
      <c r="F19" s="56">
        <v>1334374.17</v>
      </c>
      <c r="G19" s="56">
        <v>35286.32</v>
      </c>
      <c r="H19" s="57"/>
      <c r="I19" s="58">
        <v>200787.85</v>
      </c>
      <c r="J19" s="57">
        <v>81679.5</v>
      </c>
      <c r="K19" s="58">
        <v>1652127.84</v>
      </c>
    </row>
    <row r="20" spans="1:11" x14ac:dyDescent="0.2">
      <c r="A20" s="2" t="s">
        <v>28</v>
      </c>
      <c r="B20" s="56"/>
      <c r="C20" s="56"/>
      <c r="D20" s="56"/>
      <c r="E20" s="56"/>
      <c r="F20" s="56">
        <v>1900814.52</v>
      </c>
      <c r="G20" s="56">
        <v>50265.33</v>
      </c>
      <c r="H20" s="58"/>
      <c r="I20" s="58"/>
      <c r="J20" s="58">
        <v>116352.35</v>
      </c>
      <c r="K20" s="58">
        <v>2067432.2</v>
      </c>
    </row>
    <row r="21" spans="1:11" x14ac:dyDescent="0.2">
      <c r="A21" s="2" t="s">
        <v>29</v>
      </c>
      <c r="B21" s="56"/>
      <c r="C21" s="56"/>
      <c r="D21" s="56"/>
      <c r="E21" s="56"/>
      <c r="F21" s="56">
        <v>1830083.78</v>
      </c>
      <c r="G21" s="56">
        <v>48394.92</v>
      </c>
      <c r="H21" s="58"/>
      <c r="I21" s="58"/>
      <c r="J21" s="58">
        <v>112022.79</v>
      </c>
      <c r="K21" s="58">
        <v>1990501.49</v>
      </c>
    </row>
    <row r="22" spans="1:11" x14ac:dyDescent="0.2">
      <c r="A22" s="2" t="s">
        <v>30</v>
      </c>
      <c r="B22" s="56"/>
      <c r="C22" s="56"/>
      <c r="D22" s="56"/>
      <c r="E22" s="56"/>
      <c r="F22" s="56">
        <v>1345072.94</v>
      </c>
      <c r="G22" s="56">
        <v>35569.24</v>
      </c>
      <c r="H22" s="58"/>
      <c r="I22" s="58">
        <v>210565.74</v>
      </c>
      <c r="J22" s="58">
        <v>82334.39</v>
      </c>
      <c r="K22" s="58">
        <v>1673542.31</v>
      </c>
    </row>
    <row r="23" spans="1:11" x14ac:dyDescent="0.2">
      <c r="A23" s="2" t="s">
        <v>31</v>
      </c>
      <c r="B23" s="56"/>
      <c r="C23" s="56"/>
      <c r="D23" s="56"/>
      <c r="E23" s="56"/>
      <c r="F23" s="56">
        <v>1267804.06</v>
      </c>
      <c r="G23" s="56">
        <v>33525.94</v>
      </c>
      <c r="H23" s="58"/>
      <c r="I23" s="58"/>
      <c r="J23" s="58">
        <v>77604.62</v>
      </c>
      <c r="K23" s="58">
        <v>1378934.62</v>
      </c>
    </row>
    <row r="24" spans="1:11" x14ac:dyDescent="0.2">
      <c r="A24" s="2" t="s">
        <v>32</v>
      </c>
      <c r="B24" s="56"/>
      <c r="C24" s="56"/>
      <c r="D24" s="56"/>
      <c r="E24" s="56"/>
      <c r="F24" s="56">
        <v>1685650.4</v>
      </c>
      <c r="G24" s="56">
        <v>44575.51</v>
      </c>
      <c r="H24" s="58"/>
      <c r="I24" s="58"/>
      <c r="J24" s="58">
        <v>103181.75999999999</v>
      </c>
      <c r="K24" s="58">
        <v>1833407.67</v>
      </c>
    </row>
    <row r="25" spans="1:11" x14ac:dyDescent="0.2">
      <c r="A25" s="2" t="s">
        <v>33</v>
      </c>
      <c r="B25" s="56"/>
      <c r="C25" s="56"/>
      <c r="D25" s="56"/>
      <c r="E25" s="56"/>
      <c r="F25" s="56">
        <v>1388462.39</v>
      </c>
      <c r="G25" s="56">
        <v>36716.639999999999</v>
      </c>
      <c r="H25" s="58"/>
      <c r="I25" s="58"/>
      <c r="J25" s="58">
        <v>84990.34</v>
      </c>
      <c r="K25" s="58">
        <v>1510169.37</v>
      </c>
    </row>
    <row r="26" spans="1:11" x14ac:dyDescent="0.2">
      <c r="A26" s="2" t="s">
        <v>34</v>
      </c>
      <c r="B26" s="56"/>
      <c r="C26" s="56"/>
      <c r="D26" s="56"/>
      <c r="E26" s="56"/>
      <c r="F26" s="56">
        <v>1675546.01</v>
      </c>
      <c r="G26" s="56">
        <v>44308.3</v>
      </c>
      <c r="H26" s="58"/>
      <c r="I26" s="58"/>
      <c r="J26" s="58">
        <v>102563.25</v>
      </c>
      <c r="K26" s="58">
        <v>1822417.56</v>
      </c>
    </row>
    <row r="27" spans="1:11" x14ac:dyDescent="0.2">
      <c r="A27" s="2" t="s">
        <v>35</v>
      </c>
      <c r="B27" s="56"/>
      <c r="C27" s="56"/>
      <c r="D27" s="56"/>
      <c r="E27" s="56"/>
      <c r="F27" s="56">
        <v>1375386.12</v>
      </c>
      <c r="G27" s="56">
        <v>36370.85</v>
      </c>
      <c r="H27" s="58"/>
      <c r="I27" s="58">
        <v>237852.88</v>
      </c>
      <c r="J27" s="58">
        <v>84189.91</v>
      </c>
      <c r="K27" s="58">
        <v>1733799.76</v>
      </c>
    </row>
    <row r="28" spans="1:11" x14ac:dyDescent="0.2">
      <c r="A28" s="2" t="s">
        <v>36</v>
      </c>
      <c r="B28" s="56"/>
      <c r="C28" s="56"/>
      <c r="D28" s="56"/>
      <c r="E28" s="56"/>
      <c r="F28" s="56">
        <v>1761136.16</v>
      </c>
      <c r="G28" s="56">
        <v>46571.66</v>
      </c>
      <c r="H28" s="58"/>
      <c r="I28" s="58"/>
      <c r="J28" s="58">
        <v>107802.38</v>
      </c>
      <c r="K28" s="58">
        <v>1915510.2</v>
      </c>
    </row>
    <row r="29" spans="1:11" x14ac:dyDescent="0.2">
      <c r="A29" s="2" t="s">
        <v>37</v>
      </c>
      <c r="B29" s="56">
        <v>2197514.33</v>
      </c>
      <c r="C29" s="56">
        <v>324590.36</v>
      </c>
      <c r="D29" s="56"/>
      <c r="E29" s="56">
        <v>561.02</v>
      </c>
      <c r="F29" s="56">
        <v>3666705.69</v>
      </c>
      <c r="G29" s="56">
        <v>96962.73</v>
      </c>
      <c r="H29" s="58"/>
      <c r="I29" s="58">
        <v>1406879.33</v>
      </c>
      <c r="J29" s="58">
        <v>224445.8</v>
      </c>
      <c r="K29" s="58">
        <v>7917659.2599999998</v>
      </c>
    </row>
    <row r="30" spans="1:11" x14ac:dyDescent="0.2">
      <c r="A30" s="2" t="s">
        <v>38</v>
      </c>
      <c r="B30" s="56">
        <v>2782739.51</v>
      </c>
      <c r="C30" s="56">
        <v>411032.78</v>
      </c>
      <c r="D30" s="56"/>
      <c r="E30" s="56">
        <v>680.23</v>
      </c>
      <c r="F30" s="56">
        <v>5449239.3899999997</v>
      </c>
      <c r="G30" s="56">
        <v>144100.22</v>
      </c>
      <c r="H30" s="58"/>
      <c r="I30" s="58"/>
      <c r="J30" s="58">
        <v>333557.96999999997</v>
      </c>
      <c r="K30" s="58">
        <v>9121350.0999999996</v>
      </c>
    </row>
    <row r="31" spans="1:11" x14ac:dyDescent="0.2">
      <c r="A31" s="2" t="s">
        <v>39</v>
      </c>
      <c r="B31" s="56">
        <v>75633209.909999996</v>
      </c>
      <c r="C31" s="56">
        <v>11171627.199999999</v>
      </c>
      <c r="D31" s="56"/>
      <c r="E31" s="56">
        <v>18384.78</v>
      </c>
      <c r="F31" s="56">
        <v>237750409.47</v>
      </c>
      <c r="G31" s="56">
        <v>6287095.2699999996</v>
      </c>
      <c r="H31" s="58"/>
      <c r="I31" s="58">
        <v>192196952.22999999</v>
      </c>
      <c r="J31" s="58">
        <v>14553139.949999999</v>
      </c>
      <c r="K31" s="58">
        <v>537610818.80999994</v>
      </c>
    </row>
    <row r="32" spans="1:11" x14ac:dyDescent="0.2">
      <c r="A32" s="2" t="s">
        <v>40</v>
      </c>
      <c r="B32" s="56">
        <v>2365999.54</v>
      </c>
      <c r="C32" s="56">
        <v>349476.97</v>
      </c>
      <c r="D32" s="56"/>
      <c r="E32" s="56">
        <v>610.54999999999995</v>
      </c>
      <c r="F32" s="56">
        <v>4668823.67</v>
      </c>
      <c r="G32" s="56">
        <v>123462.83</v>
      </c>
      <c r="H32" s="58"/>
      <c r="I32" s="58"/>
      <c r="J32" s="58">
        <v>285787.28999999998</v>
      </c>
      <c r="K32" s="58">
        <v>7794160.8499999996</v>
      </c>
    </row>
    <row r="33" spans="1:11" x14ac:dyDescent="0.2">
      <c r="A33" s="2" t="s">
        <v>41</v>
      </c>
      <c r="B33" s="56">
        <v>3791414.25</v>
      </c>
      <c r="C33" s="56">
        <v>560022.06999999995</v>
      </c>
      <c r="D33" s="56"/>
      <c r="E33" s="56">
        <v>882.28</v>
      </c>
      <c r="F33" s="56">
        <v>7513507.3200000003</v>
      </c>
      <c r="G33" s="56">
        <v>198687.93</v>
      </c>
      <c r="H33" s="58"/>
      <c r="I33" s="58"/>
      <c r="J33" s="58">
        <v>459915.61</v>
      </c>
      <c r="K33" s="58">
        <v>12524429.460000001</v>
      </c>
    </row>
    <row r="34" spans="1:11" x14ac:dyDescent="0.2">
      <c r="A34" s="2" t="s">
        <v>42</v>
      </c>
      <c r="B34" s="56">
        <v>2768326.32</v>
      </c>
      <c r="C34" s="56">
        <v>408903.84</v>
      </c>
      <c r="D34" s="56"/>
      <c r="E34" s="56">
        <v>704.18</v>
      </c>
      <c r="F34" s="56">
        <v>6824031.1299999999</v>
      </c>
      <c r="G34" s="56">
        <v>180455.35</v>
      </c>
      <c r="H34" s="58"/>
      <c r="I34" s="58"/>
      <c r="J34" s="58">
        <v>417711.5</v>
      </c>
      <c r="K34" s="58">
        <v>10600132.32</v>
      </c>
    </row>
    <row r="35" spans="1:11" x14ac:dyDescent="0.2">
      <c r="A35" s="2" t="s">
        <v>43</v>
      </c>
      <c r="B35" s="56">
        <v>3925854.51</v>
      </c>
      <c r="C35" s="56">
        <v>579879.96</v>
      </c>
      <c r="D35" s="56"/>
      <c r="E35" s="56">
        <v>931.53</v>
      </c>
      <c r="F35" s="56">
        <v>9644345.3599999994</v>
      </c>
      <c r="G35" s="56">
        <v>255036.02</v>
      </c>
      <c r="H35" s="58"/>
      <c r="I35" s="58"/>
      <c r="J35" s="58">
        <v>590348.12</v>
      </c>
      <c r="K35" s="58">
        <v>14996395.5</v>
      </c>
    </row>
    <row r="36" spans="1:11" x14ac:dyDescent="0.2">
      <c r="A36" s="2" t="s">
        <v>44</v>
      </c>
      <c r="B36" s="56">
        <v>2328724.06</v>
      </c>
      <c r="C36" s="56">
        <v>343971.08</v>
      </c>
      <c r="D36" s="56"/>
      <c r="E36" s="56">
        <v>592.36</v>
      </c>
      <c r="F36" s="56">
        <v>4533305.93</v>
      </c>
      <c r="G36" s="56">
        <v>119879.19</v>
      </c>
      <c r="H36" s="58"/>
      <c r="I36" s="58"/>
      <c r="J36" s="58">
        <v>277492</v>
      </c>
      <c r="K36" s="58">
        <v>7603964.6200000001</v>
      </c>
    </row>
    <row r="37" spans="1:11" x14ac:dyDescent="0.2">
      <c r="A37" s="2" t="s">
        <v>45</v>
      </c>
      <c r="B37" s="56">
        <v>14924360.33</v>
      </c>
      <c r="C37" s="56">
        <v>2204446.83</v>
      </c>
      <c r="D37" s="56"/>
      <c r="E37" s="56">
        <v>3711.53</v>
      </c>
      <c r="F37" s="56">
        <v>26379596.68</v>
      </c>
      <c r="G37" s="56">
        <v>697584.66</v>
      </c>
      <c r="H37" s="57"/>
      <c r="I37" s="58"/>
      <c r="J37" s="57">
        <v>1614743.64</v>
      </c>
      <c r="K37" s="58">
        <v>45824443.670000002</v>
      </c>
    </row>
    <row r="38" spans="1:11" x14ac:dyDescent="0.2">
      <c r="A38" s="2" t="s">
        <v>46</v>
      </c>
      <c r="B38" s="56">
        <v>4875385.47</v>
      </c>
      <c r="C38" s="56">
        <v>720133.25</v>
      </c>
      <c r="D38" s="56"/>
      <c r="E38" s="56">
        <v>1157.97</v>
      </c>
      <c r="F38" s="56">
        <v>9781051.8499999996</v>
      </c>
      <c r="G38" s="56">
        <v>258651.1</v>
      </c>
      <c r="H38" s="57"/>
      <c r="I38" s="58"/>
      <c r="J38" s="57">
        <v>598716.18000000005</v>
      </c>
      <c r="K38" s="58">
        <v>16235095.82</v>
      </c>
    </row>
    <row r="39" spans="1:11" x14ac:dyDescent="0.2">
      <c r="A39" s="2" t="s">
        <v>47</v>
      </c>
      <c r="B39" s="56">
        <v>3003658.91</v>
      </c>
      <c r="C39" s="56">
        <v>443664.33</v>
      </c>
      <c r="D39" s="56"/>
      <c r="E39" s="56">
        <v>734.53</v>
      </c>
      <c r="F39" s="56">
        <v>5728596.1200000001</v>
      </c>
      <c r="G39" s="59">
        <v>151487.56</v>
      </c>
      <c r="H39" s="57"/>
      <c r="I39" s="58">
        <v>2577270.13</v>
      </c>
      <c r="J39" s="57">
        <v>350657.91</v>
      </c>
      <c r="K39" s="58">
        <v>12256069.49</v>
      </c>
    </row>
    <row r="40" spans="1:11" x14ac:dyDescent="0.2">
      <c r="A40" s="2" t="s">
        <v>48</v>
      </c>
      <c r="B40" s="56">
        <v>2120726.83</v>
      </c>
      <c r="C40" s="56">
        <v>313248.24</v>
      </c>
      <c r="D40" s="56"/>
      <c r="E40" s="56">
        <v>539.51</v>
      </c>
      <c r="F40" s="56">
        <v>6334859.6600000001</v>
      </c>
      <c r="G40" s="60">
        <v>167519.65</v>
      </c>
      <c r="H40" s="57"/>
      <c r="I40" s="58"/>
      <c r="J40" s="57">
        <v>387768.41</v>
      </c>
      <c r="K40" s="58">
        <v>9324662.3000000007</v>
      </c>
    </row>
    <row r="41" spans="1:11" x14ac:dyDescent="0.2">
      <c r="A41" s="2" t="s">
        <v>49</v>
      </c>
      <c r="B41" s="56">
        <v>2739499.95</v>
      </c>
      <c r="C41" s="56">
        <v>404645.95</v>
      </c>
      <c r="D41" s="56"/>
      <c r="E41" s="56">
        <v>666.28</v>
      </c>
      <c r="F41" s="56">
        <v>4271186.1100000003</v>
      </c>
      <c r="G41" s="56">
        <v>112947.67</v>
      </c>
      <c r="H41" s="57"/>
      <c r="I41" s="58">
        <v>1750015.08</v>
      </c>
      <c r="J41" s="57">
        <v>261447.16</v>
      </c>
      <c r="K41" s="58">
        <v>9540408.1999999993</v>
      </c>
    </row>
    <row r="42" spans="1:11" x14ac:dyDescent="0.2">
      <c r="A42" s="2" t="s">
        <v>50</v>
      </c>
      <c r="B42" s="56">
        <v>3902743.71</v>
      </c>
      <c r="C42" s="56">
        <v>576466.31999999995</v>
      </c>
      <c r="D42" s="56"/>
      <c r="E42" s="56">
        <v>992.75</v>
      </c>
      <c r="F42" s="56">
        <v>12734506.310000001</v>
      </c>
      <c r="G42" s="56">
        <v>336752.54</v>
      </c>
      <c r="H42" s="57"/>
      <c r="I42" s="58"/>
      <c r="J42" s="57">
        <v>779502.56</v>
      </c>
      <c r="K42" s="58">
        <v>18330964.190000001</v>
      </c>
    </row>
    <row r="43" spans="1:11" x14ac:dyDescent="0.2">
      <c r="A43" s="2" t="s">
        <v>51</v>
      </c>
      <c r="B43" s="56">
        <v>2188319.71</v>
      </c>
      <c r="C43" s="56">
        <v>323232.24</v>
      </c>
      <c r="D43" s="56"/>
      <c r="E43" s="56">
        <v>559.66999999999996</v>
      </c>
      <c r="F43" s="56">
        <v>6733091.5999999996</v>
      </c>
      <c r="G43" s="56">
        <v>178050.54</v>
      </c>
      <c r="H43" s="57"/>
      <c r="I43" s="58"/>
      <c r="J43" s="57">
        <v>412144.92</v>
      </c>
      <c r="K43" s="58">
        <v>9835398.6799999997</v>
      </c>
    </row>
    <row r="44" spans="1:11" x14ac:dyDescent="0.2">
      <c r="A44" s="2" t="s">
        <v>52</v>
      </c>
      <c r="B44" s="56">
        <v>31778596.969999999</v>
      </c>
      <c r="C44" s="56">
        <v>4693951.76</v>
      </c>
      <c r="D44" s="56"/>
      <c r="E44" s="56">
        <v>8083.58</v>
      </c>
      <c r="F44" s="56">
        <v>57653879.920000002</v>
      </c>
      <c r="G44" s="56">
        <v>1524604.89</v>
      </c>
      <c r="H44" s="57"/>
      <c r="I44" s="58"/>
      <c r="J44" s="57">
        <v>3529100.05</v>
      </c>
      <c r="K44" s="58">
        <v>99188217.170000002</v>
      </c>
    </row>
    <row r="45" spans="1:11" x14ac:dyDescent="0.2">
      <c r="A45" s="2" t="s">
        <v>53</v>
      </c>
      <c r="B45" s="56">
        <v>5026475.45</v>
      </c>
      <c r="C45" s="56">
        <v>742450.44</v>
      </c>
      <c r="D45" s="56"/>
      <c r="E45" s="56">
        <v>1278.53</v>
      </c>
      <c r="F45" s="56">
        <v>11352582.050000001</v>
      </c>
      <c r="G45" s="56">
        <v>300208.8</v>
      </c>
      <c r="H45" s="57"/>
      <c r="I45" s="58">
        <v>9879080.6999999993</v>
      </c>
      <c r="J45" s="57">
        <v>694912.43</v>
      </c>
      <c r="K45" s="58">
        <v>27996988.399999999</v>
      </c>
    </row>
    <row r="46" spans="1:11" x14ac:dyDescent="0.2">
      <c r="A46" s="2" t="s">
        <v>54</v>
      </c>
      <c r="B46" s="56">
        <v>13352328.699999999</v>
      </c>
      <c r="C46" s="56">
        <v>1972245.25</v>
      </c>
      <c r="D46" s="56"/>
      <c r="E46" s="56">
        <v>3396.49</v>
      </c>
      <c r="F46" s="56">
        <v>25762634.370000001</v>
      </c>
      <c r="G46" s="56">
        <v>681269.64</v>
      </c>
      <c r="H46" s="57"/>
      <c r="I46" s="58"/>
      <c r="J46" s="57">
        <v>1576978.24</v>
      </c>
      <c r="K46" s="58">
        <v>43348852.689999998</v>
      </c>
    </row>
    <row r="47" spans="1:11" x14ac:dyDescent="0.2">
      <c r="A47" s="2" t="s">
        <v>55</v>
      </c>
      <c r="B47" s="56">
        <v>3071997.31</v>
      </c>
      <c r="C47" s="56">
        <v>453758.46</v>
      </c>
      <c r="D47" s="56"/>
      <c r="E47" s="56">
        <v>793.41</v>
      </c>
      <c r="F47" s="56">
        <v>6525059.9900000002</v>
      </c>
      <c r="G47" s="56">
        <v>172549.33</v>
      </c>
      <c r="H47" s="57"/>
      <c r="I47" s="58">
        <v>3030009.21</v>
      </c>
      <c r="J47" s="57">
        <v>399410.93</v>
      </c>
      <c r="K47" s="58">
        <v>13653578.640000001</v>
      </c>
    </row>
    <row r="48" spans="1:11" x14ac:dyDescent="0.2">
      <c r="A48" s="2" t="s">
        <v>56</v>
      </c>
      <c r="B48" s="56">
        <v>2393334.9</v>
      </c>
      <c r="C48" s="56">
        <v>353514.62</v>
      </c>
      <c r="D48" s="56"/>
      <c r="E48" s="56">
        <v>610.64</v>
      </c>
      <c r="F48" s="56">
        <v>3672649.45</v>
      </c>
      <c r="G48" s="56">
        <v>97119.9</v>
      </c>
      <c r="H48" s="57"/>
      <c r="I48" s="58">
        <v>1410290.22</v>
      </c>
      <c r="J48" s="57">
        <v>224809.63</v>
      </c>
      <c r="K48" s="58">
        <v>8152329.3600000003</v>
      </c>
    </row>
    <row r="49" spans="1:11" x14ac:dyDescent="0.2">
      <c r="A49" s="2" t="s">
        <v>57</v>
      </c>
      <c r="B49" s="56">
        <v>2791685.63</v>
      </c>
      <c r="C49" s="56">
        <v>412354.19</v>
      </c>
      <c r="D49" s="56"/>
      <c r="E49" s="56">
        <v>695.9</v>
      </c>
      <c r="F49" s="56">
        <v>4426318.25</v>
      </c>
      <c r="G49" s="56">
        <v>117050</v>
      </c>
      <c r="H49" s="57"/>
      <c r="I49" s="58">
        <v>1838016.1</v>
      </c>
      <c r="J49" s="57">
        <v>270943.08</v>
      </c>
      <c r="K49" s="58">
        <v>9857063.1500000004</v>
      </c>
    </row>
    <row r="50" spans="1:11" x14ac:dyDescent="0.2">
      <c r="A50" s="2" t="s">
        <v>58</v>
      </c>
      <c r="B50" s="56">
        <v>7018229.0899999999</v>
      </c>
      <c r="C50" s="56">
        <v>1036648.31</v>
      </c>
      <c r="D50" s="56"/>
      <c r="E50" s="56">
        <v>1604.92</v>
      </c>
      <c r="F50" s="56">
        <v>12638217.390000001</v>
      </c>
      <c r="G50" s="56">
        <v>334206.27</v>
      </c>
      <c r="H50" s="57"/>
      <c r="I50" s="58">
        <v>12076377.439999999</v>
      </c>
      <c r="J50" s="57">
        <v>773608.54</v>
      </c>
      <c r="K50" s="58">
        <v>33878891.960000001</v>
      </c>
    </row>
    <row r="51" spans="1:11" x14ac:dyDescent="0.2">
      <c r="A51" s="2" t="s">
        <v>59</v>
      </c>
      <c r="B51" s="56">
        <v>2470619.42</v>
      </c>
      <c r="C51" s="56">
        <v>364930.16</v>
      </c>
      <c r="D51" s="56"/>
      <c r="E51" s="56">
        <v>605.95000000000005</v>
      </c>
      <c r="F51" s="56">
        <v>3554368.62</v>
      </c>
      <c r="G51" s="56">
        <v>93992.07</v>
      </c>
      <c r="H51" s="57"/>
      <c r="I51" s="58"/>
      <c r="J51" s="57">
        <v>217569.44</v>
      </c>
      <c r="K51" s="58">
        <v>6702085.6600000001</v>
      </c>
    </row>
    <row r="52" spans="1:11" x14ac:dyDescent="0.2">
      <c r="A52" s="2" t="s">
        <v>60</v>
      </c>
      <c r="B52" s="56">
        <v>42564632.5</v>
      </c>
      <c r="C52" s="56">
        <v>6287135.0599999996</v>
      </c>
      <c r="D52" s="56"/>
      <c r="E52" s="56">
        <v>11027.45</v>
      </c>
      <c r="F52" s="56">
        <v>68727699.620000005</v>
      </c>
      <c r="G52" s="56">
        <v>1817442.07</v>
      </c>
      <c r="H52" s="57"/>
      <c r="I52" s="58"/>
      <c r="J52" s="57">
        <v>4206948.9400000004</v>
      </c>
      <c r="K52" s="58">
        <v>123614885.64</v>
      </c>
    </row>
    <row r="53" spans="1:11" ht="13.5" thickBot="1" x14ac:dyDescent="0.25">
      <c r="A53" s="4" t="s">
        <v>61</v>
      </c>
      <c r="B53" s="56">
        <v>4588861.21</v>
      </c>
      <c r="C53" s="56">
        <v>677811.33</v>
      </c>
      <c r="D53" s="56"/>
      <c r="E53" s="56">
        <v>29238.37</v>
      </c>
      <c r="F53" s="56">
        <v>10595347</v>
      </c>
      <c r="G53" s="56">
        <v>280184.40000000002</v>
      </c>
      <c r="H53" s="57"/>
      <c r="I53" s="58"/>
      <c r="J53" s="57">
        <v>648560.68000000005</v>
      </c>
      <c r="K53" s="58">
        <v>16820002.989999998</v>
      </c>
    </row>
    <row r="54" spans="1:11" s="62" customFormat="1" ht="13.5" thickBot="1" x14ac:dyDescent="0.25">
      <c r="A54" s="5" t="s">
        <v>13</v>
      </c>
      <c r="B54" s="61">
        <v>248503260.66</v>
      </c>
      <c r="C54" s="61">
        <v>36705909.909999996</v>
      </c>
      <c r="D54" s="61">
        <v>0</v>
      </c>
      <c r="E54" s="61">
        <v>90037.61</v>
      </c>
      <c r="F54" s="61">
        <v>594376023.69000006</v>
      </c>
      <c r="G54" s="61">
        <v>15717738.189999999</v>
      </c>
      <c r="H54" s="61">
        <v>0</v>
      </c>
      <c r="I54" s="61">
        <v>227392811.61000001</v>
      </c>
      <c r="J54" s="61">
        <v>36382849.859999999</v>
      </c>
      <c r="K54" s="61">
        <v>1159168631.53</v>
      </c>
    </row>
    <row r="55" spans="1:11" x14ac:dyDescent="0.2">
      <c r="F55" s="53"/>
      <c r="G55" s="53"/>
      <c r="H55" s="53"/>
      <c r="I55" s="53"/>
      <c r="J55" s="53"/>
    </row>
    <row r="56" spans="1:11" x14ac:dyDescent="0.2">
      <c r="F56" s="53"/>
      <c r="G56" s="53"/>
      <c r="H56" s="53"/>
      <c r="I56" s="53"/>
      <c r="J56" s="53"/>
    </row>
    <row r="57" spans="1:11" x14ac:dyDescent="0.2">
      <c r="F57" s="53"/>
      <c r="G57" s="53"/>
      <c r="H57" s="53"/>
      <c r="I57" s="53"/>
      <c r="J57" s="53"/>
    </row>
    <row r="58" spans="1:11" x14ac:dyDescent="0.2">
      <c r="F58" s="53"/>
      <c r="G58" s="53"/>
      <c r="H58" s="53"/>
      <c r="I58" s="53"/>
      <c r="J58" s="53"/>
    </row>
    <row r="59" spans="1:11" x14ac:dyDescent="0.2">
      <c r="F59" s="53"/>
      <c r="G59" s="53"/>
      <c r="H59" s="53"/>
      <c r="I59" s="53"/>
      <c r="J59" s="53"/>
    </row>
    <row r="60" spans="1:11" x14ac:dyDescent="0.2">
      <c r="G60" s="53"/>
      <c r="H60" s="53"/>
      <c r="I60" s="53"/>
      <c r="J60" s="53"/>
    </row>
    <row r="61" spans="1:11" x14ac:dyDescent="0.2">
      <c r="G61" s="53"/>
      <c r="H61" s="53"/>
      <c r="I61" s="53"/>
      <c r="J61" s="53"/>
    </row>
    <row r="62" spans="1:11" x14ac:dyDescent="0.2">
      <c r="G62" s="53"/>
      <c r="H62" s="53"/>
      <c r="I62" s="53"/>
      <c r="J62" s="53"/>
    </row>
    <row r="63" spans="1:11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:D4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4.28515625" style="63" bestFit="1" customWidth="1"/>
    <col min="7" max="7" width="12.7109375" style="63" bestFit="1" customWidth="1"/>
    <col min="8" max="8" width="12.7109375" style="63" customWidth="1"/>
    <col min="9" max="10" width="17.140625" style="63" customWidth="1"/>
    <col min="11" max="11" width="15.42578125" style="63" bestFit="1" customWidth="1"/>
    <col min="12" max="16384" width="11.42578125" style="63"/>
  </cols>
  <sheetData>
    <row r="1" spans="1:11" x14ac:dyDescent="0.2">
      <c r="A1" s="209" t="s">
        <v>14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x14ac:dyDescent="0.2">
      <c r="A2" s="211">
        <v>44683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11.25" x14ac:dyDescent="0.2">
      <c r="A3" s="64"/>
      <c r="B3" s="63"/>
      <c r="C3" s="63"/>
      <c r="E3" s="63"/>
    </row>
    <row r="4" spans="1:11" ht="13.5" customHeight="1" thickBot="1" x14ac:dyDescent="0.25">
      <c r="A4" s="64"/>
      <c r="B4" s="63"/>
      <c r="C4" s="213" t="s">
        <v>63</v>
      </c>
      <c r="D4" s="213"/>
      <c r="E4" s="63"/>
    </row>
    <row r="5" spans="1:11" ht="12.75" customHeight="1" x14ac:dyDescent="0.2">
      <c r="A5" s="214" t="s">
        <v>0</v>
      </c>
      <c r="B5" s="216" t="s">
        <v>9</v>
      </c>
      <c r="C5" s="66" t="s">
        <v>10</v>
      </c>
      <c r="D5" s="66" t="s">
        <v>10</v>
      </c>
      <c r="E5" s="216" t="s">
        <v>1</v>
      </c>
      <c r="F5" s="207" t="s">
        <v>7</v>
      </c>
      <c r="G5" s="207" t="s">
        <v>8</v>
      </c>
      <c r="H5" s="207" t="s">
        <v>2</v>
      </c>
      <c r="I5" s="207" t="s">
        <v>3</v>
      </c>
      <c r="J5" s="207" t="s">
        <v>4</v>
      </c>
      <c r="K5" s="207" t="s">
        <v>5</v>
      </c>
    </row>
    <row r="6" spans="1:11" ht="23.25" customHeight="1" thickBot="1" x14ac:dyDescent="0.25">
      <c r="A6" s="215"/>
      <c r="B6" s="217"/>
      <c r="C6" s="67" t="s">
        <v>11</v>
      </c>
      <c r="D6" s="67" t="s">
        <v>12</v>
      </c>
      <c r="E6" s="217" t="s">
        <v>6</v>
      </c>
      <c r="F6" s="208" t="s">
        <v>6</v>
      </c>
      <c r="G6" s="208" t="s">
        <v>6</v>
      </c>
      <c r="H6" s="208"/>
      <c r="I6" s="208"/>
      <c r="J6" s="208"/>
      <c r="K6" s="208" t="s">
        <v>6</v>
      </c>
    </row>
    <row r="7" spans="1:11" x14ac:dyDescent="0.2">
      <c r="A7" s="1" t="s">
        <v>15</v>
      </c>
      <c r="B7" s="68">
        <v>1259430.67</v>
      </c>
      <c r="C7" s="68">
        <v>189408.28</v>
      </c>
      <c r="D7" s="68">
        <v>2490.7199999999998</v>
      </c>
      <c r="E7" s="68"/>
      <c r="F7" s="68"/>
      <c r="G7" s="68">
        <v>962.9</v>
      </c>
      <c r="H7" s="69"/>
      <c r="I7" s="70"/>
      <c r="J7" s="69"/>
      <c r="K7" s="70">
        <v>1452292.57</v>
      </c>
    </row>
    <row r="8" spans="1:11" x14ac:dyDescent="0.2">
      <c r="A8" s="2" t="s">
        <v>16</v>
      </c>
      <c r="B8" s="68">
        <v>1190399.3799999999</v>
      </c>
      <c r="C8" s="68">
        <v>179026.53</v>
      </c>
      <c r="D8" s="68">
        <v>2354.1999999999998</v>
      </c>
      <c r="E8" s="68"/>
      <c r="F8" s="68"/>
      <c r="G8" s="68">
        <v>715.54</v>
      </c>
      <c r="H8" s="69"/>
      <c r="I8" s="70"/>
      <c r="J8" s="69"/>
      <c r="K8" s="70">
        <v>1372495.65</v>
      </c>
    </row>
    <row r="9" spans="1:11" x14ac:dyDescent="0.2">
      <c r="A9" s="2" t="s">
        <v>17</v>
      </c>
      <c r="B9" s="68"/>
      <c r="C9" s="68"/>
      <c r="E9" s="68"/>
      <c r="F9" s="68"/>
      <c r="G9" s="68">
        <v>274.32</v>
      </c>
      <c r="H9" s="69"/>
      <c r="I9" s="70"/>
      <c r="J9" s="69"/>
      <c r="K9" s="70">
        <v>274.32</v>
      </c>
    </row>
    <row r="10" spans="1:11" x14ac:dyDescent="0.2">
      <c r="A10" s="2" t="s">
        <v>18</v>
      </c>
      <c r="B10" s="68"/>
      <c r="C10" s="68"/>
      <c r="D10" s="68"/>
      <c r="E10" s="68"/>
      <c r="F10" s="68"/>
      <c r="G10" s="68">
        <v>308.37</v>
      </c>
      <c r="H10" s="69"/>
      <c r="I10" s="70"/>
      <c r="J10" s="69"/>
      <c r="K10" s="70">
        <v>308.37</v>
      </c>
    </row>
    <row r="11" spans="1:11" x14ac:dyDescent="0.2">
      <c r="A11" s="2" t="s">
        <v>19</v>
      </c>
      <c r="B11" s="68"/>
      <c r="C11" s="68"/>
      <c r="D11" s="68"/>
      <c r="E11" s="68"/>
      <c r="F11" s="68"/>
      <c r="G11" s="68">
        <v>306.57</v>
      </c>
      <c r="H11" s="69"/>
      <c r="I11" s="70"/>
      <c r="J11" s="69"/>
      <c r="K11" s="70">
        <v>306.57</v>
      </c>
    </row>
    <row r="12" spans="1:11" x14ac:dyDescent="0.2">
      <c r="A12" s="2" t="s">
        <v>20</v>
      </c>
      <c r="B12" s="68"/>
      <c r="C12" s="68"/>
      <c r="D12" s="68"/>
      <c r="E12" s="68"/>
      <c r="F12" s="68"/>
      <c r="G12" s="68">
        <v>268.91000000000003</v>
      </c>
      <c r="H12" s="69"/>
      <c r="I12" s="70"/>
      <c r="J12" s="69"/>
      <c r="K12" s="70">
        <v>268.91000000000003</v>
      </c>
    </row>
    <row r="13" spans="1:11" x14ac:dyDescent="0.2">
      <c r="A13" s="2" t="s">
        <v>21</v>
      </c>
      <c r="B13" s="68"/>
      <c r="C13" s="68"/>
      <c r="D13" s="68"/>
      <c r="E13" s="68"/>
      <c r="F13" s="68"/>
      <c r="G13" s="68">
        <v>323.58999999999997</v>
      </c>
      <c r="H13" s="69"/>
      <c r="I13" s="70"/>
      <c r="J13" s="69"/>
      <c r="K13" s="70">
        <v>323.58999999999997</v>
      </c>
    </row>
    <row r="14" spans="1:11" x14ac:dyDescent="0.2">
      <c r="A14" s="2" t="s">
        <v>22</v>
      </c>
      <c r="B14" s="68"/>
      <c r="C14" s="68"/>
      <c r="D14" s="68"/>
      <c r="E14" s="68"/>
      <c r="F14" s="68"/>
      <c r="G14" s="68">
        <v>310.69</v>
      </c>
      <c r="H14" s="69"/>
      <c r="I14" s="70"/>
      <c r="J14" s="69"/>
      <c r="K14" s="70">
        <v>310.69</v>
      </c>
    </row>
    <row r="15" spans="1:11" x14ac:dyDescent="0.2">
      <c r="A15" s="2" t="s">
        <v>23</v>
      </c>
      <c r="B15" s="68"/>
      <c r="C15" s="68"/>
      <c r="D15" s="68"/>
      <c r="E15" s="68"/>
      <c r="F15" s="68"/>
      <c r="G15" s="68">
        <v>310.82</v>
      </c>
      <c r="H15" s="69"/>
      <c r="I15" s="70"/>
      <c r="J15" s="69"/>
      <c r="K15" s="70">
        <v>310.82</v>
      </c>
    </row>
    <row r="16" spans="1:11" x14ac:dyDescent="0.2">
      <c r="A16" s="2" t="s">
        <v>24</v>
      </c>
      <c r="B16" s="68"/>
      <c r="C16" s="68"/>
      <c r="D16" s="68"/>
      <c r="E16" s="68"/>
      <c r="F16" s="68"/>
      <c r="G16" s="68">
        <v>432.7</v>
      </c>
      <c r="H16" s="69"/>
      <c r="I16" s="70"/>
      <c r="J16" s="69"/>
      <c r="K16" s="70">
        <v>432.7</v>
      </c>
    </row>
    <row r="17" spans="1:11" x14ac:dyDescent="0.2">
      <c r="A17" s="2" t="s">
        <v>25</v>
      </c>
      <c r="B17" s="68"/>
      <c r="C17" s="68"/>
      <c r="D17" s="68"/>
      <c r="E17" s="68"/>
      <c r="F17" s="68"/>
      <c r="G17" s="68">
        <v>282.19</v>
      </c>
      <c r="H17" s="69"/>
      <c r="I17" s="70"/>
      <c r="J17" s="69"/>
      <c r="K17" s="70">
        <v>282.19</v>
      </c>
    </row>
    <row r="18" spans="1:11" x14ac:dyDescent="0.2">
      <c r="A18" s="2" t="s">
        <v>26</v>
      </c>
      <c r="B18" s="68"/>
      <c r="C18" s="68"/>
      <c r="D18" s="68"/>
      <c r="E18" s="68"/>
      <c r="F18" s="68"/>
      <c r="G18" s="68">
        <v>253.17</v>
      </c>
      <c r="H18" s="69"/>
      <c r="I18" s="70"/>
      <c r="J18" s="69"/>
      <c r="K18" s="70">
        <v>253.17</v>
      </c>
    </row>
    <row r="19" spans="1:11" x14ac:dyDescent="0.2">
      <c r="A19" s="2" t="s">
        <v>27</v>
      </c>
      <c r="B19" s="68"/>
      <c r="C19" s="68"/>
      <c r="D19" s="68"/>
      <c r="E19" s="68"/>
      <c r="F19" s="68"/>
      <c r="G19" s="68">
        <v>289.54000000000002</v>
      </c>
      <c r="H19" s="69"/>
      <c r="I19" s="70"/>
      <c r="J19" s="69"/>
      <c r="K19" s="70">
        <v>289.54000000000002</v>
      </c>
    </row>
    <row r="20" spans="1:11" x14ac:dyDescent="0.2">
      <c r="A20" s="2" t="s">
        <v>28</v>
      </c>
      <c r="B20" s="68"/>
      <c r="C20" s="68"/>
      <c r="D20" s="68"/>
      <c r="E20" s="68"/>
      <c r="F20" s="68"/>
      <c r="G20" s="68">
        <v>412.45</v>
      </c>
      <c r="H20" s="70"/>
      <c r="I20" s="70"/>
      <c r="J20" s="70"/>
      <c r="K20" s="70">
        <v>412.45</v>
      </c>
    </row>
    <row r="21" spans="1:11" x14ac:dyDescent="0.2">
      <c r="A21" s="2" t="s">
        <v>29</v>
      </c>
      <c r="B21" s="68"/>
      <c r="C21" s="68"/>
      <c r="D21" s="68"/>
      <c r="E21" s="68"/>
      <c r="F21" s="68"/>
      <c r="G21" s="68">
        <v>397.1</v>
      </c>
      <c r="H21" s="70"/>
      <c r="I21" s="70"/>
      <c r="J21" s="70"/>
      <c r="K21" s="70">
        <v>397.1</v>
      </c>
    </row>
    <row r="22" spans="1:11" x14ac:dyDescent="0.2">
      <c r="A22" s="2" t="s">
        <v>30</v>
      </c>
      <c r="B22" s="68"/>
      <c r="C22" s="68"/>
      <c r="D22" s="68"/>
      <c r="E22" s="68"/>
      <c r="F22" s="68"/>
      <c r="G22" s="68">
        <v>291.86</v>
      </c>
      <c r="H22" s="70"/>
      <c r="I22" s="70"/>
      <c r="J22" s="70"/>
      <c r="K22" s="70">
        <v>291.86</v>
      </c>
    </row>
    <row r="23" spans="1:11" x14ac:dyDescent="0.2">
      <c r="A23" s="2" t="s">
        <v>31</v>
      </c>
      <c r="B23" s="68"/>
      <c r="C23" s="68"/>
      <c r="D23" s="68"/>
      <c r="E23" s="68"/>
      <c r="F23" s="68"/>
      <c r="G23" s="68">
        <v>275.10000000000002</v>
      </c>
      <c r="H23" s="70"/>
      <c r="I23" s="70"/>
      <c r="J23" s="70"/>
      <c r="K23" s="70">
        <v>275.10000000000002</v>
      </c>
    </row>
    <row r="24" spans="1:11" x14ac:dyDescent="0.2">
      <c r="A24" s="2" t="s">
        <v>32</v>
      </c>
      <c r="B24" s="68"/>
      <c r="C24" s="68"/>
      <c r="D24" s="68"/>
      <c r="E24" s="68"/>
      <c r="F24" s="68"/>
      <c r="G24" s="68">
        <v>365.76</v>
      </c>
      <c r="H24" s="70"/>
      <c r="I24" s="70"/>
      <c r="J24" s="70"/>
      <c r="K24" s="70">
        <v>365.76</v>
      </c>
    </row>
    <row r="25" spans="1:11" x14ac:dyDescent="0.2">
      <c r="A25" s="2" t="s">
        <v>33</v>
      </c>
      <c r="B25" s="68"/>
      <c r="C25" s="68"/>
      <c r="D25" s="68"/>
      <c r="E25" s="68"/>
      <c r="F25" s="68"/>
      <c r="G25" s="68">
        <v>301.27999999999997</v>
      </c>
      <c r="H25" s="70"/>
      <c r="I25" s="70"/>
      <c r="J25" s="70"/>
      <c r="K25" s="70">
        <v>301.27999999999997</v>
      </c>
    </row>
    <row r="26" spans="1:11" x14ac:dyDescent="0.2">
      <c r="A26" s="2" t="s">
        <v>34</v>
      </c>
      <c r="B26" s="68"/>
      <c r="C26" s="68"/>
      <c r="D26" s="68"/>
      <c r="E26" s="68"/>
      <c r="F26" s="68"/>
      <c r="G26" s="68">
        <v>363.57</v>
      </c>
      <c r="H26" s="70"/>
      <c r="I26" s="70"/>
      <c r="J26" s="70"/>
      <c r="K26" s="70">
        <v>363.57</v>
      </c>
    </row>
    <row r="27" spans="1:11" x14ac:dyDescent="0.2">
      <c r="A27" s="2" t="s">
        <v>35</v>
      </c>
      <c r="B27" s="68"/>
      <c r="C27" s="68"/>
      <c r="D27" s="68"/>
      <c r="E27" s="68"/>
      <c r="F27" s="68"/>
      <c r="G27" s="68">
        <v>298.44</v>
      </c>
      <c r="H27" s="70"/>
      <c r="I27" s="70"/>
      <c r="J27" s="70"/>
      <c r="K27" s="70">
        <v>298.44</v>
      </c>
    </row>
    <row r="28" spans="1:11" x14ac:dyDescent="0.2">
      <c r="A28" s="2" t="s">
        <v>36</v>
      </c>
      <c r="B28" s="68"/>
      <c r="C28" s="68"/>
      <c r="D28" s="68"/>
      <c r="E28" s="68"/>
      <c r="F28" s="68"/>
      <c r="G28" s="68">
        <v>382.14</v>
      </c>
      <c r="H28" s="70"/>
      <c r="I28" s="70"/>
      <c r="J28" s="70"/>
      <c r="K28" s="70">
        <v>382.14</v>
      </c>
    </row>
    <row r="29" spans="1:11" x14ac:dyDescent="0.2">
      <c r="A29" s="2" t="s">
        <v>37</v>
      </c>
      <c r="B29" s="68">
        <v>1381094.42</v>
      </c>
      <c r="C29" s="68">
        <v>207705.53</v>
      </c>
      <c r="D29" s="68">
        <v>2731.33</v>
      </c>
      <c r="E29" s="68"/>
      <c r="F29" s="68"/>
      <c r="G29" s="68">
        <v>795.63</v>
      </c>
      <c r="H29" s="70"/>
      <c r="I29" s="70"/>
      <c r="J29" s="70"/>
      <c r="K29" s="70">
        <v>1592326.91</v>
      </c>
    </row>
    <row r="30" spans="1:11" x14ac:dyDescent="0.2">
      <c r="A30" s="2" t="s">
        <v>38</v>
      </c>
      <c r="B30" s="68">
        <v>1748896.91</v>
      </c>
      <c r="C30" s="68">
        <v>263020.08</v>
      </c>
      <c r="D30" s="68">
        <v>3458.71</v>
      </c>
      <c r="E30" s="68"/>
      <c r="F30" s="68"/>
      <c r="G30" s="68">
        <v>1182.4100000000001</v>
      </c>
      <c r="H30" s="70"/>
      <c r="I30" s="70"/>
      <c r="J30" s="70"/>
      <c r="K30" s="70">
        <v>2016558.11</v>
      </c>
    </row>
    <row r="31" spans="1:11" x14ac:dyDescent="0.2">
      <c r="A31" s="2" t="s">
        <v>39</v>
      </c>
      <c r="B31" s="68">
        <v>47533980.859999999</v>
      </c>
      <c r="C31" s="68">
        <v>7148729.7999999998</v>
      </c>
      <c r="D31" s="68">
        <v>94005.8</v>
      </c>
      <c r="E31" s="68"/>
      <c r="F31" s="68"/>
      <c r="G31" s="68">
        <v>51588.75</v>
      </c>
      <c r="H31" s="70"/>
      <c r="I31" s="70"/>
      <c r="J31" s="70"/>
      <c r="K31" s="70">
        <v>54828305.210000001</v>
      </c>
    </row>
    <row r="32" spans="1:11" x14ac:dyDescent="0.2">
      <c r="A32" s="2" t="s">
        <v>40</v>
      </c>
      <c r="B32" s="68">
        <v>1486984.05</v>
      </c>
      <c r="C32" s="68">
        <v>223630.49</v>
      </c>
      <c r="D32" s="68">
        <v>2940.74</v>
      </c>
      <c r="E32" s="68"/>
      <c r="F32" s="68"/>
      <c r="G32" s="68">
        <v>1013.07</v>
      </c>
      <c r="H32" s="70"/>
      <c r="I32" s="70"/>
      <c r="J32" s="70"/>
      <c r="K32" s="70">
        <v>1714568.35</v>
      </c>
    </row>
    <row r="33" spans="1:11" x14ac:dyDescent="0.2">
      <c r="A33" s="2" t="s">
        <v>41</v>
      </c>
      <c r="B33" s="68">
        <v>2382829.09</v>
      </c>
      <c r="C33" s="68">
        <v>358358.4</v>
      </c>
      <c r="D33" s="68">
        <v>4712.41</v>
      </c>
      <c r="E33" s="68"/>
      <c r="F33" s="68"/>
      <c r="G33" s="68">
        <v>1630.33</v>
      </c>
      <c r="H33" s="70"/>
      <c r="I33" s="70"/>
      <c r="J33" s="70"/>
      <c r="K33" s="70">
        <v>2747530.23</v>
      </c>
    </row>
    <row r="34" spans="1:11" x14ac:dyDescent="0.2">
      <c r="A34" s="2" t="s">
        <v>42</v>
      </c>
      <c r="B34" s="68">
        <v>1739838.5</v>
      </c>
      <c r="C34" s="68">
        <v>261657.77</v>
      </c>
      <c r="D34" s="68">
        <v>3440.8</v>
      </c>
      <c r="E34" s="68"/>
      <c r="F34" s="68"/>
      <c r="G34" s="68">
        <v>1480.73</v>
      </c>
      <c r="H34" s="70"/>
      <c r="I34" s="70"/>
      <c r="J34" s="70"/>
      <c r="K34" s="70">
        <v>2006417.8</v>
      </c>
    </row>
    <row r="35" spans="1:11" x14ac:dyDescent="0.2">
      <c r="A35" s="2" t="s">
        <v>43</v>
      </c>
      <c r="B35" s="68">
        <v>2467322.14</v>
      </c>
      <c r="C35" s="68">
        <v>371065.48</v>
      </c>
      <c r="D35" s="68">
        <v>4879.51</v>
      </c>
      <c r="E35" s="68"/>
      <c r="F35" s="68"/>
      <c r="G35" s="68">
        <v>2092.6999999999998</v>
      </c>
      <c r="H35" s="70"/>
      <c r="I35" s="70"/>
      <c r="J35" s="70"/>
      <c r="K35" s="70">
        <v>2845359.83</v>
      </c>
    </row>
    <row r="36" spans="1:11" x14ac:dyDescent="0.2">
      <c r="A36" s="2" t="s">
        <v>44</v>
      </c>
      <c r="B36" s="68">
        <v>1463557.14</v>
      </c>
      <c r="C36" s="68">
        <v>220107.27</v>
      </c>
      <c r="D36" s="68">
        <v>2894.41</v>
      </c>
      <c r="E36" s="68"/>
      <c r="F36" s="68"/>
      <c r="G36" s="68">
        <v>983.67</v>
      </c>
      <c r="H36" s="70"/>
      <c r="I36" s="70"/>
      <c r="J36" s="70"/>
      <c r="K36" s="70">
        <v>1687542.49</v>
      </c>
    </row>
    <row r="37" spans="1:11" x14ac:dyDescent="0.2">
      <c r="A37" s="2" t="s">
        <v>45</v>
      </c>
      <c r="B37" s="68">
        <v>9379666.1400000006</v>
      </c>
      <c r="C37" s="68">
        <v>1410626.62</v>
      </c>
      <c r="D37" s="68">
        <v>18549.740000000002</v>
      </c>
      <c r="E37" s="68"/>
      <c r="F37" s="68"/>
      <c r="G37" s="68">
        <v>5724.03</v>
      </c>
      <c r="H37" s="69"/>
      <c r="I37" s="70"/>
      <c r="J37" s="69"/>
      <c r="K37" s="70">
        <v>10814566.529999999</v>
      </c>
    </row>
    <row r="38" spans="1:11" x14ac:dyDescent="0.2">
      <c r="A38" s="2" t="s">
        <v>46</v>
      </c>
      <c r="B38" s="68">
        <v>3064083.62</v>
      </c>
      <c r="C38" s="68">
        <v>460813.62</v>
      </c>
      <c r="D38" s="68">
        <v>6059.7</v>
      </c>
      <c r="E38" s="68"/>
      <c r="F38" s="68"/>
      <c r="G38" s="68">
        <v>2122.36</v>
      </c>
      <c r="H38" s="69"/>
      <c r="I38" s="70"/>
      <c r="J38" s="69"/>
      <c r="K38" s="70">
        <v>3533079.3</v>
      </c>
    </row>
    <row r="39" spans="1:11" x14ac:dyDescent="0.2">
      <c r="A39" s="2" t="s">
        <v>47</v>
      </c>
      <c r="B39" s="68">
        <v>1887740.39</v>
      </c>
      <c r="C39" s="68">
        <v>283901.03000000003</v>
      </c>
      <c r="D39" s="68">
        <v>3733.3</v>
      </c>
      <c r="E39" s="68"/>
      <c r="F39" s="68"/>
      <c r="G39" s="71">
        <v>1243.03</v>
      </c>
      <c r="H39" s="69"/>
      <c r="I39" s="70"/>
      <c r="J39" s="69"/>
      <c r="K39" s="70">
        <v>2176617.75</v>
      </c>
    </row>
    <row r="40" spans="1:11" x14ac:dyDescent="0.2">
      <c r="A40" s="2" t="s">
        <v>48</v>
      </c>
      <c r="B40" s="68">
        <v>1332834.99</v>
      </c>
      <c r="C40" s="68">
        <v>200447.7</v>
      </c>
      <c r="D40" s="68">
        <v>2635.89</v>
      </c>
      <c r="E40" s="68"/>
      <c r="F40" s="68"/>
      <c r="G40" s="72">
        <v>1374.58</v>
      </c>
      <c r="H40" s="69"/>
      <c r="I40" s="70"/>
      <c r="J40" s="69"/>
      <c r="K40" s="70">
        <v>1537293.16</v>
      </c>
    </row>
    <row r="41" spans="1:11" x14ac:dyDescent="0.2">
      <c r="A41" s="2" t="s">
        <v>49</v>
      </c>
      <c r="B41" s="68">
        <v>1721721.69</v>
      </c>
      <c r="C41" s="68">
        <v>258933.15</v>
      </c>
      <c r="D41" s="68">
        <v>3404.97</v>
      </c>
      <c r="E41" s="68"/>
      <c r="F41" s="68"/>
      <c r="G41" s="68">
        <v>926.79</v>
      </c>
      <c r="H41" s="69"/>
      <c r="I41" s="70"/>
      <c r="J41" s="69"/>
      <c r="K41" s="70">
        <v>1984986.6</v>
      </c>
    </row>
    <row r="42" spans="1:11" x14ac:dyDescent="0.2">
      <c r="A42" s="2" t="s">
        <v>50</v>
      </c>
      <c r="B42" s="68">
        <v>2452797.46</v>
      </c>
      <c r="C42" s="68">
        <v>368881.08</v>
      </c>
      <c r="D42" s="68">
        <v>4850.79</v>
      </c>
      <c r="E42" s="68"/>
      <c r="F42" s="68"/>
      <c r="G42" s="68">
        <v>2763.22</v>
      </c>
      <c r="H42" s="69"/>
      <c r="I42" s="70"/>
      <c r="J42" s="69"/>
      <c r="K42" s="70">
        <v>2829292.55</v>
      </c>
    </row>
    <row r="43" spans="1:11" x14ac:dyDescent="0.2">
      <c r="A43" s="2" t="s">
        <v>51</v>
      </c>
      <c r="B43" s="68">
        <v>1375315.78</v>
      </c>
      <c r="C43" s="68">
        <v>206836.47</v>
      </c>
      <c r="D43" s="68">
        <v>2719.9</v>
      </c>
      <c r="E43" s="68"/>
      <c r="F43" s="68"/>
      <c r="G43" s="68">
        <v>1460.99</v>
      </c>
      <c r="H43" s="69"/>
      <c r="I43" s="70"/>
      <c r="J43" s="69"/>
      <c r="K43" s="70">
        <v>1586333.14</v>
      </c>
    </row>
    <row r="44" spans="1:11" x14ac:dyDescent="0.2">
      <c r="A44" s="2" t="s">
        <v>52</v>
      </c>
      <c r="B44" s="68">
        <v>19972221.5</v>
      </c>
      <c r="C44" s="68">
        <v>3003662.06</v>
      </c>
      <c r="D44" s="68">
        <v>39498.160000000003</v>
      </c>
      <c r="E44" s="68"/>
      <c r="F44" s="68"/>
      <c r="G44" s="68">
        <v>12510.15</v>
      </c>
      <c r="H44" s="69"/>
      <c r="I44" s="70"/>
      <c r="J44" s="69"/>
      <c r="K44" s="70">
        <v>23027891.870000001</v>
      </c>
    </row>
    <row r="45" spans="1:11" x14ac:dyDescent="0.2">
      <c r="A45" s="2" t="s">
        <v>53</v>
      </c>
      <c r="B45" s="68">
        <v>3159040.7</v>
      </c>
      <c r="C45" s="68">
        <v>475094.41</v>
      </c>
      <c r="D45" s="68">
        <v>6247.49</v>
      </c>
      <c r="E45" s="68"/>
      <c r="F45" s="68"/>
      <c r="G45" s="68">
        <v>2463.36</v>
      </c>
      <c r="H45" s="69"/>
      <c r="I45" s="70"/>
      <c r="J45" s="69"/>
      <c r="K45" s="70">
        <v>3642845.96</v>
      </c>
    </row>
    <row r="46" spans="1:11" x14ac:dyDescent="0.2">
      <c r="A46" s="2" t="s">
        <v>54</v>
      </c>
      <c r="B46" s="68">
        <v>8391675.2699999996</v>
      </c>
      <c r="C46" s="68">
        <v>1262040.71</v>
      </c>
      <c r="D46" s="68">
        <v>16595.84</v>
      </c>
      <c r="E46" s="68"/>
      <c r="F46" s="68"/>
      <c r="G46" s="68">
        <v>5590.16</v>
      </c>
      <c r="H46" s="69"/>
      <c r="I46" s="70"/>
      <c r="J46" s="69"/>
      <c r="K46" s="70">
        <v>9675901.9800000004</v>
      </c>
    </row>
    <row r="47" spans="1:11" x14ac:dyDescent="0.2">
      <c r="A47" s="2" t="s">
        <v>55</v>
      </c>
      <c r="B47" s="68">
        <v>1930689.73</v>
      </c>
      <c r="C47" s="68">
        <v>290360.26</v>
      </c>
      <c r="D47" s="68">
        <v>3818.24</v>
      </c>
      <c r="E47" s="68"/>
      <c r="F47" s="68"/>
      <c r="G47" s="68">
        <v>1415.85</v>
      </c>
      <c r="H47" s="69"/>
      <c r="I47" s="70"/>
      <c r="J47" s="69"/>
      <c r="K47" s="70">
        <v>2226284.08</v>
      </c>
    </row>
    <row r="48" spans="1:11" x14ac:dyDescent="0.2">
      <c r="A48" s="2" t="s">
        <v>56</v>
      </c>
      <c r="B48" s="68">
        <v>1504163.79</v>
      </c>
      <c r="C48" s="68">
        <v>226214.18</v>
      </c>
      <c r="D48" s="68">
        <v>2974.72</v>
      </c>
      <c r="E48" s="68"/>
      <c r="F48" s="68"/>
      <c r="G48" s="68">
        <v>796.92</v>
      </c>
      <c r="H48" s="69"/>
      <c r="I48" s="70"/>
      <c r="J48" s="69"/>
      <c r="K48" s="70">
        <v>1734149.61</v>
      </c>
    </row>
    <row r="49" spans="1:11" x14ac:dyDescent="0.2">
      <c r="A49" s="2" t="s">
        <v>57</v>
      </c>
      <c r="B49" s="68">
        <v>1754519.36</v>
      </c>
      <c r="C49" s="68">
        <v>263865.65000000002</v>
      </c>
      <c r="D49" s="68">
        <v>3469.83</v>
      </c>
      <c r="E49" s="68"/>
      <c r="F49" s="68"/>
      <c r="G49" s="68">
        <v>960.45</v>
      </c>
      <c r="H49" s="69"/>
      <c r="I49" s="70"/>
      <c r="J49" s="69"/>
      <c r="K49" s="70">
        <v>2022815.29</v>
      </c>
    </row>
    <row r="50" spans="1:11" x14ac:dyDescent="0.2">
      <c r="A50" s="2" t="s">
        <v>58</v>
      </c>
      <c r="B50" s="68">
        <v>4410818.58</v>
      </c>
      <c r="C50" s="68">
        <v>663351.77</v>
      </c>
      <c r="D50" s="68">
        <v>8723.08</v>
      </c>
      <c r="E50" s="68"/>
      <c r="F50" s="68"/>
      <c r="G50" s="68">
        <v>2742.33</v>
      </c>
      <c r="H50" s="69"/>
      <c r="I50" s="70"/>
      <c r="J50" s="69"/>
      <c r="K50" s="70">
        <v>5085635.76</v>
      </c>
    </row>
    <row r="51" spans="1:11" x14ac:dyDescent="0.2">
      <c r="A51" s="2" t="s">
        <v>59</v>
      </c>
      <c r="B51" s="68">
        <v>1552735.58</v>
      </c>
      <c r="C51" s="68">
        <v>233518.99</v>
      </c>
      <c r="D51" s="68">
        <v>3070.78</v>
      </c>
      <c r="E51" s="68"/>
      <c r="F51" s="68"/>
      <c r="G51" s="68">
        <v>771.25</v>
      </c>
      <c r="H51" s="69"/>
      <c r="I51" s="70"/>
      <c r="J51" s="69"/>
      <c r="K51" s="70">
        <v>1790096.6</v>
      </c>
    </row>
    <row r="52" spans="1:11" x14ac:dyDescent="0.2">
      <c r="A52" s="2" t="s">
        <v>60</v>
      </c>
      <c r="B52" s="68">
        <v>26751032.120000001</v>
      </c>
      <c r="C52" s="68">
        <v>4023140.86</v>
      </c>
      <c r="D52" s="68">
        <v>52904.31</v>
      </c>
      <c r="E52" s="68"/>
      <c r="F52" s="68"/>
      <c r="G52" s="68">
        <v>14913.02</v>
      </c>
      <c r="H52" s="69"/>
      <c r="I52" s="70"/>
      <c r="J52" s="69"/>
      <c r="K52" s="70">
        <v>30841990.309999999</v>
      </c>
    </row>
    <row r="53" spans="1:11" ht="13.5" thickBot="1" x14ac:dyDescent="0.25">
      <c r="A53" s="4" t="s">
        <v>61</v>
      </c>
      <c r="B53" s="68">
        <v>2884008.78</v>
      </c>
      <c r="C53" s="68">
        <v>433731.81</v>
      </c>
      <c r="D53" s="68">
        <v>5703.57</v>
      </c>
      <c r="E53" s="68"/>
      <c r="F53" s="68"/>
      <c r="G53" s="68">
        <v>2299.0500000000002</v>
      </c>
      <c r="H53" s="69"/>
      <c r="I53" s="70"/>
      <c r="J53" s="69"/>
      <c r="K53" s="70">
        <v>3325743.21</v>
      </c>
    </row>
    <row r="54" spans="1:11" s="74" customFormat="1" ht="13.5" thickBot="1" x14ac:dyDescent="0.25">
      <c r="A54" s="5" t="s">
        <v>13</v>
      </c>
      <c r="B54" s="73">
        <v>156179398.63999999</v>
      </c>
      <c r="C54" s="73">
        <v>23488130</v>
      </c>
      <c r="D54" s="73">
        <v>308868.94</v>
      </c>
      <c r="E54" s="73">
        <v>0</v>
      </c>
      <c r="F54" s="73">
        <v>0</v>
      </c>
      <c r="G54" s="73">
        <v>128971.84</v>
      </c>
      <c r="H54" s="73">
        <v>0</v>
      </c>
      <c r="I54" s="73">
        <v>0</v>
      </c>
      <c r="J54" s="73">
        <v>0</v>
      </c>
      <c r="K54" s="73">
        <v>180105369.41999999</v>
      </c>
    </row>
    <row r="55" spans="1:11" x14ac:dyDescent="0.2">
      <c r="F55" s="65"/>
      <c r="G55" s="65"/>
      <c r="H55" s="65"/>
      <c r="I55" s="65"/>
      <c r="J55" s="65"/>
    </row>
    <row r="56" spans="1:11" x14ac:dyDescent="0.2">
      <c r="F56" s="65"/>
      <c r="G56" s="65"/>
      <c r="H56" s="65"/>
      <c r="I56" s="65"/>
      <c r="J56" s="65"/>
    </row>
    <row r="57" spans="1:11" x14ac:dyDescent="0.2">
      <c r="F57" s="65"/>
      <c r="G57" s="65"/>
      <c r="H57" s="65"/>
      <c r="I57" s="65"/>
      <c r="J57" s="65"/>
    </row>
    <row r="58" spans="1:11" x14ac:dyDescent="0.2">
      <c r="F58" s="65"/>
      <c r="G58" s="65"/>
      <c r="H58" s="65"/>
      <c r="I58" s="65"/>
      <c r="J58" s="65"/>
    </row>
    <row r="59" spans="1:11" x14ac:dyDescent="0.2">
      <c r="G59" s="65"/>
      <c r="H59" s="65"/>
      <c r="I59" s="65"/>
      <c r="J59" s="65"/>
    </row>
    <row r="60" spans="1:11" x14ac:dyDescent="0.2">
      <c r="G60" s="65"/>
      <c r="H60" s="65"/>
      <c r="I60" s="65"/>
      <c r="J60" s="65"/>
    </row>
    <row r="61" spans="1:11" x14ac:dyDescent="0.2">
      <c r="G61" s="65"/>
      <c r="H61" s="65"/>
      <c r="I61" s="65"/>
      <c r="J61" s="65"/>
    </row>
    <row r="62" spans="1:11" x14ac:dyDescent="0.2">
      <c r="G62" s="65"/>
      <c r="H62" s="65"/>
      <c r="I62" s="65"/>
      <c r="J62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4.28515625" style="75" bestFit="1" customWidth="1"/>
    <col min="7" max="7" width="12.7109375" style="75" bestFit="1" customWidth="1"/>
    <col min="8" max="8" width="12.7109375" style="75" customWidth="1"/>
    <col min="9" max="10" width="17.140625" style="75" customWidth="1"/>
    <col min="11" max="11" width="15.42578125" style="75" bestFit="1" customWidth="1"/>
    <col min="12" max="16384" width="11.42578125" style="75"/>
  </cols>
  <sheetData>
    <row r="1" spans="1:11" x14ac:dyDescent="0.2">
      <c r="A1" s="220" t="s">
        <v>14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x14ac:dyDescent="0.2">
      <c r="A2" s="222">
        <v>44690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1" ht="11.25" x14ac:dyDescent="0.2">
      <c r="A3" s="76"/>
      <c r="B3" s="75"/>
      <c r="C3" s="75"/>
      <c r="E3" s="75"/>
    </row>
    <row r="4" spans="1:11" ht="13.5" customHeight="1" thickBot="1" x14ac:dyDescent="0.25">
      <c r="A4" s="76"/>
      <c r="B4" s="75"/>
      <c r="C4" s="224"/>
      <c r="D4" s="224"/>
      <c r="E4" s="75"/>
    </row>
    <row r="5" spans="1:11" ht="12.75" customHeight="1" x14ac:dyDescent="0.2">
      <c r="A5" s="225" t="s">
        <v>0</v>
      </c>
      <c r="B5" s="227" t="s">
        <v>9</v>
      </c>
      <c r="C5" s="78" t="s">
        <v>10</v>
      </c>
      <c r="D5" s="78" t="s">
        <v>10</v>
      </c>
      <c r="E5" s="227" t="s">
        <v>1</v>
      </c>
      <c r="F5" s="218" t="s">
        <v>7</v>
      </c>
      <c r="G5" s="218" t="s">
        <v>8</v>
      </c>
      <c r="H5" s="218" t="s">
        <v>2</v>
      </c>
      <c r="I5" s="218" t="s">
        <v>3</v>
      </c>
      <c r="J5" s="218" t="s">
        <v>4</v>
      </c>
      <c r="K5" s="218" t="s">
        <v>5</v>
      </c>
    </row>
    <row r="6" spans="1:11" ht="23.25" customHeight="1" thickBot="1" x14ac:dyDescent="0.25">
      <c r="A6" s="226"/>
      <c r="B6" s="228"/>
      <c r="C6" s="79" t="s">
        <v>11</v>
      </c>
      <c r="D6" s="79" t="s">
        <v>12</v>
      </c>
      <c r="E6" s="228" t="s">
        <v>6</v>
      </c>
      <c r="F6" s="219" t="s">
        <v>6</v>
      </c>
      <c r="G6" s="219" t="s">
        <v>6</v>
      </c>
      <c r="H6" s="219"/>
      <c r="I6" s="219"/>
      <c r="J6" s="219"/>
      <c r="K6" s="219" t="s">
        <v>6</v>
      </c>
    </row>
    <row r="7" spans="1:11" x14ac:dyDescent="0.2">
      <c r="A7" s="1" t="s">
        <v>15</v>
      </c>
      <c r="B7" s="80">
        <v>80311.240000000005</v>
      </c>
      <c r="C7" s="80">
        <v>39536.99</v>
      </c>
      <c r="D7" s="80">
        <v>25252.45</v>
      </c>
      <c r="E7" s="80"/>
      <c r="F7" s="80">
        <v>942485.54</v>
      </c>
      <c r="G7" s="80">
        <v>15887.83</v>
      </c>
      <c r="H7" s="81"/>
      <c r="I7" s="82"/>
      <c r="J7" s="81"/>
      <c r="K7" s="82">
        <v>1103474.05</v>
      </c>
    </row>
    <row r="8" spans="1:11" x14ac:dyDescent="0.2">
      <c r="A8" s="2" t="s">
        <v>16</v>
      </c>
      <c r="B8" s="80">
        <v>75909.259999999995</v>
      </c>
      <c r="C8" s="80">
        <v>37369.910000000003</v>
      </c>
      <c r="D8" s="80">
        <v>23868.33</v>
      </c>
      <c r="E8" s="80"/>
      <c r="F8" s="80">
        <v>700362.95</v>
      </c>
      <c r="G8" s="80">
        <v>11806.28</v>
      </c>
      <c r="H8" s="81"/>
      <c r="I8" s="82"/>
      <c r="J8" s="81"/>
      <c r="K8" s="82">
        <v>849316.73</v>
      </c>
    </row>
    <row r="9" spans="1:11" x14ac:dyDescent="0.2">
      <c r="A9" s="2" t="s">
        <v>17</v>
      </c>
      <c r="B9" s="80"/>
      <c r="C9" s="80"/>
      <c r="E9" s="80"/>
      <c r="F9" s="80">
        <v>268506.13</v>
      </c>
      <c r="G9" s="80">
        <v>4526.3100000000004</v>
      </c>
      <c r="H9" s="81"/>
      <c r="I9" s="82"/>
      <c r="J9" s="81"/>
      <c r="K9" s="82">
        <v>273032.44</v>
      </c>
    </row>
    <row r="10" spans="1:11" x14ac:dyDescent="0.2">
      <c r="A10" s="2" t="s">
        <v>18</v>
      </c>
      <c r="B10" s="80"/>
      <c r="C10" s="80"/>
      <c r="D10" s="80"/>
      <c r="E10" s="80"/>
      <c r="F10" s="80">
        <v>301832.7</v>
      </c>
      <c r="G10" s="80">
        <v>5088.1099999999997</v>
      </c>
      <c r="H10" s="81"/>
      <c r="I10" s="82"/>
      <c r="J10" s="81"/>
      <c r="K10" s="82">
        <v>306920.81</v>
      </c>
    </row>
    <row r="11" spans="1:11" x14ac:dyDescent="0.2">
      <c r="A11" s="2" t="s">
        <v>19</v>
      </c>
      <c r="B11" s="80"/>
      <c r="C11" s="80"/>
      <c r="D11" s="80"/>
      <c r="E11" s="80"/>
      <c r="F11" s="80">
        <v>300065.38</v>
      </c>
      <c r="G11" s="80">
        <v>5058.32</v>
      </c>
      <c r="H11" s="81"/>
      <c r="I11" s="82"/>
      <c r="J11" s="81"/>
      <c r="K11" s="82">
        <v>305123.7</v>
      </c>
    </row>
    <row r="12" spans="1:11" x14ac:dyDescent="0.2">
      <c r="A12" s="2" t="s">
        <v>20</v>
      </c>
      <c r="B12" s="80"/>
      <c r="C12" s="80"/>
      <c r="D12" s="80"/>
      <c r="E12" s="80"/>
      <c r="F12" s="80">
        <v>263204.17</v>
      </c>
      <c r="G12" s="80">
        <v>4436.93</v>
      </c>
      <c r="H12" s="81"/>
      <c r="I12" s="82"/>
      <c r="J12" s="81"/>
      <c r="K12" s="82">
        <v>267641.09999999998</v>
      </c>
    </row>
    <row r="13" spans="1:11" x14ac:dyDescent="0.2">
      <c r="A13" s="2" t="s">
        <v>21</v>
      </c>
      <c r="B13" s="80"/>
      <c r="C13" s="80"/>
      <c r="D13" s="80"/>
      <c r="E13" s="80"/>
      <c r="F13" s="80">
        <v>316728.67</v>
      </c>
      <c r="G13" s="80">
        <v>5339.21</v>
      </c>
      <c r="H13" s="81"/>
      <c r="I13" s="82"/>
      <c r="J13" s="81"/>
      <c r="K13" s="82">
        <v>322067.88</v>
      </c>
    </row>
    <row r="14" spans="1:11" x14ac:dyDescent="0.2">
      <c r="A14" s="2" t="s">
        <v>22</v>
      </c>
      <c r="B14" s="80"/>
      <c r="C14" s="80"/>
      <c r="D14" s="80"/>
      <c r="E14" s="80"/>
      <c r="F14" s="80">
        <v>304104.96000000002</v>
      </c>
      <c r="G14" s="80">
        <v>5126.41</v>
      </c>
      <c r="H14" s="81"/>
      <c r="I14" s="82"/>
      <c r="J14" s="81"/>
      <c r="K14" s="82">
        <v>309231.37</v>
      </c>
    </row>
    <row r="15" spans="1:11" x14ac:dyDescent="0.2">
      <c r="A15" s="2" t="s">
        <v>23</v>
      </c>
      <c r="B15" s="80"/>
      <c r="C15" s="80"/>
      <c r="D15" s="80"/>
      <c r="E15" s="80"/>
      <c r="F15" s="80">
        <v>304231.2</v>
      </c>
      <c r="G15" s="80">
        <v>5128.54</v>
      </c>
      <c r="H15" s="81"/>
      <c r="I15" s="82"/>
      <c r="J15" s="81"/>
      <c r="K15" s="82">
        <v>309359.74</v>
      </c>
    </row>
    <row r="16" spans="1:11" x14ac:dyDescent="0.2">
      <c r="A16" s="2" t="s">
        <v>24</v>
      </c>
      <c r="B16" s="80"/>
      <c r="C16" s="80"/>
      <c r="D16" s="80"/>
      <c r="E16" s="80"/>
      <c r="F16" s="80">
        <v>423525.18</v>
      </c>
      <c r="G16" s="80">
        <v>7139.52</v>
      </c>
      <c r="H16" s="81"/>
      <c r="I16" s="82"/>
      <c r="J16" s="81"/>
      <c r="K16" s="82">
        <v>430664.7</v>
      </c>
    </row>
    <row r="17" spans="1:11" x14ac:dyDescent="0.2">
      <c r="A17" s="2" t="s">
        <v>25</v>
      </c>
      <c r="B17" s="80"/>
      <c r="C17" s="80"/>
      <c r="D17" s="80"/>
      <c r="E17" s="80"/>
      <c r="F17" s="80">
        <v>276206.58</v>
      </c>
      <c r="G17" s="80">
        <v>4656.12</v>
      </c>
      <c r="H17" s="81"/>
      <c r="I17" s="82"/>
      <c r="J17" s="81"/>
      <c r="K17" s="82">
        <v>280862.7</v>
      </c>
    </row>
    <row r="18" spans="1:11" x14ac:dyDescent="0.2">
      <c r="A18" s="2" t="s">
        <v>26</v>
      </c>
      <c r="B18" s="80"/>
      <c r="C18" s="80"/>
      <c r="D18" s="80"/>
      <c r="E18" s="80"/>
      <c r="F18" s="80">
        <v>247803.26</v>
      </c>
      <c r="G18" s="80">
        <v>4177.3100000000004</v>
      </c>
      <c r="H18" s="81"/>
      <c r="I18" s="82"/>
      <c r="J18" s="81"/>
      <c r="K18" s="82">
        <v>251980.57</v>
      </c>
    </row>
    <row r="19" spans="1:11" x14ac:dyDescent="0.2">
      <c r="A19" s="2" t="s">
        <v>27</v>
      </c>
      <c r="B19" s="80"/>
      <c r="C19" s="80"/>
      <c r="D19" s="80"/>
      <c r="E19" s="80"/>
      <c r="F19" s="80">
        <v>283402.09000000003</v>
      </c>
      <c r="G19" s="80">
        <v>4777.42</v>
      </c>
      <c r="H19" s="81"/>
      <c r="I19" s="82"/>
      <c r="J19" s="81"/>
      <c r="K19" s="82">
        <v>288179.51</v>
      </c>
    </row>
    <row r="20" spans="1:11" x14ac:dyDescent="0.2">
      <c r="A20" s="2" t="s">
        <v>28</v>
      </c>
      <c r="B20" s="80"/>
      <c r="C20" s="80"/>
      <c r="D20" s="80"/>
      <c r="E20" s="80"/>
      <c r="F20" s="80">
        <v>403705.97</v>
      </c>
      <c r="G20" s="80">
        <v>6805.42</v>
      </c>
      <c r="H20" s="82"/>
      <c r="I20" s="82"/>
      <c r="J20" s="82"/>
      <c r="K20" s="82">
        <v>410511.39</v>
      </c>
    </row>
    <row r="21" spans="1:11" x14ac:dyDescent="0.2">
      <c r="A21" s="2" t="s">
        <v>29</v>
      </c>
      <c r="B21" s="80"/>
      <c r="C21" s="80"/>
      <c r="D21" s="80"/>
      <c r="E21" s="80"/>
      <c r="F21" s="80">
        <v>388683.76</v>
      </c>
      <c r="G21" s="80">
        <v>6552.19</v>
      </c>
      <c r="H21" s="82"/>
      <c r="I21" s="82"/>
      <c r="J21" s="82"/>
      <c r="K21" s="82">
        <v>395235.95</v>
      </c>
    </row>
    <row r="22" spans="1:11" x14ac:dyDescent="0.2">
      <c r="A22" s="2" t="s">
        <v>30</v>
      </c>
      <c r="B22" s="80"/>
      <c r="C22" s="80"/>
      <c r="D22" s="80"/>
      <c r="E22" s="80"/>
      <c r="F22" s="80">
        <v>285674.36</v>
      </c>
      <c r="G22" s="80">
        <v>4815.72</v>
      </c>
      <c r="H22" s="82"/>
      <c r="I22" s="82"/>
      <c r="J22" s="82"/>
      <c r="K22" s="82">
        <v>290490.08</v>
      </c>
    </row>
    <row r="23" spans="1:11" x14ac:dyDescent="0.2">
      <c r="A23" s="2" t="s">
        <v>31</v>
      </c>
      <c r="B23" s="80"/>
      <c r="C23" s="80"/>
      <c r="D23" s="80"/>
      <c r="E23" s="80"/>
      <c r="F23" s="80">
        <v>269263.55</v>
      </c>
      <c r="G23" s="80">
        <v>4539.08</v>
      </c>
      <c r="H23" s="82"/>
      <c r="I23" s="82"/>
      <c r="J23" s="82"/>
      <c r="K23" s="82">
        <v>273802.63</v>
      </c>
    </row>
    <row r="24" spans="1:11" x14ac:dyDescent="0.2">
      <c r="A24" s="2" t="s">
        <v>32</v>
      </c>
      <c r="B24" s="80"/>
      <c r="C24" s="80"/>
      <c r="D24" s="80"/>
      <c r="E24" s="80"/>
      <c r="F24" s="80">
        <v>358008.17</v>
      </c>
      <c r="G24" s="80">
        <v>6035.08</v>
      </c>
      <c r="H24" s="82"/>
      <c r="I24" s="82"/>
      <c r="J24" s="82"/>
      <c r="K24" s="82">
        <v>364043.25</v>
      </c>
    </row>
    <row r="25" spans="1:11" x14ac:dyDescent="0.2">
      <c r="A25" s="2" t="s">
        <v>33</v>
      </c>
      <c r="B25" s="80"/>
      <c r="C25" s="80"/>
      <c r="D25" s="80"/>
      <c r="E25" s="80"/>
      <c r="F25" s="80">
        <v>294889.65999999997</v>
      </c>
      <c r="G25" s="80">
        <v>4971.07</v>
      </c>
      <c r="H25" s="82"/>
      <c r="I25" s="82"/>
      <c r="J25" s="82"/>
      <c r="K25" s="82">
        <v>299860.73</v>
      </c>
    </row>
    <row r="26" spans="1:11" x14ac:dyDescent="0.2">
      <c r="A26" s="2" t="s">
        <v>34</v>
      </c>
      <c r="B26" s="80"/>
      <c r="C26" s="80"/>
      <c r="D26" s="80"/>
      <c r="E26" s="80"/>
      <c r="F26" s="80">
        <v>355862.14</v>
      </c>
      <c r="G26" s="80">
        <v>5998.9</v>
      </c>
      <c r="H26" s="82"/>
      <c r="I26" s="82"/>
      <c r="J26" s="82"/>
      <c r="K26" s="82">
        <v>361861.04</v>
      </c>
    </row>
    <row r="27" spans="1:11" x14ac:dyDescent="0.2">
      <c r="A27" s="2" t="s">
        <v>35</v>
      </c>
      <c r="B27" s="80"/>
      <c r="C27" s="80"/>
      <c r="D27" s="80"/>
      <c r="E27" s="80"/>
      <c r="F27" s="80">
        <v>292112.45</v>
      </c>
      <c r="G27" s="80">
        <v>4924.25</v>
      </c>
      <c r="H27" s="82"/>
      <c r="I27" s="82"/>
      <c r="J27" s="82"/>
      <c r="K27" s="82">
        <v>297036.7</v>
      </c>
    </row>
    <row r="28" spans="1:11" x14ac:dyDescent="0.2">
      <c r="A28" s="2" t="s">
        <v>36</v>
      </c>
      <c r="B28" s="80"/>
      <c r="C28" s="80"/>
      <c r="D28" s="80"/>
      <c r="E28" s="80"/>
      <c r="F28" s="80">
        <v>374040.27</v>
      </c>
      <c r="G28" s="80">
        <v>6305.34</v>
      </c>
      <c r="H28" s="82"/>
      <c r="I28" s="82"/>
      <c r="J28" s="82"/>
      <c r="K28" s="82">
        <v>380345.61</v>
      </c>
    </row>
    <row r="29" spans="1:11" x14ac:dyDescent="0.2">
      <c r="A29" s="2" t="s">
        <v>37</v>
      </c>
      <c r="B29" s="80">
        <v>88069.48</v>
      </c>
      <c r="C29" s="80">
        <v>43356.35</v>
      </c>
      <c r="D29" s="80">
        <v>27691.9</v>
      </c>
      <c r="E29" s="80"/>
      <c r="F29" s="80">
        <v>778756.13</v>
      </c>
      <c r="G29" s="80">
        <v>13127.79</v>
      </c>
      <c r="H29" s="82"/>
      <c r="I29" s="82"/>
      <c r="J29" s="82"/>
      <c r="K29" s="82">
        <v>951001.65</v>
      </c>
    </row>
    <row r="30" spans="1:11" x14ac:dyDescent="0.2">
      <c r="A30" s="2" t="s">
        <v>38</v>
      </c>
      <c r="B30" s="80">
        <v>111523.47</v>
      </c>
      <c r="C30" s="80">
        <v>54902.68</v>
      </c>
      <c r="D30" s="80">
        <v>35066.589999999997</v>
      </c>
      <c r="E30" s="80"/>
      <c r="F30" s="80">
        <v>1157340.93</v>
      </c>
      <c r="G30" s="80">
        <v>19509.73</v>
      </c>
      <c r="H30" s="82"/>
      <c r="I30" s="82"/>
      <c r="J30" s="82"/>
      <c r="K30" s="82">
        <v>1378343.4</v>
      </c>
    </row>
    <row r="31" spans="1:11" x14ac:dyDescent="0.2">
      <c r="A31" s="2" t="s">
        <v>39</v>
      </c>
      <c r="B31" s="80">
        <v>3031141.83</v>
      </c>
      <c r="C31" s="80">
        <v>1492222.26</v>
      </c>
      <c r="D31" s="80">
        <v>953089.13</v>
      </c>
      <c r="E31" s="80"/>
      <c r="F31" s="80">
        <v>50494805.149999999</v>
      </c>
      <c r="G31" s="80">
        <v>851210</v>
      </c>
      <c r="H31" s="82"/>
      <c r="I31" s="82"/>
      <c r="J31" s="82"/>
      <c r="K31" s="82">
        <v>56822468.369999997</v>
      </c>
    </row>
    <row r="32" spans="1:11" x14ac:dyDescent="0.2">
      <c r="A32" s="2" t="s">
        <v>40</v>
      </c>
      <c r="B32" s="80">
        <v>94821.84</v>
      </c>
      <c r="C32" s="80">
        <v>46680.51</v>
      </c>
      <c r="D32" s="80">
        <v>29815.06</v>
      </c>
      <c r="E32" s="80"/>
      <c r="F32" s="80">
        <v>991591.74</v>
      </c>
      <c r="G32" s="80">
        <v>16715.64</v>
      </c>
      <c r="H32" s="82"/>
      <c r="I32" s="82"/>
      <c r="J32" s="82"/>
      <c r="K32" s="82">
        <v>1179624.79</v>
      </c>
    </row>
    <row r="33" spans="1:11" x14ac:dyDescent="0.2">
      <c r="A33" s="2" t="s">
        <v>41</v>
      </c>
      <c r="B33" s="80">
        <v>151947.99</v>
      </c>
      <c r="C33" s="80">
        <v>74803.55</v>
      </c>
      <c r="D33" s="80">
        <v>47777.37</v>
      </c>
      <c r="E33" s="80"/>
      <c r="F33" s="80">
        <v>1595762.08</v>
      </c>
      <c r="G33" s="80">
        <v>26900.36</v>
      </c>
      <c r="H33" s="82"/>
      <c r="I33" s="82"/>
      <c r="J33" s="82"/>
      <c r="K33" s="82">
        <v>1897191.35</v>
      </c>
    </row>
    <row r="34" spans="1:11" x14ac:dyDescent="0.2">
      <c r="A34" s="2" t="s">
        <v>42</v>
      </c>
      <c r="B34" s="80">
        <v>110945.84</v>
      </c>
      <c r="C34" s="80">
        <v>54618.31</v>
      </c>
      <c r="D34" s="80">
        <v>34884.959999999999</v>
      </c>
      <c r="E34" s="80"/>
      <c r="F34" s="80">
        <v>1449327.14</v>
      </c>
      <c r="G34" s="80">
        <v>24431.86</v>
      </c>
      <c r="H34" s="82"/>
      <c r="I34" s="82"/>
      <c r="J34" s="82"/>
      <c r="K34" s="82">
        <v>1674208.11</v>
      </c>
    </row>
    <row r="35" spans="1:11" x14ac:dyDescent="0.2">
      <c r="A35" s="2" t="s">
        <v>43</v>
      </c>
      <c r="B35" s="80">
        <v>157335.94</v>
      </c>
      <c r="C35" s="80">
        <v>77456.02</v>
      </c>
      <c r="D35" s="80">
        <v>49471.51</v>
      </c>
      <c r="E35" s="80"/>
      <c r="F35" s="80">
        <v>2048321.77</v>
      </c>
      <c r="G35" s="80">
        <v>34529.33</v>
      </c>
      <c r="H35" s="82"/>
      <c r="I35" s="82"/>
      <c r="J35" s="82"/>
      <c r="K35" s="82">
        <v>2367114.5699999998</v>
      </c>
    </row>
    <row r="36" spans="1:11" x14ac:dyDescent="0.2">
      <c r="A36" s="2" t="s">
        <v>44</v>
      </c>
      <c r="B36" s="80">
        <v>93327.96</v>
      </c>
      <c r="C36" s="80">
        <v>45945.08</v>
      </c>
      <c r="D36" s="80">
        <v>29345.33</v>
      </c>
      <c r="E36" s="80"/>
      <c r="F36" s="80">
        <v>962809.7</v>
      </c>
      <c r="G36" s="80">
        <v>16230.45</v>
      </c>
      <c r="H36" s="82"/>
      <c r="I36" s="82"/>
      <c r="J36" s="82"/>
      <c r="K36" s="82">
        <v>1147658.52</v>
      </c>
    </row>
    <row r="37" spans="1:11" x14ac:dyDescent="0.2">
      <c r="A37" s="2" t="s">
        <v>45</v>
      </c>
      <c r="B37" s="80">
        <v>598121.55000000005</v>
      </c>
      <c r="C37" s="80">
        <v>294453.49</v>
      </c>
      <c r="D37" s="80">
        <v>188068.78</v>
      </c>
      <c r="E37" s="80"/>
      <c r="F37" s="80">
        <v>5602651.0999999996</v>
      </c>
      <c r="G37" s="80">
        <v>94446.01</v>
      </c>
      <c r="H37" s="81"/>
      <c r="I37" s="82"/>
      <c r="J37" s="81"/>
      <c r="K37" s="82">
        <v>6777740.9299999997</v>
      </c>
    </row>
    <row r="38" spans="1:11" x14ac:dyDescent="0.2">
      <c r="A38" s="2" t="s">
        <v>46</v>
      </c>
      <c r="B38" s="80">
        <v>195390.16</v>
      </c>
      <c r="C38" s="80">
        <v>96190</v>
      </c>
      <c r="D38" s="80">
        <v>61436.99</v>
      </c>
      <c r="E38" s="80"/>
      <c r="F38" s="80">
        <v>2077356.28</v>
      </c>
      <c r="G38" s="80">
        <v>35018.78</v>
      </c>
      <c r="H38" s="81"/>
      <c r="I38" s="82"/>
      <c r="J38" s="81"/>
      <c r="K38" s="82">
        <v>2465392.21</v>
      </c>
    </row>
    <row r="39" spans="1:11" x14ac:dyDescent="0.2">
      <c r="A39" s="2" t="s">
        <v>47</v>
      </c>
      <c r="B39" s="80">
        <v>120377.23</v>
      </c>
      <c r="C39" s="80">
        <v>59261.36</v>
      </c>
      <c r="D39" s="80">
        <v>37850.5</v>
      </c>
      <c r="E39" s="80"/>
      <c r="F39" s="80">
        <v>1216672.33</v>
      </c>
      <c r="G39" s="83">
        <v>20509.91</v>
      </c>
      <c r="H39" s="81"/>
      <c r="I39" s="82"/>
      <c r="J39" s="81"/>
      <c r="K39" s="82">
        <v>1454671.33</v>
      </c>
    </row>
    <row r="40" spans="1:11" x14ac:dyDescent="0.2">
      <c r="A40" s="2" t="s">
        <v>48</v>
      </c>
      <c r="B40" s="80">
        <v>84992.08</v>
      </c>
      <c r="C40" s="80">
        <v>41841.35</v>
      </c>
      <c r="D40" s="80">
        <v>26724.26</v>
      </c>
      <c r="E40" s="80"/>
      <c r="F40" s="80">
        <v>1345434.08</v>
      </c>
      <c r="G40" s="84">
        <v>22680.49</v>
      </c>
      <c r="H40" s="81"/>
      <c r="I40" s="82"/>
      <c r="J40" s="81"/>
      <c r="K40" s="82">
        <v>1521672.26</v>
      </c>
    </row>
    <row r="41" spans="1:11" x14ac:dyDescent="0.2">
      <c r="A41" s="2" t="s">
        <v>49</v>
      </c>
      <c r="B41" s="80">
        <v>109790.57</v>
      </c>
      <c r="C41" s="80">
        <v>54049.57</v>
      </c>
      <c r="D41" s="80">
        <v>34521.71</v>
      </c>
      <c r="E41" s="80"/>
      <c r="F41" s="80">
        <v>907139.17</v>
      </c>
      <c r="G41" s="80">
        <v>15291.99</v>
      </c>
      <c r="H41" s="81"/>
      <c r="I41" s="82"/>
      <c r="J41" s="81"/>
      <c r="K41" s="82">
        <v>1120793.01</v>
      </c>
    </row>
    <row r="42" spans="1:11" x14ac:dyDescent="0.2">
      <c r="A42" s="2" t="s">
        <v>50</v>
      </c>
      <c r="B42" s="80">
        <v>156409.73000000001</v>
      </c>
      <c r="C42" s="80">
        <v>77000.05</v>
      </c>
      <c r="D42" s="80">
        <v>49180.28</v>
      </c>
      <c r="E42" s="80"/>
      <c r="F42" s="80">
        <v>2704628</v>
      </c>
      <c r="G42" s="80">
        <v>45592.94</v>
      </c>
      <c r="H42" s="81"/>
      <c r="I42" s="82"/>
      <c r="J42" s="81"/>
      <c r="K42" s="82">
        <v>3032811</v>
      </c>
    </row>
    <row r="43" spans="1:11" x14ac:dyDescent="0.2">
      <c r="A43" s="2" t="s">
        <v>51</v>
      </c>
      <c r="B43" s="80">
        <v>87700.99</v>
      </c>
      <c r="C43" s="80">
        <v>43174.94</v>
      </c>
      <c r="D43" s="80">
        <v>27576.03</v>
      </c>
      <c r="E43" s="80"/>
      <c r="F43" s="80">
        <v>1430012.88</v>
      </c>
      <c r="G43" s="80">
        <v>24106.27</v>
      </c>
      <c r="H43" s="81"/>
      <c r="I43" s="82"/>
      <c r="J43" s="81"/>
      <c r="K43" s="82">
        <v>1612571.11</v>
      </c>
    </row>
    <row r="44" spans="1:11" x14ac:dyDescent="0.2">
      <c r="A44" s="2" t="s">
        <v>52</v>
      </c>
      <c r="B44" s="80">
        <v>1273586.5</v>
      </c>
      <c r="C44" s="80">
        <v>626982.9</v>
      </c>
      <c r="D44" s="80">
        <v>400456.83</v>
      </c>
      <c r="E44" s="80"/>
      <c r="F44" s="80">
        <v>12244864.01</v>
      </c>
      <c r="G44" s="80">
        <v>206416.3</v>
      </c>
      <c r="H44" s="81"/>
      <c r="I44" s="82"/>
      <c r="J44" s="81"/>
      <c r="K44" s="82">
        <v>14752306.539999999</v>
      </c>
    </row>
    <row r="45" spans="1:11" x14ac:dyDescent="0.2">
      <c r="A45" s="2" t="s">
        <v>53</v>
      </c>
      <c r="B45" s="80">
        <v>201445.37</v>
      </c>
      <c r="C45" s="80">
        <v>99170.97</v>
      </c>
      <c r="D45" s="80">
        <v>63340.95</v>
      </c>
      <c r="E45" s="80"/>
      <c r="F45" s="80">
        <v>2411126.9500000002</v>
      </c>
      <c r="G45" s="80">
        <v>40645.279999999999</v>
      </c>
      <c r="H45" s="81"/>
      <c r="I45" s="82"/>
      <c r="J45" s="81"/>
      <c r="K45" s="82">
        <v>2815729.52</v>
      </c>
    </row>
    <row r="46" spans="1:11" x14ac:dyDescent="0.2">
      <c r="A46" s="2" t="s">
        <v>54</v>
      </c>
      <c r="B46" s="80">
        <v>535119.46</v>
      </c>
      <c r="C46" s="80">
        <v>263437.74</v>
      </c>
      <c r="D46" s="80">
        <v>168258.88</v>
      </c>
      <c r="E46" s="80"/>
      <c r="F46" s="80">
        <v>5471617.0800000001</v>
      </c>
      <c r="G46" s="80">
        <v>92237.119999999995</v>
      </c>
      <c r="H46" s="81"/>
      <c r="I46" s="82"/>
      <c r="J46" s="81"/>
      <c r="K46" s="82">
        <v>6530670.2800000003</v>
      </c>
    </row>
    <row r="47" spans="1:11" x14ac:dyDescent="0.2">
      <c r="A47" s="2" t="s">
        <v>55</v>
      </c>
      <c r="B47" s="80">
        <v>123116.02</v>
      </c>
      <c r="C47" s="80">
        <v>60609.65</v>
      </c>
      <c r="D47" s="80">
        <v>38711.660000000003</v>
      </c>
      <c r="E47" s="80"/>
      <c r="F47" s="80">
        <v>1385829.93</v>
      </c>
      <c r="G47" s="80">
        <v>23361.46</v>
      </c>
      <c r="H47" s="81"/>
      <c r="I47" s="82"/>
      <c r="J47" s="81"/>
      <c r="K47" s="82">
        <v>1631628.72</v>
      </c>
    </row>
    <row r="48" spans="1:11" x14ac:dyDescent="0.2">
      <c r="A48" s="2" t="s">
        <v>56</v>
      </c>
      <c r="B48" s="80">
        <v>95917.36</v>
      </c>
      <c r="C48" s="80">
        <v>47219.83</v>
      </c>
      <c r="D48" s="80">
        <v>30159.52</v>
      </c>
      <c r="E48" s="80"/>
      <c r="F48" s="80">
        <v>780018.5</v>
      </c>
      <c r="G48" s="80">
        <v>13149.07</v>
      </c>
      <c r="H48" s="81"/>
      <c r="I48" s="82"/>
      <c r="J48" s="81"/>
      <c r="K48" s="82">
        <v>966464.28</v>
      </c>
    </row>
    <row r="49" spans="1:11" x14ac:dyDescent="0.2">
      <c r="A49" s="2" t="s">
        <v>57</v>
      </c>
      <c r="B49" s="80">
        <v>111882</v>
      </c>
      <c r="C49" s="80">
        <v>55079.18</v>
      </c>
      <c r="D49" s="80">
        <v>35179.32</v>
      </c>
      <c r="E49" s="80"/>
      <c r="F49" s="80">
        <v>940087.03</v>
      </c>
      <c r="G49" s="80">
        <v>15847.4</v>
      </c>
      <c r="H49" s="81"/>
      <c r="I49" s="82"/>
      <c r="J49" s="81"/>
      <c r="K49" s="82">
        <v>1158074.93</v>
      </c>
    </row>
    <row r="50" spans="1:11" x14ac:dyDescent="0.2">
      <c r="A50" s="2" t="s">
        <v>58</v>
      </c>
      <c r="B50" s="80">
        <v>281268.61</v>
      </c>
      <c r="C50" s="80">
        <v>138467.71</v>
      </c>
      <c r="D50" s="80">
        <v>88439.96</v>
      </c>
      <c r="E50" s="80"/>
      <c r="F50" s="80">
        <v>2684177.6</v>
      </c>
      <c r="G50" s="80">
        <v>45248.2</v>
      </c>
      <c r="H50" s="81"/>
      <c r="I50" s="82"/>
      <c r="J50" s="81"/>
      <c r="K50" s="82">
        <v>3237602.08</v>
      </c>
    </row>
    <row r="51" spans="1:11" x14ac:dyDescent="0.2">
      <c r="A51" s="2" t="s">
        <v>59</v>
      </c>
      <c r="B51" s="80">
        <v>99014.68</v>
      </c>
      <c r="C51" s="80">
        <v>48744.639999999999</v>
      </c>
      <c r="D51" s="80">
        <v>31133.42</v>
      </c>
      <c r="E51" s="80"/>
      <c r="F51" s="80">
        <v>754897.34</v>
      </c>
      <c r="G51" s="80">
        <v>12725.59</v>
      </c>
      <c r="H51" s="81"/>
      <c r="I51" s="82"/>
      <c r="J51" s="81"/>
      <c r="K51" s="82">
        <v>946515.67</v>
      </c>
    </row>
    <row r="52" spans="1:11" x14ac:dyDescent="0.2">
      <c r="A52" s="2" t="s">
        <v>60</v>
      </c>
      <c r="B52" s="80">
        <v>1705856.96</v>
      </c>
      <c r="C52" s="80">
        <v>839788.39</v>
      </c>
      <c r="D52" s="80">
        <v>536376.66</v>
      </c>
      <c r="E52" s="80"/>
      <c r="F52" s="80">
        <v>14596785.800000001</v>
      </c>
      <c r="G52" s="80">
        <v>246063.52</v>
      </c>
      <c r="H52" s="81"/>
      <c r="I52" s="82"/>
      <c r="J52" s="81"/>
      <c r="K52" s="82">
        <v>17924871.329999998</v>
      </c>
    </row>
    <row r="53" spans="1:11" ht="13.5" thickBot="1" x14ac:dyDescent="0.25">
      <c r="A53" s="4" t="s">
        <v>61</v>
      </c>
      <c r="B53" s="80">
        <v>183907.17</v>
      </c>
      <c r="C53" s="80">
        <v>90536.960000000006</v>
      </c>
      <c r="D53" s="80">
        <v>57826.37</v>
      </c>
      <c r="E53" s="80"/>
      <c r="F53" s="80">
        <v>2250300.9900000002</v>
      </c>
      <c r="G53" s="80">
        <v>37934.17</v>
      </c>
      <c r="H53" s="81"/>
      <c r="I53" s="82"/>
      <c r="J53" s="81"/>
      <c r="K53" s="82">
        <v>2620505.66</v>
      </c>
    </row>
    <row r="54" spans="1:11" s="86" customFormat="1" ht="13.5" thickBot="1" x14ac:dyDescent="0.25">
      <c r="A54" s="5" t="s">
        <v>13</v>
      </c>
      <c r="B54" s="85">
        <f>SUM(B7:B53)</f>
        <v>9959231.290000001</v>
      </c>
      <c r="C54" s="85">
        <v>4902900.3899999997</v>
      </c>
      <c r="D54" s="85">
        <v>3131504.75</v>
      </c>
      <c r="E54" s="85">
        <v>0</v>
      </c>
      <c r="F54" s="85">
        <v>126237012.84999999</v>
      </c>
      <c r="G54" s="85">
        <v>2128025.02</v>
      </c>
      <c r="H54" s="85">
        <v>0</v>
      </c>
      <c r="I54" s="85">
        <v>0</v>
      </c>
      <c r="J54" s="85">
        <v>0</v>
      </c>
      <c r="K54" s="85">
        <v>146358674.30000001</v>
      </c>
    </row>
    <row r="55" spans="1:11" x14ac:dyDescent="0.2">
      <c r="F55" s="77"/>
      <c r="G55" s="77"/>
      <c r="H55" s="77"/>
      <c r="I55" s="77"/>
      <c r="J55" s="77"/>
    </row>
    <row r="56" spans="1:11" x14ac:dyDescent="0.2">
      <c r="F56" s="77"/>
      <c r="G56" s="77"/>
      <c r="H56" s="77"/>
      <c r="I56" s="77"/>
      <c r="J56" s="77"/>
    </row>
    <row r="57" spans="1:11" s="77" customFormat="1" x14ac:dyDescent="0.2">
      <c r="A57" s="87"/>
    </row>
    <row r="58" spans="1:11" s="77" customFormat="1" x14ac:dyDescent="0.2">
      <c r="A58" s="87"/>
    </row>
    <row r="59" spans="1:11" x14ac:dyDescent="0.2">
      <c r="F59" s="77"/>
      <c r="G59" s="77"/>
      <c r="H59" s="77"/>
      <c r="I59" s="77"/>
      <c r="J59" s="77"/>
    </row>
    <row r="60" spans="1:11" x14ac:dyDescent="0.2">
      <c r="F60" s="77"/>
      <c r="G60" s="77"/>
      <c r="H60" s="77"/>
      <c r="I60" s="77"/>
      <c r="J60" s="77"/>
    </row>
    <row r="61" spans="1:11" x14ac:dyDescent="0.2">
      <c r="F61" s="77"/>
      <c r="G61" s="77"/>
      <c r="H61" s="77"/>
      <c r="I61" s="77"/>
      <c r="J61" s="77"/>
    </row>
    <row r="62" spans="1:11" x14ac:dyDescent="0.2">
      <c r="F62" s="77"/>
      <c r="G62" s="77"/>
      <c r="H62" s="77"/>
      <c r="I62" s="77"/>
      <c r="J62" s="77"/>
    </row>
    <row r="63" spans="1:11" x14ac:dyDescent="0.2">
      <c r="G63" s="77"/>
      <c r="H63" s="77"/>
      <c r="I63" s="77"/>
      <c r="J63" s="77"/>
    </row>
    <row r="64" spans="1:11" x14ac:dyDescent="0.2">
      <c r="G64" s="77"/>
      <c r="H64" s="77"/>
      <c r="I64" s="77"/>
      <c r="J64" s="77"/>
    </row>
    <row r="65" spans="7:10" x14ac:dyDescent="0.2">
      <c r="G65" s="77"/>
      <c r="H65" s="77"/>
      <c r="I65" s="77"/>
      <c r="J65" s="77"/>
    </row>
    <row r="66" spans="7:10" x14ac:dyDescent="0.2">
      <c r="G66" s="77"/>
      <c r="H66" s="77"/>
      <c r="I66" s="77"/>
      <c r="J66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workbookViewId="0">
      <pane xSplit="1" ySplit="6" topLeftCell="B41" activePane="bottomRight" state="frozen"/>
      <selection pane="topRight" activeCell="B1" sqref="B1"/>
      <selection pane="bottomLeft" activeCell="A7" sqref="A7"/>
      <selection pane="bottomRight" activeCell="B10" sqref="B10"/>
    </sheetView>
  </sheetViews>
  <sheetFormatPr baseColWidth="10" defaultRowHeight="12.75" x14ac:dyDescent="0.2"/>
  <cols>
    <col min="1" max="1" width="44.7109375" style="3" customWidth="1"/>
    <col min="2" max="4" width="17.140625" style="90" customWidth="1"/>
    <col min="5" max="5" width="17.7109375" style="90" customWidth="1"/>
    <col min="6" max="6" width="14.28515625" style="88" bestFit="1" customWidth="1"/>
    <col min="7" max="7" width="12.7109375" style="88" bestFit="1" customWidth="1"/>
    <col min="8" max="8" width="12.7109375" style="88" customWidth="1"/>
    <col min="9" max="10" width="17.140625" style="88" customWidth="1"/>
    <col min="11" max="11" width="15.42578125" style="88" bestFit="1" customWidth="1"/>
    <col min="12" max="12" width="11.28515625" style="88" bestFit="1" customWidth="1"/>
    <col min="13" max="16384" width="11.42578125" style="88"/>
  </cols>
  <sheetData>
    <row r="1" spans="1:11" x14ac:dyDescent="0.2">
      <c r="A1" s="231" t="s">
        <v>14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">
      <c r="A2" s="233">
        <v>44697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1.25" x14ac:dyDescent="0.2">
      <c r="A3" s="89"/>
      <c r="B3" s="88"/>
      <c r="C3" s="88"/>
      <c r="E3" s="88"/>
    </row>
    <row r="4" spans="1:11" ht="13.5" customHeight="1" thickBot="1" x14ac:dyDescent="0.25">
      <c r="A4" s="89"/>
      <c r="B4" s="88"/>
      <c r="C4" s="235"/>
      <c r="D4" s="235"/>
      <c r="E4" s="88"/>
    </row>
    <row r="5" spans="1:11" ht="12.75" customHeight="1" x14ac:dyDescent="0.2">
      <c r="A5" s="236" t="s">
        <v>0</v>
      </c>
      <c r="B5" s="238" t="s">
        <v>9</v>
      </c>
      <c r="C5" s="91" t="s">
        <v>10</v>
      </c>
      <c r="D5" s="91" t="s">
        <v>10</v>
      </c>
      <c r="E5" s="238" t="s">
        <v>1</v>
      </c>
      <c r="F5" s="229" t="s">
        <v>7</v>
      </c>
      <c r="G5" s="229" t="s">
        <v>8</v>
      </c>
      <c r="H5" s="229" t="s">
        <v>2</v>
      </c>
      <c r="I5" s="229" t="s">
        <v>3</v>
      </c>
      <c r="J5" s="229" t="s">
        <v>4</v>
      </c>
      <c r="K5" s="229" t="s">
        <v>5</v>
      </c>
    </row>
    <row r="6" spans="1:11" ht="23.25" customHeight="1" thickBot="1" x14ac:dyDescent="0.25">
      <c r="A6" s="237"/>
      <c r="B6" s="239"/>
      <c r="C6" s="92" t="s">
        <v>11</v>
      </c>
      <c r="D6" s="92" t="s">
        <v>12</v>
      </c>
      <c r="E6" s="239" t="s">
        <v>6</v>
      </c>
      <c r="F6" s="230" t="s">
        <v>6</v>
      </c>
      <c r="G6" s="230" t="s">
        <v>6</v>
      </c>
      <c r="H6" s="230"/>
      <c r="I6" s="230"/>
      <c r="J6" s="230"/>
      <c r="K6" s="230" t="s">
        <v>6</v>
      </c>
    </row>
    <row r="7" spans="1:11" x14ac:dyDescent="0.2">
      <c r="A7" s="1" t="s">
        <v>15</v>
      </c>
      <c r="B7" s="93">
        <v>593531.88</v>
      </c>
      <c r="C7" s="93">
        <v>243437.57</v>
      </c>
      <c r="D7" s="93">
        <v>25252.45</v>
      </c>
      <c r="E7" s="93">
        <v>13524.23</v>
      </c>
      <c r="F7" s="93"/>
      <c r="G7" s="93"/>
      <c r="H7" s="94">
        <v>301080.61</v>
      </c>
      <c r="I7" s="95"/>
      <c r="J7" s="94"/>
      <c r="K7" s="95">
        <v>1176826.74</v>
      </c>
    </row>
    <row r="8" spans="1:11" x14ac:dyDescent="0.2">
      <c r="A8" s="2" t="s">
        <v>16</v>
      </c>
      <c r="B8" s="93">
        <v>560999.5</v>
      </c>
      <c r="C8" s="93">
        <v>230094.39</v>
      </c>
      <c r="D8" s="93">
        <v>23868.33</v>
      </c>
      <c r="E8" s="93">
        <v>12740.87</v>
      </c>
      <c r="F8" s="93"/>
      <c r="G8" s="93"/>
      <c r="H8" s="94">
        <v>293952.23</v>
      </c>
      <c r="I8" s="95"/>
      <c r="J8" s="94"/>
      <c r="K8" s="95">
        <v>1121655.32</v>
      </c>
    </row>
    <row r="9" spans="1:11" x14ac:dyDescent="0.2">
      <c r="A9" s="2" t="s">
        <v>17</v>
      </c>
      <c r="B9" s="93"/>
      <c r="C9" s="93"/>
      <c r="E9" s="93"/>
      <c r="F9" s="93"/>
      <c r="G9" s="93"/>
      <c r="H9" s="94"/>
      <c r="I9" s="95"/>
      <c r="J9" s="94"/>
      <c r="K9" s="95"/>
    </row>
    <row r="10" spans="1:11" x14ac:dyDescent="0.2">
      <c r="A10" s="2" t="s">
        <v>18</v>
      </c>
      <c r="B10" s="93"/>
      <c r="C10" s="93"/>
      <c r="D10" s="93"/>
      <c r="E10" s="93"/>
      <c r="F10" s="93"/>
      <c r="G10" s="93"/>
      <c r="H10" s="94"/>
      <c r="I10" s="95"/>
      <c r="J10" s="94"/>
      <c r="K10" s="95"/>
    </row>
    <row r="11" spans="1:11" x14ac:dyDescent="0.2">
      <c r="A11" s="2" t="s">
        <v>19</v>
      </c>
      <c r="B11" s="93"/>
      <c r="C11" s="93"/>
      <c r="D11" s="93"/>
      <c r="E11" s="93"/>
      <c r="F11" s="93"/>
      <c r="G11" s="93"/>
      <c r="H11" s="94"/>
      <c r="I11" s="95"/>
      <c r="J11" s="94"/>
      <c r="K11" s="95"/>
    </row>
    <row r="12" spans="1:11" x14ac:dyDescent="0.2">
      <c r="A12" s="2" t="s">
        <v>20</v>
      </c>
      <c r="B12" s="93"/>
      <c r="C12" s="93"/>
      <c r="D12" s="93"/>
      <c r="E12" s="93"/>
      <c r="F12" s="93"/>
      <c r="G12" s="93"/>
      <c r="H12" s="94"/>
      <c r="I12" s="95"/>
      <c r="J12" s="94"/>
      <c r="K12" s="95"/>
    </row>
    <row r="13" spans="1:11" x14ac:dyDescent="0.2">
      <c r="A13" s="2" t="s">
        <v>21</v>
      </c>
      <c r="B13" s="93"/>
      <c r="C13" s="93"/>
      <c r="D13" s="93"/>
      <c r="E13" s="93"/>
      <c r="F13" s="93"/>
      <c r="G13" s="93"/>
      <c r="H13" s="94"/>
      <c r="I13" s="95"/>
      <c r="J13" s="94"/>
      <c r="K13" s="95"/>
    </row>
    <row r="14" spans="1:11" x14ac:dyDescent="0.2">
      <c r="A14" s="2" t="s">
        <v>22</v>
      </c>
      <c r="B14" s="93"/>
      <c r="C14" s="93"/>
      <c r="D14" s="93"/>
      <c r="E14" s="93"/>
      <c r="F14" s="93"/>
      <c r="G14" s="93"/>
      <c r="H14" s="94"/>
      <c r="I14" s="95"/>
      <c r="J14" s="94"/>
      <c r="K14" s="95"/>
    </row>
    <row r="15" spans="1:11" x14ac:dyDescent="0.2">
      <c r="A15" s="2" t="s">
        <v>23</v>
      </c>
      <c r="B15" s="93"/>
      <c r="C15" s="93"/>
      <c r="D15" s="93"/>
      <c r="E15" s="93"/>
      <c r="F15" s="93"/>
      <c r="G15" s="93"/>
      <c r="H15" s="94"/>
      <c r="I15" s="95"/>
      <c r="J15" s="94"/>
      <c r="K15" s="95"/>
    </row>
    <row r="16" spans="1:11" x14ac:dyDescent="0.2">
      <c r="A16" s="2" t="s">
        <v>24</v>
      </c>
      <c r="B16" s="93"/>
      <c r="C16" s="93"/>
      <c r="D16" s="93"/>
      <c r="E16" s="93"/>
      <c r="F16" s="93"/>
      <c r="G16" s="93"/>
      <c r="H16" s="94"/>
      <c r="I16" s="95"/>
      <c r="J16" s="94"/>
      <c r="K16" s="95"/>
    </row>
    <row r="17" spans="1:11" x14ac:dyDescent="0.2">
      <c r="A17" s="2" t="s">
        <v>25</v>
      </c>
      <c r="B17" s="93"/>
      <c r="C17" s="93"/>
      <c r="D17" s="93"/>
      <c r="E17" s="93"/>
      <c r="F17" s="93"/>
      <c r="G17" s="93"/>
      <c r="H17" s="94"/>
      <c r="I17" s="95"/>
      <c r="J17" s="94"/>
      <c r="K17" s="95"/>
    </row>
    <row r="18" spans="1:11" x14ac:dyDescent="0.2">
      <c r="A18" s="2" t="s">
        <v>26</v>
      </c>
      <c r="B18" s="93"/>
      <c r="C18" s="93"/>
      <c r="D18" s="93"/>
      <c r="E18" s="93"/>
      <c r="F18" s="93"/>
      <c r="G18" s="93"/>
      <c r="H18" s="94"/>
      <c r="I18" s="95"/>
      <c r="J18" s="94"/>
      <c r="K18" s="95"/>
    </row>
    <row r="19" spans="1:11" x14ac:dyDescent="0.2">
      <c r="A19" s="2" t="s">
        <v>27</v>
      </c>
      <c r="B19" s="93"/>
      <c r="C19" s="93"/>
      <c r="D19" s="93"/>
      <c r="E19" s="93"/>
      <c r="F19" s="93"/>
      <c r="G19" s="93"/>
      <c r="H19" s="94"/>
      <c r="I19" s="95"/>
      <c r="J19" s="94"/>
      <c r="K19" s="95"/>
    </row>
    <row r="20" spans="1:11" x14ac:dyDescent="0.2">
      <c r="A20" s="2" t="s">
        <v>28</v>
      </c>
      <c r="B20" s="93"/>
      <c r="C20" s="93"/>
      <c r="D20" s="93"/>
      <c r="E20" s="93"/>
      <c r="F20" s="93"/>
      <c r="G20" s="93"/>
      <c r="H20" s="95"/>
      <c r="I20" s="95"/>
      <c r="J20" s="95"/>
      <c r="K20" s="95"/>
    </row>
    <row r="21" spans="1:11" x14ac:dyDescent="0.2">
      <c r="A21" s="2" t="s">
        <v>29</v>
      </c>
      <c r="B21" s="93"/>
      <c r="C21" s="93"/>
      <c r="D21" s="93"/>
      <c r="E21" s="93"/>
      <c r="F21" s="93"/>
      <c r="G21" s="93"/>
      <c r="H21" s="95"/>
      <c r="I21" s="95"/>
      <c r="J21" s="95"/>
      <c r="K21" s="95"/>
    </row>
    <row r="22" spans="1:11" x14ac:dyDescent="0.2">
      <c r="A22" s="2" t="s">
        <v>30</v>
      </c>
      <c r="B22" s="93"/>
      <c r="C22" s="93"/>
      <c r="D22" s="93"/>
      <c r="E22" s="93"/>
      <c r="F22" s="93"/>
      <c r="G22" s="93"/>
      <c r="H22" s="95"/>
      <c r="I22" s="95"/>
      <c r="J22" s="95"/>
      <c r="K22" s="95"/>
    </row>
    <row r="23" spans="1:11" x14ac:dyDescent="0.2">
      <c r="A23" s="2" t="s">
        <v>31</v>
      </c>
      <c r="B23" s="93"/>
      <c r="C23" s="93"/>
      <c r="D23" s="93"/>
      <c r="E23" s="93"/>
      <c r="F23" s="93"/>
      <c r="G23" s="93"/>
      <c r="H23" s="95"/>
      <c r="I23" s="95"/>
      <c r="J23" s="95"/>
      <c r="K23" s="95"/>
    </row>
    <row r="24" spans="1:11" x14ac:dyDescent="0.2">
      <c r="A24" s="2" t="s">
        <v>32</v>
      </c>
      <c r="B24" s="93"/>
      <c r="C24" s="93"/>
      <c r="D24" s="93"/>
      <c r="E24" s="93"/>
      <c r="F24" s="93"/>
      <c r="G24" s="93"/>
      <c r="H24" s="95"/>
      <c r="I24" s="95"/>
      <c r="J24" s="95"/>
      <c r="K24" s="95"/>
    </row>
    <row r="25" spans="1:11" x14ac:dyDescent="0.2">
      <c r="A25" s="2" t="s">
        <v>33</v>
      </c>
      <c r="B25" s="93"/>
      <c r="C25" s="93"/>
      <c r="D25" s="93"/>
      <c r="E25" s="93"/>
      <c r="F25" s="93"/>
      <c r="G25" s="93"/>
      <c r="H25" s="95"/>
      <c r="I25" s="95"/>
      <c r="J25" s="95"/>
      <c r="K25" s="95"/>
    </row>
    <row r="26" spans="1:11" x14ac:dyDescent="0.2">
      <c r="A26" s="2" t="s">
        <v>34</v>
      </c>
      <c r="B26" s="93"/>
      <c r="C26" s="93"/>
      <c r="D26" s="93"/>
      <c r="E26" s="93"/>
      <c r="F26" s="93"/>
      <c r="G26" s="93"/>
      <c r="H26" s="95"/>
      <c r="I26" s="95"/>
      <c r="J26" s="95"/>
      <c r="K26" s="95"/>
    </row>
    <row r="27" spans="1:11" x14ac:dyDescent="0.2">
      <c r="A27" s="2" t="s">
        <v>35</v>
      </c>
      <c r="B27" s="93"/>
      <c r="C27" s="93"/>
      <c r="D27" s="93"/>
      <c r="E27" s="93"/>
      <c r="F27" s="93"/>
      <c r="G27" s="93"/>
      <c r="H27" s="95"/>
      <c r="I27" s="95"/>
      <c r="J27" s="95"/>
      <c r="K27" s="95"/>
    </row>
    <row r="28" spans="1:11" x14ac:dyDescent="0.2">
      <c r="A28" s="2" t="s">
        <v>36</v>
      </c>
      <c r="B28" s="93"/>
      <c r="C28" s="93"/>
      <c r="D28" s="93"/>
      <c r="E28" s="93"/>
      <c r="F28" s="93"/>
      <c r="G28" s="93"/>
      <c r="H28" s="95"/>
      <c r="I28" s="95"/>
      <c r="J28" s="95"/>
      <c r="K28" s="95"/>
    </row>
    <row r="29" spans="1:11" x14ac:dyDescent="0.2">
      <c r="A29" s="2" t="s">
        <v>37</v>
      </c>
      <c r="B29" s="93">
        <v>650868.36</v>
      </c>
      <c r="C29" s="93">
        <v>266954.17</v>
      </c>
      <c r="D29" s="93">
        <v>27691.9</v>
      </c>
      <c r="E29" s="93">
        <v>14836.17</v>
      </c>
      <c r="F29" s="93"/>
      <c r="G29" s="93"/>
      <c r="H29" s="95">
        <v>328998</v>
      </c>
      <c r="I29" s="95"/>
      <c r="J29" s="95"/>
      <c r="K29" s="95">
        <v>1289348.6000000001</v>
      </c>
    </row>
    <row r="30" spans="1:11" x14ac:dyDescent="0.2">
      <c r="A30" s="2" t="s">
        <v>38</v>
      </c>
      <c r="B30" s="93">
        <v>824202.63</v>
      </c>
      <c r="C30" s="93">
        <v>338047.36</v>
      </c>
      <c r="D30" s="93">
        <v>35066.589999999997</v>
      </c>
      <c r="E30" s="93">
        <v>17988.650000000001</v>
      </c>
      <c r="F30" s="93"/>
      <c r="G30" s="93"/>
      <c r="H30" s="95">
        <v>461406.9</v>
      </c>
      <c r="I30" s="95"/>
      <c r="J30" s="95"/>
      <c r="K30" s="95">
        <v>1676712.13</v>
      </c>
    </row>
    <row r="31" spans="1:11" x14ac:dyDescent="0.2">
      <c r="A31" s="2" t="s">
        <v>39</v>
      </c>
      <c r="B31" s="93">
        <v>22401338.719999999</v>
      </c>
      <c r="C31" s="93">
        <v>9187926.7899999991</v>
      </c>
      <c r="D31" s="93">
        <v>953089.13</v>
      </c>
      <c r="E31" s="93">
        <v>486181.76</v>
      </c>
      <c r="F31" s="93"/>
      <c r="G31" s="93"/>
      <c r="H31" s="95">
        <v>5502383.4299999997</v>
      </c>
      <c r="I31" s="95"/>
      <c r="J31" s="95"/>
      <c r="K31" s="95">
        <v>38530919.829999998</v>
      </c>
    </row>
    <row r="32" spans="1:11" x14ac:dyDescent="0.2">
      <c r="A32" s="2" t="s">
        <v>40</v>
      </c>
      <c r="B32" s="93">
        <v>700770.96</v>
      </c>
      <c r="C32" s="93">
        <v>287421.76</v>
      </c>
      <c r="D32" s="93">
        <v>29815.06</v>
      </c>
      <c r="E32" s="93">
        <v>16145.74</v>
      </c>
      <c r="F32" s="93"/>
      <c r="G32" s="93"/>
      <c r="H32" s="95">
        <v>419431.46</v>
      </c>
      <c r="I32" s="95"/>
      <c r="J32" s="95"/>
      <c r="K32" s="95">
        <v>1453584.98</v>
      </c>
    </row>
    <row r="33" spans="1:11" x14ac:dyDescent="0.2">
      <c r="A33" s="2" t="s">
        <v>41</v>
      </c>
      <c r="B33" s="93">
        <v>1122955.8400000001</v>
      </c>
      <c r="C33" s="93">
        <v>460581.23</v>
      </c>
      <c r="D33" s="93">
        <v>47777.37</v>
      </c>
      <c r="E33" s="93">
        <v>23331.68</v>
      </c>
      <c r="F33" s="93"/>
      <c r="G33" s="93"/>
      <c r="H33" s="95">
        <v>431899.9</v>
      </c>
      <c r="I33" s="95"/>
      <c r="J33" s="95"/>
      <c r="K33" s="95">
        <v>2086546.02</v>
      </c>
    </row>
    <row r="34" spans="1:11" x14ac:dyDescent="0.2">
      <c r="A34" s="2" t="s">
        <v>42</v>
      </c>
      <c r="B34" s="93">
        <v>819933.67</v>
      </c>
      <c r="C34" s="93">
        <v>336296.44</v>
      </c>
      <c r="D34" s="93">
        <v>34884.959999999999</v>
      </c>
      <c r="E34" s="93">
        <v>18622.009999999998</v>
      </c>
      <c r="F34" s="93"/>
      <c r="G34" s="93"/>
      <c r="H34" s="95">
        <v>425044.74</v>
      </c>
      <c r="I34" s="95"/>
      <c r="J34" s="95"/>
      <c r="K34" s="95">
        <v>1634781.82</v>
      </c>
    </row>
    <row r="35" spans="1:11" x14ac:dyDescent="0.2">
      <c r="A35" s="2" t="s">
        <v>43</v>
      </c>
      <c r="B35" s="93">
        <v>1162774.8799999999</v>
      </c>
      <c r="C35" s="93">
        <v>476913.04</v>
      </c>
      <c r="D35" s="93">
        <v>49471.51</v>
      </c>
      <c r="E35" s="93">
        <v>24634.1</v>
      </c>
      <c r="F35" s="93"/>
      <c r="G35" s="93"/>
      <c r="H35" s="95">
        <v>577298.84</v>
      </c>
      <c r="I35" s="95"/>
      <c r="J35" s="95"/>
      <c r="K35" s="95">
        <v>2291092.37</v>
      </c>
    </row>
    <row r="36" spans="1:11" x14ac:dyDescent="0.2">
      <c r="A36" s="2" t="s">
        <v>44</v>
      </c>
      <c r="B36" s="93">
        <v>689730.56000000006</v>
      </c>
      <c r="C36" s="93">
        <v>282893.53999999998</v>
      </c>
      <c r="D36" s="93">
        <v>29345.33</v>
      </c>
      <c r="E36" s="93">
        <v>15664.77</v>
      </c>
      <c r="F36" s="93"/>
      <c r="G36" s="93"/>
      <c r="H36" s="95">
        <v>382522.88</v>
      </c>
      <c r="I36" s="95"/>
      <c r="J36" s="95"/>
      <c r="K36" s="95">
        <v>1400157.08</v>
      </c>
    </row>
    <row r="37" spans="1:11" x14ac:dyDescent="0.2">
      <c r="A37" s="2" t="s">
        <v>45</v>
      </c>
      <c r="B37" s="93">
        <v>4420355.17</v>
      </c>
      <c r="C37" s="93">
        <v>1813012.17</v>
      </c>
      <c r="D37" s="93">
        <v>188068.78</v>
      </c>
      <c r="E37" s="93">
        <v>98150.67</v>
      </c>
      <c r="F37" s="93"/>
      <c r="G37" s="93"/>
      <c r="H37" s="94">
        <v>1769103.14</v>
      </c>
      <c r="I37" s="95"/>
      <c r="J37" s="94"/>
      <c r="K37" s="95">
        <v>8288689.9299999997</v>
      </c>
    </row>
    <row r="38" spans="1:11" x14ac:dyDescent="0.2">
      <c r="A38" s="2" t="s">
        <v>46</v>
      </c>
      <c r="B38" s="93">
        <v>1444010.66</v>
      </c>
      <c r="C38" s="93">
        <v>592262.11</v>
      </c>
      <c r="D38" s="93">
        <v>61436.99</v>
      </c>
      <c r="E38" s="93">
        <v>30622.38</v>
      </c>
      <c r="F38" s="93"/>
      <c r="G38" s="93"/>
      <c r="H38" s="94">
        <v>581893.78</v>
      </c>
      <c r="I38" s="95"/>
      <c r="J38" s="94"/>
      <c r="K38" s="95">
        <v>2710225.92</v>
      </c>
    </row>
    <row r="39" spans="1:11" x14ac:dyDescent="0.2">
      <c r="A39" s="2" t="s">
        <v>47</v>
      </c>
      <c r="B39" s="93">
        <v>889635.4</v>
      </c>
      <c r="C39" s="93">
        <v>364884.66</v>
      </c>
      <c r="D39" s="93">
        <v>37850.5</v>
      </c>
      <c r="E39" s="93">
        <v>19424.41</v>
      </c>
      <c r="F39" s="93"/>
      <c r="G39" s="96"/>
      <c r="H39" s="94">
        <v>415209.08</v>
      </c>
      <c r="I39" s="95"/>
      <c r="J39" s="94"/>
      <c r="K39" s="95">
        <v>1727004.05</v>
      </c>
    </row>
    <row r="40" spans="1:11" x14ac:dyDescent="0.2">
      <c r="A40" s="2" t="s">
        <v>48</v>
      </c>
      <c r="B40" s="93">
        <v>628125.13</v>
      </c>
      <c r="C40" s="93">
        <v>257626.02</v>
      </c>
      <c r="D40" s="93">
        <v>26724.26</v>
      </c>
      <c r="E40" s="93">
        <v>14267.11</v>
      </c>
      <c r="F40" s="93"/>
      <c r="G40" s="97"/>
      <c r="H40" s="94">
        <v>361063.25</v>
      </c>
      <c r="I40" s="95"/>
      <c r="J40" s="94"/>
      <c r="K40" s="95">
        <v>1287805.77</v>
      </c>
    </row>
    <row r="41" spans="1:11" x14ac:dyDescent="0.2">
      <c r="A41" s="2" t="s">
        <v>49</v>
      </c>
      <c r="B41" s="93">
        <v>811395.76</v>
      </c>
      <c r="C41" s="93">
        <v>332794.61</v>
      </c>
      <c r="D41" s="93">
        <v>34521.71</v>
      </c>
      <c r="E41" s="93">
        <v>17619.59</v>
      </c>
      <c r="F41" s="93"/>
      <c r="G41" s="93"/>
      <c r="H41" s="94">
        <v>401200.71</v>
      </c>
      <c r="I41" s="95"/>
      <c r="J41" s="94"/>
      <c r="K41" s="95">
        <v>1597532.38</v>
      </c>
    </row>
    <row r="42" spans="1:11" x14ac:dyDescent="0.2">
      <c r="A42" s="2" t="s">
        <v>50</v>
      </c>
      <c r="B42" s="93">
        <v>1155929.83</v>
      </c>
      <c r="C42" s="93">
        <v>474105.54</v>
      </c>
      <c r="D42" s="93">
        <v>49180.28</v>
      </c>
      <c r="E42" s="93">
        <v>26253.200000000001</v>
      </c>
      <c r="F42" s="93"/>
      <c r="G42" s="93"/>
      <c r="H42" s="94">
        <v>490317.79</v>
      </c>
      <c r="I42" s="95"/>
      <c r="J42" s="94"/>
      <c r="K42" s="95">
        <v>2195786.64</v>
      </c>
    </row>
    <row r="43" spans="1:11" x14ac:dyDescent="0.2">
      <c r="A43" s="2" t="s">
        <v>51</v>
      </c>
      <c r="B43" s="93">
        <v>648145.06000000006</v>
      </c>
      <c r="C43" s="93">
        <v>265837.21000000002</v>
      </c>
      <c r="D43" s="93">
        <v>27576.03</v>
      </c>
      <c r="E43" s="93">
        <v>14800.46</v>
      </c>
      <c r="F43" s="93"/>
      <c r="G43" s="93"/>
      <c r="H43" s="94">
        <v>340100.37</v>
      </c>
      <c r="I43" s="95"/>
      <c r="J43" s="94"/>
      <c r="K43" s="95">
        <v>1296459.1299999999</v>
      </c>
    </row>
    <row r="44" spans="1:11" x14ac:dyDescent="0.2">
      <c r="A44" s="2" t="s">
        <v>52</v>
      </c>
      <c r="B44" s="93">
        <v>9412308.6400000006</v>
      </c>
      <c r="C44" s="93">
        <v>3860465.83</v>
      </c>
      <c r="D44" s="93">
        <v>400456.83</v>
      </c>
      <c r="E44" s="93">
        <v>213768.54</v>
      </c>
      <c r="F44" s="93"/>
      <c r="G44" s="93"/>
      <c r="H44" s="94">
        <v>2213645.35</v>
      </c>
      <c r="I44" s="95"/>
      <c r="J44" s="94"/>
      <c r="K44" s="95">
        <v>16100645.189999999</v>
      </c>
    </row>
    <row r="45" spans="1:11" x14ac:dyDescent="0.2">
      <c r="A45" s="2" t="s">
        <v>53</v>
      </c>
      <c r="B45" s="93">
        <v>1488761.08</v>
      </c>
      <c r="C45" s="93">
        <v>610616.53</v>
      </c>
      <c r="D45" s="93">
        <v>63340.95</v>
      </c>
      <c r="E45" s="93">
        <v>33810.57</v>
      </c>
      <c r="F45" s="93"/>
      <c r="G45" s="93"/>
      <c r="H45" s="94">
        <v>314343.84999999998</v>
      </c>
      <c r="I45" s="95"/>
      <c r="J45" s="94"/>
      <c r="K45" s="95">
        <v>2510872.98</v>
      </c>
    </row>
    <row r="46" spans="1:11" x14ac:dyDescent="0.2">
      <c r="A46" s="2" t="s">
        <v>54</v>
      </c>
      <c r="B46" s="93">
        <v>3954744.72</v>
      </c>
      <c r="C46" s="93">
        <v>1622041.68</v>
      </c>
      <c r="D46" s="93">
        <v>168258.88</v>
      </c>
      <c r="E46" s="93">
        <v>89819.46</v>
      </c>
      <c r="F46" s="93"/>
      <c r="G46" s="93"/>
      <c r="H46" s="94">
        <v>1738627.48</v>
      </c>
      <c r="I46" s="95"/>
      <c r="J46" s="94"/>
      <c r="K46" s="95">
        <v>7573492.2199999997</v>
      </c>
    </row>
    <row r="47" spans="1:11" x14ac:dyDescent="0.2">
      <c r="A47" s="2" t="s">
        <v>55</v>
      </c>
      <c r="B47" s="93">
        <v>909876.13</v>
      </c>
      <c r="C47" s="93">
        <v>373186.41</v>
      </c>
      <c r="D47" s="93">
        <v>38711.660000000003</v>
      </c>
      <c r="E47" s="93">
        <v>20981.599999999999</v>
      </c>
      <c r="F47" s="93"/>
      <c r="G47" s="93"/>
      <c r="H47" s="94">
        <v>399784.97</v>
      </c>
      <c r="I47" s="95"/>
      <c r="J47" s="94"/>
      <c r="K47" s="95">
        <v>1742540.77</v>
      </c>
    </row>
    <row r="48" spans="1:11" x14ac:dyDescent="0.2">
      <c r="A48" s="2" t="s">
        <v>56</v>
      </c>
      <c r="B48" s="93">
        <v>708867.25</v>
      </c>
      <c r="C48" s="93">
        <v>290742.46000000002</v>
      </c>
      <c r="D48" s="93">
        <v>30159.52</v>
      </c>
      <c r="E48" s="93">
        <v>16148.12</v>
      </c>
      <c r="F48" s="93"/>
      <c r="G48" s="93"/>
      <c r="H48" s="94">
        <v>381405.19</v>
      </c>
      <c r="I48" s="95"/>
      <c r="J48" s="94"/>
      <c r="K48" s="95">
        <v>1427322.54</v>
      </c>
    </row>
    <row r="49" spans="1:12" x14ac:dyDescent="0.2">
      <c r="A49" s="2" t="s">
        <v>57</v>
      </c>
      <c r="B49" s="93">
        <v>826852.32</v>
      </c>
      <c r="C49" s="93">
        <v>339134.13</v>
      </c>
      <c r="D49" s="93">
        <v>35179.32</v>
      </c>
      <c r="E49" s="93">
        <v>18402.95</v>
      </c>
      <c r="F49" s="93"/>
      <c r="G49" s="93"/>
      <c r="H49" s="94">
        <v>363397.98</v>
      </c>
      <c r="I49" s="95"/>
      <c r="J49" s="94"/>
      <c r="K49" s="95">
        <v>1582966.7</v>
      </c>
    </row>
    <row r="50" spans="1:12" x14ac:dyDescent="0.2">
      <c r="A50" s="2" t="s">
        <v>58</v>
      </c>
      <c r="B50" s="93">
        <v>2078686.43</v>
      </c>
      <c r="C50" s="93">
        <v>852574.88</v>
      </c>
      <c r="D50" s="93">
        <v>88439.96</v>
      </c>
      <c r="E50" s="93">
        <v>42441.79</v>
      </c>
      <c r="F50" s="93"/>
      <c r="G50" s="93"/>
      <c r="H50" s="94">
        <v>993501.42</v>
      </c>
      <c r="I50" s="95"/>
      <c r="J50" s="94"/>
      <c r="K50" s="95">
        <v>4055644.48</v>
      </c>
    </row>
    <row r="51" spans="1:12" x14ac:dyDescent="0.2">
      <c r="A51" s="2" t="s">
        <v>59</v>
      </c>
      <c r="B51" s="93">
        <v>731757.68</v>
      </c>
      <c r="C51" s="93">
        <v>300130.99</v>
      </c>
      <c r="D51" s="93">
        <v>31133.42</v>
      </c>
      <c r="E51" s="93">
        <v>16024.31</v>
      </c>
      <c r="F51" s="93"/>
      <c r="G51" s="93"/>
      <c r="H51" s="94">
        <v>349960.88</v>
      </c>
      <c r="I51" s="95"/>
      <c r="J51" s="94"/>
      <c r="K51" s="95">
        <v>1429007.28</v>
      </c>
    </row>
    <row r="52" spans="1:12" x14ac:dyDescent="0.2">
      <c r="A52" s="2" t="s">
        <v>60</v>
      </c>
      <c r="B52" s="93">
        <v>12606958.66</v>
      </c>
      <c r="C52" s="93">
        <v>5170754.0599999996</v>
      </c>
      <c r="D52" s="93">
        <v>536376.66</v>
      </c>
      <c r="E52" s="93">
        <v>291618.58</v>
      </c>
      <c r="F52" s="93"/>
      <c r="G52" s="93"/>
      <c r="H52" s="94">
        <v>3867651.36</v>
      </c>
      <c r="I52" s="95"/>
      <c r="J52" s="94"/>
      <c r="K52" s="95">
        <v>22473359.32</v>
      </c>
      <c r="L52" s="98"/>
    </row>
    <row r="53" spans="1:12" ht="13.5" thickBot="1" x14ac:dyDescent="0.25">
      <c r="A53" s="4" t="s">
        <v>61</v>
      </c>
      <c r="B53" s="93">
        <v>1359146.79</v>
      </c>
      <c r="C53" s="93">
        <v>557455.13</v>
      </c>
      <c r="D53" s="93">
        <v>57826.37</v>
      </c>
      <c r="E53" s="93">
        <v>773202.59</v>
      </c>
      <c r="F53" s="93"/>
      <c r="G53" s="93"/>
      <c r="H53" s="94">
        <v>732309.9</v>
      </c>
      <c r="I53" s="95"/>
      <c r="J53" s="94"/>
      <c r="K53" s="95">
        <v>3479940.78</v>
      </c>
    </row>
    <row r="54" spans="1:12" s="100" customFormat="1" ht="13.5" thickBot="1" x14ac:dyDescent="0.25">
      <c r="A54" s="5" t="s">
        <v>13</v>
      </c>
      <c r="B54" s="99">
        <v>73602663.709999993</v>
      </c>
      <c r="C54" s="99">
        <v>30188190.710000001</v>
      </c>
      <c r="D54" s="99">
        <v>3131504.75</v>
      </c>
      <c r="E54" s="99">
        <v>2381026.31</v>
      </c>
      <c r="F54" s="99">
        <v>0</v>
      </c>
      <c r="G54" s="99">
        <v>0</v>
      </c>
      <c r="H54" s="99">
        <v>24837535.489999998</v>
      </c>
      <c r="I54" s="99">
        <v>0</v>
      </c>
      <c r="J54" s="99">
        <v>0</v>
      </c>
      <c r="K54" s="99">
        <v>134140920.97</v>
      </c>
    </row>
    <row r="55" spans="1:12" x14ac:dyDescent="0.2">
      <c r="F55" s="90"/>
      <c r="G55" s="90"/>
      <c r="H55" s="90"/>
      <c r="I55" s="90"/>
      <c r="J55" s="90"/>
    </row>
    <row r="56" spans="1:12" x14ac:dyDescent="0.2">
      <c r="F56" s="90"/>
      <c r="G56" s="90"/>
      <c r="H56" s="90"/>
      <c r="I56" s="90"/>
      <c r="J56" s="90"/>
    </row>
    <row r="57" spans="1:12" s="90" customFormat="1" x14ac:dyDescent="0.2">
      <c r="A57" s="87"/>
    </row>
    <row r="58" spans="1:12" s="90" customFormat="1" x14ac:dyDescent="0.2">
      <c r="A58" s="87"/>
    </row>
    <row r="59" spans="1:12" x14ac:dyDescent="0.2">
      <c r="F59" s="90"/>
      <c r="G59" s="90"/>
      <c r="H59" s="90"/>
      <c r="I59" s="90"/>
      <c r="J59" s="90"/>
    </row>
    <row r="60" spans="1:12" x14ac:dyDescent="0.2">
      <c r="F60" s="90"/>
      <c r="G60" s="90"/>
      <c r="H60" s="90"/>
      <c r="I60" s="90"/>
      <c r="J60" s="90"/>
    </row>
    <row r="61" spans="1:12" x14ac:dyDescent="0.2">
      <c r="F61" s="90"/>
      <c r="G61" s="90"/>
      <c r="H61" s="90"/>
      <c r="I61" s="90"/>
      <c r="J61" s="90"/>
    </row>
    <row r="62" spans="1:12" x14ac:dyDescent="0.2">
      <c r="F62" s="90"/>
      <c r="G62" s="90"/>
      <c r="H62" s="90"/>
      <c r="I62" s="90"/>
      <c r="J62" s="90"/>
    </row>
    <row r="63" spans="1:12" x14ac:dyDescent="0.2">
      <c r="G63" s="90"/>
      <c r="H63" s="90"/>
      <c r="I63" s="90"/>
      <c r="J63" s="90"/>
    </row>
    <row r="64" spans="1:12" x14ac:dyDescent="0.2">
      <c r="G64" s="90"/>
      <c r="H64" s="90"/>
      <c r="I64" s="90"/>
      <c r="J64" s="90"/>
    </row>
    <row r="65" spans="7:10" x14ac:dyDescent="0.2">
      <c r="G65" s="90"/>
      <c r="H65" s="90"/>
      <c r="I65" s="90"/>
      <c r="J65" s="90"/>
    </row>
    <row r="66" spans="7:10" x14ac:dyDescent="0.2">
      <c r="G66" s="90"/>
      <c r="H66" s="90"/>
      <c r="I66" s="90"/>
      <c r="J66" s="9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3" customWidth="1"/>
    <col min="5" max="5" width="17.7109375" style="103" customWidth="1"/>
    <col min="6" max="6" width="14.28515625" style="101" bestFit="1" customWidth="1"/>
    <col min="7" max="7" width="12.7109375" style="101" bestFit="1" customWidth="1"/>
    <col min="8" max="8" width="12.7109375" style="101" customWidth="1"/>
    <col min="9" max="10" width="17.140625" style="101" customWidth="1"/>
    <col min="11" max="11" width="15.42578125" style="101" bestFit="1" customWidth="1"/>
    <col min="12" max="16384" width="11.42578125" style="101"/>
  </cols>
  <sheetData>
    <row r="1" spans="1:11" x14ac:dyDescent="0.2">
      <c r="A1" s="240" t="s">
        <v>14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x14ac:dyDescent="0.2">
      <c r="A2" s="242">
        <v>44704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1.25" x14ac:dyDescent="0.2">
      <c r="A3" s="102"/>
      <c r="B3" s="101"/>
      <c r="C3" s="101"/>
      <c r="E3" s="101"/>
    </row>
    <row r="4" spans="1:11" ht="13.5" customHeight="1" thickBot="1" x14ac:dyDescent="0.25">
      <c r="A4" s="102"/>
      <c r="B4" s="101"/>
      <c r="C4" s="244"/>
      <c r="D4" s="244"/>
      <c r="E4" s="101"/>
    </row>
    <row r="5" spans="1:11" ht="12.75" customHeight="1" x14ac:dyDescent="0.2">
      <c r="A5" s="245" t="s">
        <v>0</v>
      </c>
      <c r="B5" s="247" t="s">
        <v>9</v>
      </c>
      <c r="C5" s="104" t="s">
        <v>10</v>
      </c>
      <c r="D5" s="104" t="s">
        <v>10</v>
      </c>
      <c r="E5" s="247" t="s">
        <v>1</v>
      </c>
      <c r="F5" s="249" t="s">
        <v>7</v>
      </c>
      <c r="G5" s="249" t="s">
        <v>8</v>
      </c>
      <c r="H5" s="249" t="s">
        <v>2</v>
      </c>
      <c r="I5" s="249" t="s">
        <v>3</v>
      </c>
      <c r="J5" s="249" t="s">
        <v>4</v>
      </c>
      <c r="K5" s="249" t="s">
        <v>5</v>
      </c>
    </row>
    <row r="6" spans="1:11" ht="23.25" customHeight="1" thickBot="1" x14ac:dyDescent="0.25">
      <c r="A6" s="246"/>
      <c r="B6" s="248"/>
      <c r="C6" s="105" t="s">
        <v>11</v>
      </c>
      <c r="D6" s="105" t="s">
        <v>12</v>
      </c>
      <c r="E6" s="248" t="s">
        <v>6</v>
      </c>
      <c r="F6" s="250" t="s">
        <v>6</v>
      </c>
      <c r="G6" s="250" t="s">
        <v>6</v>
      </c>
      <c r="H6" s="250"/>
      <c r="I6" s="250"/>
      <c r="J6" s="250"/>
      <c r="K6" s="250" t="s">
        <v>6</v>
      </c>
    </row>
    <row r="7" spans="1:11" x14ac:dyDescent="0.2">
      <c r="A7" s="1" t="s">
        <v>15</v>
      </c>
      <c r="B7" s="106">
        <v>372651.4</v>
      </c>
      <c r="C7" s="106">
        <v>95113.35</v>
      </c>
      <c r="D7" s="106">
        <v>20201.96</v>
      </c>
      <c r="E7" s="106">
        <v>523.14</v>
      </c>
      <c r="F7" s="106">
        <v>4370236.2699999996</v>
      </c>
      <c r="G7" s="106">
        <v>140870.24</v>
      </c>
      <c r="H7" s="107"/>
      <c r="I7" s="108"/>
      <c r="J7" s="107">
        <v>265370.71999999997</v>
      </c>
      <c r="K7" s="108">
        <v>5264967.08</v>
      </c>
    </row>
    <row r="8" spans="1:11" x14ac:dyDescent="0.2">
      <c r="A8" s="2" t="s">
        <v>16</v>
      </c>
      <c r="B8" s="106">
        <v>352225.81</v>
      </c>
      <c r="C8" s="106">
        <v>89900.05</v>
      </c>
      <c r="D8" s="106">
        <v>19094.66</v>
      </c>
      <c r="E8" s="106">
        <v>492.84</v>
      </c>
      <c r="F8" s="106">
        <v>3247531.58</v>
      </c>
      <c r="G8" s="106">
        <v>104680.97</v>
      </c>
      <c r="H8" s="107"/>
      <c r="I8" s="108"/>
      <c r="J8" s="107">
        <v>197197.53</v>
      </c>
      <c r="K8" s="108">
        <v>4011123.44</v>
      </c>
    </row>
    <row r="9" spans="1:11" x14ac:dyDescent="0.2">
      <c r="A9" s="2" t="s">
        <v>17</v>
      </c>
      <c r="B9" s="106"/>
      <c r="C9" s="106"/>
      <c r="E9" s="106"/>
      <c r="F9" s="106">
        <v>1245043.2</v>
      </c>
      <c r="G9" s="106">
        <v>40132.74</v>
      </c>
      <c r="H9" s="107"/>
      <c r="I9" s="108">
        <v>133733.91</v>
      </c>
      <c r="J9" s="107">
        <v>75601.87</v>
      </c>
      <c r="K9" s="108">
        <v>1494511.72</v>
      </c>
    </row>
    <row r="10" spans="1:11" x14ac:dyDescent="0.2">
      <c r="A10" s="2" t="s">
        <v>18</v>
      </c>
      <c r="B10" s="106"/>
      <c r="C10" s="106"/>
      <c r="D10" s="106"/>
      <c r="E10" s="106"/>
      <c r="F10" s="106">
        <v>1399576.07</v>
      </c>
      <c r="G10" s="106">
        <v>45113.95</v>
      </c>
      <c r="H10" s="107"/>
      <c r="I10" s="108">
        <v>273687.99</v>
      </c>
      <c r="J10" s="107">
        <v>84985.45</v>
      </c>
      <c r="K10" s="108">
        <v>1803363.46</v>
      </c>
    </row>
    <row r="11" spans="1:11" x14ac:dyDescent="0.2">
      <c r="A11" s="2" t="s">
        <v>19</v>
      </c>
      <c r="B11" s="106"/>
      <c r="C11" s="106"/>
      <c r="D11" s="106"/>
      <c r="E11" s="106"/>
      <c r="F11" s="106">
        <v>1391381.14</v>
      </c>
      <c r="G11" s="106">
        <v>44849.79</v>
      </c>
      <c r="H11" s="107"/>
      <c r="I11" s="108"/>
      <c r="J11" s="107">
        <v>84487.84</v>
      </c>
      <c r="K11" s="108">
        <v>1520718.77</v>
      </c>
    </row>
    <row r="12" spans="1:11" x14ac:dyDescent="0.2">
      <c r="A12" s="2" t="s">
        <v>20</v>
      </c>
      <c r="B12" s="106"/>
      <c r="C12" s="106"/>
      <c r="D12" s="106"/>
      <c r="E12" s="106"/>
      <c r="F12" s="106">
        <v>1220458.43</v>
      </c>
      <c r="G12" s="106">
        <v>39340.269999999997</v>
      </c>
      <c r="H12" s="107"/>
      <c r="I12" s="108">
        <v>111296.82</v>
      </c>
      <c r="J12" s="107">
        <v>74109.02</v>
      </c>
      <c r="K12" s="108">
        <v>1445204.54</v>
      </c>
    </row>
    <row r="13" spans="1:11" x14ac:dyDescent="0.2">
      <c r="A13" s="2" t="s">
        <v>21</v>
      </c>
      <c r="B13" s="106"/>
      <c r="C13" s="106"/>
      <c r="D13" s="106"/>
      <c r="E13" s="106"/>
      <c r="F13" s="106">
        <v>1468647.57</v>
      </c>
      <c r="G13" s="106">
        <v>47340.4</v>
      </c>
      <c r="H13" s="107"/>
      <c r="I13" s="108"/>
      <c r="J13" s="107">
        <v>89179.63</v>
      </c>
      <c r="K13" s="108">
        <v>1605167.6</v>
      </c>
    </row>
    <row r="14" spans="1:11" x14ac:dyDescent="0.2">
      <c r="A14" s="2" t="s">
        <v>22</v>
      </c>
      <c r="B14" s="106"/>
      <c r="C14" s="106"/>
      <c r="D14" s="106"/>
      <c r="E14" s="106"/>
      <c r="F14" s="106">
        <v>1410112.4</v>
      </c>
      <c r="G14" s="106">
        <v>45453.58</v>
      </c>
      <c r="H14" s="107"/>
      <c r="I14" s="108"/>
      <c r="J14" s="107">
        <v>85625.24</v>
      </c>
      <c r="K14" s="108">
        <v>1541191.22</v>
      </c>
    </row>
    <row r="15" spans="1:11" x14ac:dyDescent="0.2">
      <c r="A15" s="2" t="s">
        <v>23</v>
      </c>
      <c r="B15" s="106"/>
      <c r="C15" s="106"/>
      <c r="D15" s="106"/>
      <c r="E15" s="106"/>
      <c r="F15" s="106">
        <v>1410697.75</v>
      </c>
      <c r="G15" s="106">
        <v>45472.45</v>
      </c>
      <c r="H15" s="107"/>
      <c r="I15" s="108"/>
      <c r="J15" s="107">
        <v>85660.79</v>
      </c>
      <c r="K15" s="108">
        <v>1541830.99</v>
      </c>
    </row>
    <row r="16" spans="1:11" x14ac:dyDescent="0.2">
      <c r="A16" s="2" t="s">
        <v>24</v>
      </c>
      <c r="B16" s="106"/>
      <c r="C16" s="106"/>
      <c r="D16" s="106"/>
      <c r="E16" s="106"/>
      <c r="F16" s="106">
        <v>1963855.17</v>
      </c>
      <c r="G16" s="106">
        <v>63302.93</v>
      </c>
      <c r="H16" s="107"/>
      <c r="I16" s="108"/>
      <c r="J16" s="107">
        <v>119249.77</v>
      </c>
      <c r="K16" s="108">
        <v>2146407.87</v>
      </c>
    </row>
    <row r="17" spans="1:11" x14ac:dyDescent="0.2">
      <c r="A17" s="2" t="s">
        <v>25</v>
      </c>
      <c r="B17" s="106"/>
      <c r="C17" s="106"/>
      <c r="D17" s="106"/>
      <c r="E17" s="106"/>
      <c r="F17" s="106">
        <v>1280749.6599999999</v>
      </c>
      <c r="G17" s="106">
        <v>41283.699999999997</v>
      </c>
      <c r="H17" s="107"/>
      <c r="I17" s="108"/>
      <c r="J17" s="107">
        <v>77770.039999999994</v>
      </c>
      <c r="K17" s="108">
        <v>1399803.4</v>
      </c>
    </row>
    <row r="18" spans="1:11" x14ac:dyDescent="0.2">
      <c r="A18" s="2" t="s">
        <v>26</v>
      </c>
      <c r="B18" s="106"/>
      <c r="C18" s="106"/>
      <c r="D18" s="106"/>
      <c r="E18" s="106"/>
      <c r="F18" s="106">
        <v>1149045.51</v>
      </c>
      <c r="G18" s="106">
        <v>37038.339999999997</v>
      </c>
      <c r="H18" s="107"/>
      <c r="I18" s="108">
        <v>46651.360000000001</v>
      </c>
      <c r="J18" s="107">
        <v>69772.67</v>
      </c>
      <c r="K18" s="108">
        <v>1302507.8799999999</v>
      </c>
    </row>
    <row r="19" spans="1:11" x14ac:dyDescent="0.2">
      <c r="A19" s="2" t="s">
        <v>27</v>
      </c>
      <c r="B19" s="106"/>
      <c r="C19" s="106"/>
      <c r="D19" s="106"/>
      <c r="E19" s="106"/>
      <c r="F19" s="106">
        <v>1314114.71</v>
      </c>
      <c r="G19" s="106">
        <v>42359.19</v>
      </c>
      <c r="H19" s="107"/>
      <c r="I19" s="108">
        <v>196157.87</v>
      </c>
      <c r="J19" s="107">
        <v>79796.039999999994</v>
      </c>
      <c r="K19" s="108">
        <v>1632427.81</v>
      </c>
    </row>
    <row r="20" spans="1:11" x14ac:dyDescent="0.2">
      <c r="A20" s="2" t="s">
        <v>28</v>
      </c>
      <c r="B20" s="106"/>
      <c r="C20" s="106"/>
      <c r="D20" s="106"/>
      <c r="E20" s="106"/>
      <c r="F20" s="106">
        <v>1871954.94</v>
      </c>
      <c r="G20" s="106">
        <v>60340.61</v>
      </c>
      <c r="H20" s="108"/>
      <c r="I20" s="108"/>
      <c r="J20" s="108">
        <v>113669.38</v>
      </c>
      <c r="K20" s="108">
        <v>2045964.93</v>
      </c>
    </row>
    <row r="21" spans="1:11" x14ac:dyDescent="0.2">
      <c r="A21" s="2" t="s">
        <v>29</v>
      </c>
      <c r="B21" s="106"/>
      <c r="C21" s="106"/>
      <c r="D21" s="106"/>
      <c r="E21" s="106"/>
      <c r="F21" s="106">
        <v>1802298.08</v>
      </c>
      <c r="G21" s="106">
        <v>58095.29</v>
      </c>
      <c r="H21" s="108"/>
      <c r="I21" s="108"/>
      <c r="J21" s="108">
        <v>109439.65</v>
      </c>
      <c r="K21" s="108">
        <v>1969833.02</v>
      </c>
    </row>
    <row r="22" spans="1:11" x14ac:dyDescent="0.2">
      <c r="A22" s="2" t="s">
        <v>30</v>
      </c>
      <c r="B22" s="106"/>
      <c r="C22" s="106"/>
      <c r="D22" s="106"/>
      <c r="E22" s="106"/>
      <c r="F22" s="106">
        <v>1324651.04</v>
      </c>
      <c r="G22" s="106">
        <v>42698.82</v>
      </c>
      <c r="H22" s="108"/>
      <c r="I22" s="108">
        <v>205710.29</v>
      </c>
      <c r="J22" s="108">
        <v>80435.83</v>
      </c>
      <c r="K22" s="108">
        <v>1653495.98</v>
      </c>
    </row>
    <row r="23" spans="1:11" x14ac:dyDescent="0.2">
      <c r="A23" s="2" t="s">
        <v>31</v>
      </c>
      <c r="B23" s="106"/>
      <c r="C23" s="106"/>
      <c r="D23" s="106"/>
      <c r="E23" s="106"/>
      <c r="F23" s="106">
        <v>1248555.31</v>
      </c>
      <c r="G23" s="106">
        <v>40245.94</v>
      </c>
      <c r="H23" s="108"/>
      <c r="I23" s="108"/>
      <c r="J23" s="108">
        <v>75815.13</v>
      </c>
      <c r="K23" s="108">
        <v>1364616.38</v>
      </c>
    </row>
    <row r="24" spans="1:11" x14ac:dyDescent="0.2">
      <c r="A24" s="2" t="s">
        <v>32</v>
      </c>
      <c r="B24" s="106"/>
      <c r="C24" s="106"/>
      <c r="D24" s="106"/>
      <c r="E24" s="106"/>
      <c r="F24" s="106">
        <v>1660057.6000000001</v>
      </c>
      <c r="G24" s="106">
        <v>53510.31</v>
      </c>
      <c r="H24" s="108"/>
      <c r="I24" s="108"/>
      <c r="J24" s="108">
        <v>100802.49</v>
      </c>
      <c r="K24" s="108">
        <v>1814370.4</v>
      </c>
    </row>
    <row r="25" spans="1:11" x14ac:dyDescent="0.2">
      <c r="A25" s="2" t="s">
        <v>33</v>
      </c>
      <c r="B25" s="106"/>
      <c r="C25" s="106"/>
      <c r="D25" s="106"/>
      <c r="E25" s="106"/>
      <c r="F25" s="106">
        <v>1367381.72</v>
      </c>
      <c r="G25" s="106">
        <v>44076.2</v>
      </c>
      <c r="H25" s="108"/>
      <c r="I25" s="108"/>
      <c r="J25" s="108">
        <v>83030.539999999994</v>
      </c>
      <c r="K25" s="108">
        <v>1494488.46</v>
      </c>
    </row>
    <row r="26" spans="1:11" x14ac:dyDescent="0.2">
      <c r="A26" s="2" t="s">
        <v>34</v>
      </c>
      <c r="B26" s="106"/>
      <c r="C26" s="106"/>
      <c r="D26" s="106"/>
      <c r="E26" s="106"/>
      <c r="F26" s="106">
        <v>1650106.62</v>
      </c>
      <c r="G26" s="106">
        <v>53189.55</v>
      </c>
      <c r="H26" s="108"/>
      <c r="I26" s="108"/>
      <c r="J26" s="108">
        <v>100198.24</v>
      </c>
      <c r="K26" s="108">
        <v>1803494.41</v>
      </c>
    </row>
    <row r="27" spans="1:11" x14ac:dyDescent="0.2">
      <c r="A27" s="2" t="s">
        <v>35</v>
      </c>
      <c r="B27" s="106"/>
      <c r="C27" s="106"/>
      <c r="D27" s="106"/>
      <c r="E27" s="106"/>
      <c r="F27" s="106">
        <v>1354503.98</v>
      </c>
      <c r="G27" s="106">
        <v>43661.1</v>
      </c>
      <c r="H27" s="108"/>
      <c r="I27" s="108">
        <v>232368.22</v>
      </c>
      <c r="J27" s="108">
        <v>82248.570000000007</v>
      </c>
      <c r="K27" s="108">
        <v>1712781.87</v>
      </c>
    </row>
    <row r="28" spans="1:11" x14ac:dyDescent="0.2">
      <c r="A28" s="2" t="s">
        <v>36</v>
      </c>
      <c r="B28" s="106"/>
      <c r="C28" s="106"/>
      <c r="D28" s="106"/>
      <c r="E28" s="106"/>
      <c r="F28" s="106">
        <v>1734397.27</v>
      </c>
      <c r="G28" s="106">
        <v>55906.58</v>
      </c>
      <c r="H28" s="108"/>
      <c r="I28" s="108"/>
      <c r="J28" s="108">
        <v>105316.56</v>
      </c>
      <c r="K28" s="108">
        <v>1895620.41</v>
      </c>
    </row>
    <row r="29" spans="1:11" x14ac:dyDescent="0.2">
      <c r="A29" s="2" t="s">
        <v>37</v>
      </c>
      <c r="B29" s="106">
        <v>408650.34</v>
      </c>
      <c r="C29" s="106">
        <v>104301.51</v>
      </c>
      <c r="D29" s="106">
        <v>22153.52</v>
      </c>
      <c r="E29" s="106">
        <v>573.89</v>
      </c>
      <c r="F29" s="106">
        <v>3611035.03</v>
      </c>
      <c r="G29" s="106">
        <v>116398.14</v>
      </c>
      <c r="H29" s="108"/>
      <c r="I29" s="108">
        <v>1374438</v>
      </c>
      <c r="J29" s="108">
        <v>219270.29</v>
      </c>
      <c r="K29" s="108">
        <v>5856820.7199999997</v>
      </c>
    </row>
    <row r="30" spans="1:11" x14ac:dyDescent="0.2">
      <c r="A30" s="2" t="s">
        <v>38</v>
      </c>
      <c r="B30" s="106">
        <v>517478.96</v>
      </c>
      <c r="C30" s="106">
        <v>132078.29</v>
      </c>
      <c r="D30" s="106">
        <v>28053.27</v>
      </c>
      <c r="E30" s="106">
        <v>695.83</v>
      </c>
      <c r="F30" s="106">
        <v>5366504.97</v>
      </c>
      <c r="G30" s="106">
        <v>172983.98</v>
      </c>
      <c r="H30" s="108"/>
      <c r="I30" s="108"/>
      <c r="J30" s="108">
        <v>325866.43</v>
      </c>
      <c r="K30" s="108">
        <v>6543661.7300000004</v>
      </c>
    </row>
    <row r="31" spans="1:11" x14ac:dyDescent="0.2">
      <c r="A31" s="2" t="s">
        <v>39</v>
      </c>
      <c r="B31" s="106">
        <v>14064771.42</v>
      </c>
      <c r="C31" s="106">
        <v>3589809.57</v>
      </c>
      <c r="D31" s="106">
        <v>762471.3</v>
      </c>
      <c r="E31" s="106">
        <v>18806.41</v>
      </c>
      <c r="F31" s="106">
        <v>234140705.33000001</v>
      </c>
      <c r="G31" s="106">
        <v>7547293.9000000004</v>
      </c>
      <c r="H31" s="108"/>
      <c r="I31" s="108">
        <v>187765069.81</v>
      </c>
      <c r="J31" s="108">
        <v>14217558.109999999</v>
      </c>
      <c r="K31" s="108">
        <v>462106485.85000002</v>
      </c>
    </row>
    <row r="32" spans="1:11" x14ac:dyDescent="0.2">
      <c r="A32" s="2" t="s">
        <v>40</v>
      </c>
      <c r="B32" s="106">
        <v>439981.89</v>
      </c>
      <c r="C32" s="106">
        <v>112298.39</v>
      </c>
      <c r="D32" s="106">
        <v>23852.05</v>
      </c>
      <c r="E32" s="106">
        <v>624.54999999999995</v>
      </c>
      <c r="F32" s="106">
        <v>4597938.0999999996</v>
      </c>
      <c r="G32" s="106">
        <v>148209.98000000001</v>
      </c>
      <c r="H32" s="108"/>
      <c r="I32" s="108"/>
      <c r="J32" s="108">
        <v>279197.3</v>
      </c>
      <c r="K32" s="108">
        <v>5602102.2599999998</v>
      </c>
    </row>
    <row r="33" spans="1:11" x14ac:dyDescent="0.2">
      <c r="A33" s="2" t="s">
        <v>41</v>
      </c>
      <c r="B33" s="106">
        <v>705052.38</v>
      </c>
      <c r="C33" s="106">
        <v>179953.43</v>
      </c>
      <c r="D33" s="106">
        <v>38221.89</v>
      </c>
      <c r="E33" s="106">
        <v>902.51</v>
      </c>
      <c r="F33" s="106">
        <v>7399431.6399999997</v>
      </c>
      <c r="G33" s="106">
        <v>238513.36</v>
      </c>
      <c r="H33" s="108"/>
      <c r="I33" s="108"/>
      <c r="J33" s="108">
        <v>449310.38</v>
      </c>
      <c r="K33" s="108">
        <v>9011385.5899999999</v>
      </c>
    </row>
    <row r="34" spans="1:11" x14ac:dyDescent="0.2">
      <c r="A34" s="2" t="s">
        <v>42</v>
      </c>
      <c r="B34" s="106">
        <v>514798.68</v>
      </c>
      <c r="C34" s="106">
        <v>131394.19</v>
      </c>
      <c r="D34" s="106">
        <v>27907.97</v>
      </c>
      <c r="E34" s="106">
        <v>720.33</v>
      </c>
      <c r="F34" s="106">
        <v>6720423.5999999996</v>
      </c>
      <c r="G34" s="106">
        <v>216626.2</v>
      </c>
      <c r="H34" s="108"/>
      <c r="I34" s="108"/>
      <c r="J34" s="108">
        <v>408079.46</v>
      </c>
      <c r="K34" s="108">
        <v>8019950.4299999997</v>
      </c>
    </row>
    <row r="35" spans="1:11" x14ac:dyDescent="0.2">
      <c r="A35" s="2" t="s">
        <v>43</v>
      </c>
      <c r="B35" s="106">
        <v>730052.93</v>
      </c>
      <c r="C35" s="106">
        <v>186334.42</v>
      </c>
      <c r="D35" s="106">
        <v>39577.21</v>
      </c>
      <c r="E35" s="106">
        <v>952.89</v>
      </c>
      <c r="F35" s="106">
        <v>9497917.7100000009</v>
      </c>
      <c r="G35" s="106">
        <v>306155.98</v>
      </c>
      <c r="H35" s="108"/>
      <c r="I35" s="108"/>
      <c r="J35" s="108">
        <v>576735.24</v>
      </c>
      <c r="K35" s="108">
        <v>11337726.380000001</v>
      </c>
    </row>
    <row r="36" spans="1:11" x14ac:dyDescent="0.2">
      <c r="A36" s="2" t="s">
        <v>44</v>
      </c>
      <c r="B36" s="106">
        <v>433050.13</v>
      </c>
      <c r="C36" s="106">
        <v>110529.17</v>
      </c>
      <c r="D36" s="106">
        <v>23476.26</v>
      </c>
      <c r="E36" s="106">
        <v>605.94000000000005</v>
      </c>
      <c r="F36" s="106">
        <v>4464477.9000000004</v>
      </c>
      <c r="G36" s="106">
        <v>143908.03</v>
      </c>
      <c r="H36" s="108"/>
      <c r="I36" s="108"/>
      <c r="J36" s="108">
        <v>271093.28999999998</v>
      </c>
      <c r="K36" s="108">
        <v>5447140.7199999997</v>
      </c>
    </row>
    <row r="37" spans="1:11" x14ac:dyDescent="0.2">
      <c r="A37" s="2" t="s">
        <v>45</v>
      </c>
      <c r="B37" s="106">
        <v>2775337.93</v>
      </c>
      <c r="C37" s="106">
        <v>708360.94</v>
      </c>
      <c r="D37" s="106">
        <v>150455.01999999999</v>
      </c>
      <c r="E37" s="106">
        <v>3796.65</v>
      </c>
      <c r="F37" s="106">
        <v>25979081.960000001</v>
      </c>
      <c r="G37" s="106">
        <v>837410</v>
      </c>
      <c r="H37" s="107"/>
      <c r="I37" s="108"/>
      <c r="J37" s="107">
        <v>1577509.16</v>
      </c>
      <c r="K37" s="108">
        <v>32031951.66</v>
      </c>
    </row>
    <row r="38" spans="1:11" x14ac:dyDescent="0.2">
      <c r="A38" s="2" t="s">
        <v>46</v>
      </c>
      <c r="B38" s="106">
        <v>906627.95</v>
      </c>
      <c r="C38" s="106">
        <v>231402.39</v>
      </c>
      <c r="D38" s="106">
        <v>49149.59</v>
      </c>
      <c r="E38" s="106">
        <v>1184.53</v>
      </c>
      <c r="F38" s="106">
        <v>9632548.6199999992</v>
      </c>
      <c r="G38" s="106">
        <v>310495.67</v>
      </c>
      <c r="H38" s="107"/>
      <c r="I38" s="108"/>
      <c r="J38" s="107">
        <v>584910.34</v>
      </c>
      <c r="K38" s="108">
        <v>11716319.09</v>
      </c>
    </row>
    <row r="39" spans="1:11" x14ac:dyDescent="0.2">
      <c r="A39" s="2" t="s">
        <v>47</v>
      </c>
      <c r="B39" s="106">
        <v>558561.18999999994</v>
      </c>
      <c r="C39" s="106">
        <v>142563.88</v>
      </c>
      <c r="D39" s="106">
        <v>30280.400000000001</v>
      </c>
      <c r="E39" s="106">
        <v>751.37</v>
      </c>
      <c r="F39" s="106">
        <v>5641620.2999999998</v>
      </c>
      <c r="G39" s="109">
        <v>181852.05</v>
      </c>
      <c r="H39" s="107"/>
      <c r="I39" s="108">
        <v>2517840.6800000002</v>
      </c>
      <c r="J39" s="107">
        <v>342572.06</v>
      </c>
      <c r="K39" s="108">
        <v>9416041.9299999997</v>
      </c>
    </row>
    <row r="40" spans="1:11" x14ac:dyDescent="0.2">
      <c r="A40" s="2" t="s">
        <v>48</v>
      </c>
      <c r="B40" s="106">
        <v>394370.91</v>
      </c>
      <c r="C40" s="106">
        <v>100656.91</v>
      </c>
      <c r="D40" s="106">
        <v>21379.41</v>
      </c>
      <c r="E40" s="106">
        <v>551.88</v>
      </c>
      <c r="F40" s="106">
        <v>6238679.0899999999</v>
      </c>
      <c r="G40" s="110">
        <v>201097.65</v>
      </c>
      <c r="H40" s="107"/>
      <c r="I40" s="108"/>
      <c r="J40" s="107">
        <v>378826.84</v>
      </c>
      <c r="K40" s="108">
        <v>7335562.6900000004</v>
      </c>
    </row>
    <row r="41" spans="1:11" x14ac:dyDescent="0.2">
      <c r="A41" s="2" t="s">
        <v>49</v>
      </c>
      <c r="B41" s="106">
        <v>509438.12</v>
      </c>
      <c r="C41" s="106">
        <v>130025.99</v>
      </c>
      <c r="D41" s="106">
        <v>27617.37</v>
      </c>
      <c r="E41" s="106">
        <v>681.56</v>
      </c>
      <c r="F41" s="106">
        <v>4206337.7699999996</v>
      </c>
      <c r="G41" s="106">
        <v>135587.14000000001</v>
      </c>
      <c r="H41" s="107"/>
      <c r="I41" s="108">
        <v>1709661.36</v>
      </c>
      <c r="J41" s="107">
        <v>255418.43</v>
      </c>
      <c r="K41" s="108">
        <v>6974767.7400000002</v>
      </c>
    </row>
    <row r="42" spans="1:11" x14ac:dyDescent="0.2">
      <c r="A42" s="2" t="s">
        <v>50</v>
      </c>
      <c r="B42" s="106">
        <v>725755.24</v>
      </c>
      <c r="C42" s="106">
        <v>185237.5</v>
      </c>
      <c r="D42" s="106">
        <v>39344.230000000003</v>
      </c>
      <c r="E42" s="106">
        <v>1015.52</v>
      </c>
      <c r="F42" s="106">
        <v>12541161.529999999</v>
      </c>
      <c r="G42" s="106">
        <v>404251.93</v>
      </c>
      <c r="H42" s="107"/>
      <c r="I42" s="108"/>
      <c r="J42" s="107">
        <v>761527.96</v>
      </c>
      <c r="K42" s="108">
        <v>14658293.91</v>
      </c>
    </row>
    <row r="43" spans="1:11" x14ac:dyDescent="0.2">
      <c r="A43" s="2" t="s">
        <v>51</v>
      </c>
      <c r="B43" s="106">
        <v>406940.5</v>
      </c>
      <c r="C43" s="106">
        <v>103865.1</v>
      </c>
      <c r="D43" s="106">
        <v>22060.82</v>
      </c>
      <c r="E43" s="106">
        <v>572.51</v>
      </c>
      <c r="F43" s="106">
        <v>6630864.7800000003</v>
      </c>
      <c r="G43" s="106">
        <v>213739.36</v>
      </c>
      <c r="H43" s="107"/>
      <c r="I43" s="108"/>
      <c r="J43" s="107">
        <v>402641.25</v>
      </c>
      <c r="K43" s="108">
        <v>7780684.3200000003</v>
      </c>
    </row>
    <row r="44" spans="1:11" x14ac:dyDescent="0.2">
      <c r="A44" s="2" t="s">
        <v>52</v>
      </c>
      <c r="B44" s="106">
        <v>5909556.1699999999</v>
      </c>
      <c r="C44" s="106">
        <v>1508320.38</v>
      </c>
      <c r="D44" s="106">
        <v>320365.46000000002</v>
      </c>
      <c r="E44" s="106">
        <v>8268.9599999999991</v>
      </c>
      <c r="F44" s="106">
        <v>56778535.689999998</v>
      </c>
      <c r="G44" s="106">
        <v>1830199.91</v>
      </c>
      <c r="H44" s="107"/>
      <c r="I44" s="108"/>
      <c r="J44" s="107">
        <v>3447722.3</v>
      </c>
      <c r="K44" s="108">
        <v>69802968.870000005</v>
      </c>
    </row>
    <row r="45" spans="1:11" x14ac:dyDescent="0.2">
      <c r="A45" s="2" t="s">
        <v>53</v>
      </c>
      <c r="B45" s="106">
        <v>934724.68</v>
      </c>
      <c r="C45" s="106">
        <v>238573.63</v>
      </c>
      <c r="D45" s="106">
        <v>50672.76</v>
      </c>
      <c r="E45" s="106">
        <v>1307.8599999999999</v>
      </c>
      <c r="F45" s="106">
        <v>11180218.68</v>
      </c>
      <c r="G45" s="106">
        <v>360383.28</v>
      </c>
      <c r="H45" s="107"/>
      <c r="I45" s="108">
        <v>9651278.3100000005</v>
      </c>
      <c r="J45" s="107">
        <v>678888.4</v>
      </c>
      <c r="K45" s="108">
        <v>23096047.600000001</v>
      </c>
    </row>
    <row r="46" spans="1:11" x14ac:dyDescent="0.2">
      <c r="A46" s="2" t="s">
        <v>54</v>
      </c>
      <c r="B46" s="106">
        <v>2483002.52</v>
      </c>
      <c r="C46" s="106">
        <v>633746.97</v>
      </c>
      <c r="D46" s="106">
        <v>134607.10999999999</v>
      </c>
      <c r="E46" s="106">
        <v>3474.38</v>
      </c>
      <c r="F46" s="106">
        <v>25371486.829999998</v>
      </c>
      <c r="G46" s="106">
        <v>817824.77</v>
      </c>
      <c r="H46" s="107"/>
      <c r="I46" s="108"/>
      <c r="J46" s="107">
        <v>1540614.6</v>
      </c>
      <c r="K46" s="108">
        <v>30984757.18</v>
      </c>
    </row>
    <row r="47" spans="1:11" x14ac:dyDescent="0.2">
      <c r="A47" s="2" t="s">
        <v>55</v>
      </c>
      <c r="B47" s="106">
        <v>571269.42000000004</v>
      </c>
      <c r="C47" s="106">
        <v>145807.45000000001</v>
      </c>
      <c r="D47" s="106">
        <v>30969.33</v>
      </c>
      <c r="E47" s="106">
        <v>811.61</v>
      </c>
      <c r="F47" s="106">
        <v>6425991.6600000001</v>
      </c>
      <c r="G47" s="106">
        <v>207135.48</v>
      </c>
      <c r="H47" s="107"/>
      <c r="I47" s="108">
        <v>2960140.03</v>
      </c>
      <c r="J47" s="107">
        <v>390200.88</v>
      </c>
      <c r="K47" s="108">
        <v>10732325.859999999</v>
      </c>
    </row>
    <row r="48" spans="1:11" x14ac:dyDescent="0.2">
      <c r="A48" s="2" t="s">
        <v>56</v>
      </c>
      <c r="B48" s="106">
        <v>445065.18</v>
      </c>
      <c r="C48" s="106">
        <v>113595.82</v>
      </c>
      <c r="D48" s="106">
        <v>24127.62</v>
      </c>
      <c r="E48" s="106">
        <v>624.64</v>
      </c>
      <c r="F48" s="106">
        <v>3616888.55</v>
      </c>
      <c r="G48" s="106">
        <v>116586.82</v>
      </c>
      <c r="H48" s="107"/>
      <c r="I48" s="108">
        <v>1377770.24</v>
      </c>
      <c r="J48" s="107">
        <v>219625.73</v>
      </c>
      <c r="K48" s="108">
        <v>5914284.5999999996</v>
      </c>
    </row>
    <row r="49" spans="1:11" x14ac:dyDescent="0.2">
      <c r="A49" s="2" t="s">
        <v>57</v>
      </c>
      <c r="B49" s="106">
        <v>519142.59</v>
      </c>
      <c r="C49" s="106">
        <v>132502.9</v>
      </c>
      <c r="D49" s="106">
        <v>28143.46</v>
      </c>
      <c r="E49" s="106">
        <v>711.86</v>
      </c>
      <c r="F49" s="106">
        <v>4359114.58</v>
      </c>
      <c r="G49" s="106">
        <v>140511.74</v>
      </c>
      <c r="H49" s="107"/>
      <c r="I49" s="108">
        <v>1795633.16</v>
      </c>
      <c r="J49" s="107">
        <v>264695.39</v>
      </c>
      <c r="K49" s="108">
        <v>7240455.6799999997</v>
      </c>
    </row>
    <row r="50" spans="1:11" x14ac:dyDescent="0.2">
      <c r="A50" s="2" t="s">
        <v>58</v>
      </c>
      <c r="B50" s="106">
        <v>1305111.71</v>
      </c>
      <c r="C50" s="106">
        <v>333109.03999999998</v>
      </c>
      <c r="D50" s="106">
        <v>70751.97</v>
      </c>
      <c r="E50" s="106">
        <v>1641.73</v>
      </c>
      <c r="F50" s="106">
        <v>12446334.539999999</v>
      </c>
      <c r="G50" s="106">
        <v>401195.28</v>
      </c>
      <c r="H50" s="107"/>
      <c r="I50" s="108">
        <v>11797907.439999999</v>
      </c>
      <c r="J50" s="107">
        <v>755769.85</v>
      </c>
      <c r="K50" s="108">
        <v>27111821.559999999</v>
      </c>
    </row>
    <row r="51" spans="1:11" x14ac:dyDescent="0.2">
      <c r="A51" s="2" t="s">
        <v>59</v>
      </c>
      <c r="B51" s="106">
        <v>459437.03</v>
      </c>
      <c r="C51" s="106">
        <v>117264.01</v>
      </c>
      <c r="D51" s="106">
        <v>24906.74</v>
      </c>
      <c r="E51" s="106">
        <v>619.85</v>
      </c>
      <c r="F51" s="106">
        <v>3500403.54</v>
      </c>
      <c r="G51" s="106">
        <v>112832.04</v>
      </c>
      <c r="H51" s="107"/>
      <c r="I51" s="108"/>
      <c r="J51" s="107">
        <v>212552.49</v>
      </c>
      <c r="K51" s="108">
        <v>4428015.7</v>
      </c>
    </row>
    <row r="52" spans="1:11" x14ac:dyDescent="0.2">
      <c r="A52" s="2" t="s">
        <v>60</v>
      </c>
      <c r="B52" s="106">
        <v>7915330.1500000004</v>
      </c>
      <c r="C52" s="106">
        <v>2020262.34</v>
      </c>
      <c r="D52" s="106">
        <v>429101.33</v>
      </c>
      <c r="E52" s="106">
        <v>11280.34</v>
      </c>
      <c r="F52" s="106">
        <v>67684224.400000006</v>
      </c>
      <c r="G52" s="106">
        <v>2181733.9900000002</v>
      </c>
      <c r="H52" s="107"/>
      <c r="I52" s="108"/>
      <c r="J52" s="107">
        <v>4109940.61</v>
      </c>
      <c r="K52" s="108">
        <v>84351873.159999996</v>
      </c>
    </row>
    <row r="53" spans="1:11" ht="13.5" thickBot="1" x14ac:dyDescent="0.25">
      <c r="A53" s="4" t="s">
        <v>61</v>
      </c>
      <c r="B53" s="106">
        <v>853345.83</v>
      </c>
      <c r="C53" s="106">
        <v>217802.97</v>
      </c>
      <c r="D53" s="106">
        <v>46261.09</v>
      </c>
      <c r="E53" s="106">
        <v>29908.91</v>
      </c>
      <c r="F53" s="106">
        <v>10434480.529999999</v>
      </c>
      <c r="G53" s="106">
        <v>336345.15</v>
      </c>
      <c r="H53" s="107"/>
      <c r="I53" s="108"/>
      <c r="J53" s="107">
        <v>633605.48</v>
      </c>
      <c r="K53" s="108">
        <v>12551749.960000001</v>
      </c>
    </row>
    <row r="54" spans="1:11" s="112" customFormat="1" ht="13.5" thickBot="1" x14ac:dyDescent="0.25">
      <c r="A54" s="5" t="s">
        <v>13</v>
      </c>
      <c r="B54" s="111">
        <v>46211731.060000002</v>
      </c>
      <c r="C54" s="111">
        <v>11794810.59</v>
      </c>
      <c r="D54" s="111">
        <v>2505203.7999999998</v>
      </c>
      <c r="E54" s="111">
        <v>92102.49</v>
      </c>
      <c r="F54" s="111">
        <v>585351763.35000002</v>
      </c>
      <c r="G54" s="111">
        <v>18868234.780000001</v>
      </c>
      <c r="H54" s="111">
        <v>0</v>
      </c>
      <c r="I54" s="111">
        <v>222149345.49000001</v>
      </c>
      <c r="J54" s="111">
        <v>35543895.270000003</v>
      </c>
      <c r="K54" s="111">
        <v>922517086.83000004</v>
      </c>
    </row>
    <row r="55" spans="1:11" x14ac:dyDescent="0.2">
      <c r="F55" s="103"/>
      <c r="G55" s="103"/>
      <c r="H55" s="103"/>
      <c r="I55" s="103"/>
      <c r="J55" s="103"/>
    </row>
    <row r="56" spans="1:11" x14ac:dyDescent="0.2">
      <c r="F56" s="103"/>
      <c r="G56" s="103"/>
      <c r="H56" s="103"/>
      <c r="I56" s="103"/>
      <c r="J56" s="103"/>
    </row>
    <row r="57" spans="1:11" s="103" customFormat="1" x14ac:dyDescent="0.2">
      <c r="A57" s="87"/>
    </row>
    <row r="58" spans="1:11" s="103" customFormat="1" x14ac:dyDescent="0.2">
      <c r="A58" s="87"/>
    </row>
    <row r="59" spans="1:11" x14ac:dyDescent="0.2">
      <c r="F59" s="103"/>
      <c r="G59" s="103"/>
      <c r="H59" s="103"/>
      <c r="I59" s="103"/>
      <c r="J59" s="103"/>
    </row>
    <row r="60" spans="1:11" x14ac:dyDescent="0.2">
      <c r="F60" s="103"/>
      <c r="G60" s="103"/>
      <c r="H60" s="103"/>
      <c r="I60" s="103"/>
      <c r="J60" s="103"/>
    </row>
    <row r="61" spans="1:11" x14ac:dyDescent="0.2">
      <c r="F61" s="103"/>
      <c r="G61" s="103"/>
      <c r="H61" s="103"/>
      <c r="I61" s="103"/>
      <c r="J61" s="103"/>
    </row>
    <row r="62" spans="1:11" x14ac:dyDescent="0.2">
      <c r="F62" s="103"/>
      <c r="G62" s="103"/>
      <c r="H62" s="103"/>
      <c r="I62" s="103"/>
      <c r="J62" s="103"/>
    </row>
    <row r="63" spans="1:11" x14ac:dyDescent="0.2">
      <c r="G63" s="103"/>
      <c r="H63" s="103"/>
      <c r="I63" s="103"/>
      <c r="J63" s="103"/>
    </row>
    <row r="64" spans="1:11" x14ac:dyDescent="0.2">
      <c r="G64" s="103"/>
      <c r="H64" s="103"/>
      <c r="I64" s="103"/>
      <c r="J64" s="103"/>
    </row>
    <row r="65" spans="7:10" x14ac:dyDescent="0.2">
      <c r="G65" s="103"/>
      <c r="H65" s="103"/>
      <c r="I65" s="103"/>
      <c r="J65" s="103"/>
    </row>
    <row r="66" spans="7:10" x14ac:dyDescent="0.2">
      <c r="G66" s="103"/>
      <c r="H66" s="103"/>
      <c r="I66" s="103"/>
      <c r="J66" s="103"/>
    </row>
  </sheetData>
  <mergeCells count="12"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6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2.75" x14ac:dyDescent="0.2"/>
  <cols>
    <col min="1" max="1" width="44.7109375" style="3" customWidth="1"/>
    <col min="2" max="4" width="17.140625" style="115" customWidth="1"/>
    <col min="5" max="5" width="17.7109375" style="115" customWidth="1"/>
    <col min="6" max="6" width="14.28515625" style="113" bestFit="1" customWidth="1"/>
    <col min="7" max="7" width="12.7109375" style="113" bestFit="1" customWidth="1"/>
    <col min="8" max="8" width="12.7109375" style="113" customWidth="1"/>
    <col min="9" max="10" width="17.140625" style="113" customWidth="1"/>
    <col min="11" max="11" width="15.42578125" style="113" bestFit="1" customWidth="1"/>
    <col min="12" max="12" width="11.28515625" style="113" bestFit="1" customWidth="1"/>
    <col min="13" max="16384" width="11.42578125" style="113"/>
  </cols>
  <sheetData>
    <row r="1" spans="1:11" x14ac:dyDescent="0.2">
      <c r="A1" s="253" t="s">
        <v>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x14ac:dyDescent="0.2">
      <c r="A2" s="255">
        <v>44713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1.25" x14ac:dyDescent="0.2">
      <c r="A3" s="114"/>
      <c r="B3" s="113"/>
      <c r="C3" s="113"/>
      <c r="E3" s="113"/>
    </row>
    <row r="4" spans="1:11" ht="13.5" customHeight="1" thickBot="1" x14ac:dyDescent="0.25">
      <c r="A4" s="114"/>
      <c r="B4" s="113"/>
      <c r="C4" s="257"/>
      <c r="D4" s="257"/>
      <c r="E4" s="113"/>
    </row>
    <row r="5" spans="1:11" ht="12.75" customHeight="1" x14ac:dyDescent="0.2">
      <c r="A5" s="258" t="s">
        <v>0</v>
      </c>
      <c r="B5" s="260" t="s">
        <v>9</v>
      </c>
      <c r="C5" s="116" t="s">
        <v>10</v>
      </c>
      <c r="D5" s="116" t="s">
        <v>10</v>
      </c>
      <c r="E5" s="260" t="s">
        <v>1</v>
      </c>
      <c r="F5" s="251" t="s">
        <v>7</v>
      </c>
      <c r="G5" s="251" t="s">
        <v>8</v>
      </c>
      <c r="H5" s="251" t="s">
        <v>2</v>
      </c>
      <c r="I5" s="251" t="s">
        <v>3</v>
      </c>
      <c r="J5" s="251" t="s">
        <v>4</v>
      </c>
      <c r="K5" s="251" t="s">
        <v>5</v>
      </c>
    </row>
    <row r="6" spans="1:11" ht="23.25" customHeight="1" thickBot="1" x14ac:dyDescent="0.25">
      <c r="A6" s="259"/>
      <c r="B6" s="261"/>
      <c r="C6" s="117" t="s">
        <v>11</v>
      </c>
      <c r="D6" s="117" t="s">
        <v>12</v>
      </c>
      <c r="E6" s="261" t="s">
        <v>6</v>
      </c>
      <c r="F6" s="252" t="s">
        <v>6</v>
      </c>
      <c r="G6" s="252" t="s">
        <v>6</v>
      </c>
      <c r="H6" s="252"/>
      <c r="I6" s="252"/>
      <c r="J6" s="252"/>
      <c r="K6" s="252" t="s">
        <v>6</v>
      </c>
    </row>
    <row r="7" spans="1:11" x14ac:dyDescent="0.2">
      <c r="A7" s="1" t="s">
        <v>15</v>
      </c>
      <c r="B7" s="118">
        <v>3153447.53</v>
      </c>
      <c r="C7" s="118">
        <v>662624.56999999995</v>
      </c>
      <c r="D7" s="118">
        <v>30302.95</v>
      </c>
      <c r="E7" s="118"/>
      <c r="F7" s="118"/>
      <c r="G7" s="118">
        <v>253.92</v>
      </c>
      <c r="H7" s="119"/>
      <c r="I7" s="120"/>
      <c r="J7" s="119"/>
      <c r="K7" s="120">
        <v>3846628.97</v>
      </c>
    </row>
    <row r="8" spans="1:11" x14ac:dyDescent="0.2">
      <c r="A8" s="2" t="s">
        <v>16</v>
      </c>
      <c r="B8" s="118">
        <v>2980602.32</v>
      </c>
      <c r="C8" s="118">
        <v>626305.12</v>
      </c>
      <c r="D8" s="118">
        <v>28642</v>
      </c>
      <c r="E8" s="118"/>
      <c r="F8" s="118"/>
      <c r="G8" s="118">
        <v>188.69</v>
      </c>
      <c r="H8" s="119"/>
      <c r="I8" s="120"/>
      <c r="J8" s="119"/>
      <c r="K8" s="120">
        <v>3635738.13</v>
      </c>
    </row>
    <row r="9" spans="1:11" x14ac:dyDescent="0.2">
      <c r="A9" s="2" t="s">
        <v>17</v>
      </c>
      <c r="B9" s="118"/>
      <c r="C9" s="118"/>
      <c r="E9" s="118"/>
      <c r="F9" s="118"/>
      <c r="G9" s="118">
        <v>72.34</v>
      </c>
      <c r="H9" s="119"/>
      <c r="I9" s="120"/>
      <c r="J9" s="119"/>
      <c r="K9" s="120">
        <v>72.34</v>
      </c>
    </row>
    <row r="10" spans="1:11" x14ac:dyDescent="0.2">
      <c r="A10" s="2" t="s">
        <v>18</v>
      </c>
      <c r="B10" s="118"/>
      <c r="C10" s="118"/>
      <c r="D10" s="118"/>
      <c r="E10" s="118"/>
      <c r="F10" s="118"/>
      <c r="G10" s="118">
        <v>81.319999999999993</v>
      </c>
      <c r="H10" s="119"/>
      <c r="I10" s="120"/>
      <c r="J10" s="119"/>
      <c r="K10" s="120">
        <v>81.319999999999993</v>
      </c>
    </row>
    <row r="11" spans="1:11" x14ac:dyDescent="0.2">
      <c r="A11" s="2" t="s">
        <v>19</v>
      </c>
      <c r="B11" s="118"/>
      <c r="C11" s="118"/>
      <c r="D11" s="118"/>
      <c r="E11" s="118"/>
      <c r="F11" s="118"/>
      <c r="G11" s="118">
        <v>80.84</v>
      </c>
      <c r="H11" s="119"/>
      <c r="I11" s="120"/>
      <c r="J11" s="119"/>
      <c r="K11" s="120">
        <v>80.84</v>
      </c>
    </row>
    <row r="12" spans="1:11" x14ac:dyDescent="0.2">
      <c r="A12" s="2" t="s">
        <v>20</v>
      </c>
      <c r="B12" s="118"/>
      <c r="C12" s="118"/>
      <c r="D12" s="118"/>
      <c r="E12" s="118"/>
      <c r="F12" s="118"/>
      <c r="G12" s="118">
        <v>70.91</v>
      </c>
      <c r="H12" s="119"/>
      <c r="I12" s="120"/>
      <c r="J12" s="119"/>
      <c r="K12" s="120">
        <v>70.91</v>
      </c>
    </row>
    <row r="13" spans="1:11" x14ac:dyDescent="0.2">
      <c r="A13" s="2" t="s">
        <v>21</v>
      </c>
      <c r="B13" s="118"/>
      <c r="C13" s="118"/>
      <c r="D13" s="118"/>
      <c r="E13" s="118"/>
      <c r="F13" s="118"/>
      <c r="G13" s="118">
        <v>85.33</v>
      </c>
      <c r="H13" s="119"/>
      <c r="I13" s="120"/>
      <c r="J13" s="119"/>
      <c r="K13" s="120">
        <v>85.33</v>
      </c>
    </row>
    <row r="14" spans="1:11" x14ac:dyDescent="0.2">
      <c r="A14" s="2" t="s">
        <v>22</v>
      </c>
      <c r="B14" s="118"/>
      <c r="C14" s="118"/>
      <c r="D14" s="118"/>
      <c r="E14" s="118"/>
      <c r="F14" s="118"/>
      <c r="G14" s="118">
        <v>81.93</v>
      </c>
      <c r="H14" s="119"/>
      <c r="I14" s="120"/>
      <c r="J14" s="119"/>
      <c r="K14" s="120">
        <v>81.93</v>
      </c>
    </row>
    <row r="15" spans="1:11" x14ac:dyDescent="0.2">
      <c r="A15" s="2" t="s">
        <v>23</v>
      </c>
      <c r="B15" s="118"/>
      <c r="C15" s="118"/>
      <c r="D15" s="118"/>
      <c r="E15" s="118"/>
      <c r="F15" s="118"/>
      <c r="G15" s="118">
        <v>81.97</v>
      </c>
      <c r="H15" s="119"/>
      <c r="I15" s="120"/>
      <c r="J15" s="119"/>
      <c r="K15" s="120">
        <v>81.97</v>
      </c>
    </row>
    <row r="16" spans="1:11" x14ac:dyDescent="0.2">
      <c r="A16" s="2" t="s">
        <v>24</v>
      </c>
      <c r="B16" s="118"/>
      <c r="C16" s="118"/>
      <c r="D16" s="118"/>
      <c r="E16" s="118"/>
      <c r="F16" s="118"/>
      <c r="G16" s="118">
        <v>114.1</v>
      </c>
      <c r="H16" s="119"/>
      <c r="I16" s="120"/>
      <c r="J16" s="119"/>
      <c r="K16" s="120">
        <v>114.1</v>
      </c>
    </row>
    <row r="17" spans="1:11" x14ac:dyDescent="0.2">
      <c r="A17" s="2" t="s">
        <v>25</v>
      </c>
      <c r="B17" s="118"/>
      <c r="C17" s="118"/>
      <c r="D17" s="118"/>
      <c r="E17" s="118"/>
      <c r="F17" s="118"/>
      <c r="G17" s="118">
        <v>74.41</v>
      </c>
      <c r="H17" s="119"/>
      <c r="I17" s="120"/>
      <c r="J17" s="119"/>
      <c r="K17" s="120">
        <v>74.41</v>
      </c>
    </row>
    <row r="18" spans="1:11" x14ac:dyDescent="0.2">
      <c r="A18" s="2" t="s">
        <v>26</v>
      </c>
      <c r="B18" s="118"/>
      <c r="C18" s="118"/>
      <c r="D18" s="118"/>
      <c r="E18" s="118"/>
      <c r="F18" s="118"/>
      <c r="G18" s="118">
        <v>66.760000000000005</v>
      </c>
      <c r="H18" s="119"/>
      <c r="I18" s="120"/>
      <c r="J18" s="119"/>
      <c r="K18" s="120">
        <v>66.760000000000005</v>
      </c>
    </row>
    <row r="19" spans="1:11" x14ac:dyDescent="0.2">
      <c r="A19" s="2" t="s">
        <v>27</v>
      </c>
      <c r="B19" s="118"/>
      <c r="C19" s="118"/>
      <c r="D19" s="118"/>
      <c r="E19" s="118"/>
      <c r="F19" s="118"/>
      <c r="G19" s="118">
        <v>76.349999999999994</v>
      </c>
      <c r="H19" s="119"/>
      <c r="I19" s="120"/>
      <c r="J19" s="119"/>
      <c r="K19" s="120">
        <v>76.349999999999994</v>
      </c>
    </row>
    <row r="20" spans="1:11" x14ac:dyDescent="0.2">
      <c r="A20" s="2" t="s">
        <v>28</v>
      </c>
      <c r="B20" s="118"/>
      <c r="C20" s="118"/>
      <c r="D20" s="118"/>
      <c r="E20" s="118"/>
      <c r="F20" s="118"/>
      <c r="G20" s="118">
        <v>108.77</v>
      </c>
      <c r="H20" s="120"/>
      <c r="I20" s="120"/>
      <c r="J20" s="120"/>
      <c r="K20" s="120">
        <v>108.77</v>
      </c>
    </row>
    <row r="21" spans="1:11" x14ac:dyDescent="0.2">
      <c r="A21" s="2" t="s">
        <v>29</v>
      </c>
      <c r="B21" s="118"/>
      <c r="C21" s="118"/>
      <c r="D21" s="118"/>
      <c r="E21" s="118"/>
      <c r="F21" s="118"/>
      <c r="G21" s="118">
        <v>104.72</v>
      </c>
      <c r="H21" s="120"/>
      <c r="I21" s="120"/>
      <c r="J21" s="120"/>
      <c r="K21" s="120">
        <v>104.72</v>
      </c>
    </row>
    <row r="22" spans="1:11" x14ac:dyDescent="0.2">
      <c r="A22" s="2" t="s">
        <v>30</v>
      </c>
      <c r="B22" s="118"/>
      <c r="C22" s="118"/>
      <c r="D22" s="118"/>
      <c r="E22" s="118"/>
      <c r="F22" s="118"/>
      <c r="G22" s="118">
        <v>76.97</v>
      </c>
      <c r="H22" s="120"/>
      <c r="I22" s="120"/>
      <c r="J22" s="120"/>
      <c r="K22" s="120">
        <v>76.97</v>
      </c>
    </row>
    <row r="23" spans="1:11" x14ac:dyDescent="0.2">
      <c r="A23" s="2" t="s">
        <v>31</v>
      </c>
      <c r="B23" s="118"/>
      <c r="C23" s="118"/>
      <c r="D23" s="118"/>
      <c r="E23" s="118"/>
      <c r="F23" s="118"/>
      <c r="G23" s="118">
        <v>72.540000000000006</v>
      </c>
      <c r="H23" s="120"/>
      <c r="I23" s="120"/>
      <c r="J23" s="120"/>
      <c r="K23" s="120">
        <v>72.540000000000006</v>
      </c>
    </row>
    <row r="24" spans="1:11" x14ac:dyDescent="0.2">
      <c r="A24" s="2" t="s">
        <v>32</v>
      </c>
      <c r="B24" s="118"/>
      <c r="C24" s="118"/>
      <c r="D24" s="118"/>
      <c r="E24" s="118"/>
      <c r="F24" s="118"/>
      <c r="G24" s="118">
        <v>96.45</v>
      </c>
      <c r="H24" s="120"/>
      <c r="I24" s="120"/>
      <c r="J24" s="120"/>
      <c r="K24" s="120">
        <v>96.45</v>
      </c>
    </row>
    <row r="25" spans="1:11" x14ac:dyDescent="0.2">
      <c r="A25" s="2" t="s">
        <v>33</v>
      </c>
      <c r="B25" s="118"/>
      <c r="C25" s="118"/>
      <c r="D25" s="118"/>
      <c r="E25" s="118"/>
      <c r="F25" s="118"/>
      <c r="G25" s="118">
        <v>79.45</v>
      </c>
      <c r="H25" s="120"/>
      <c r="I25" s="120"/>
      <c r="J25" s="120"/>
      <c r="K25" s="120">
        <v>79.45</v>
      </c>
    </row>
    <row r="26" spans="1:11" x14ac:dyDescent="0.2">
      <c r="A26" s="2" t="s">
        <v>34</v>
      </c>
      <c r="B26" s="118"/>
      <c r="C26" s="118"/>
      <c r="D26" s="118"/>
      <c r="E26" s="118"/>
      <c r="F26" s="118"/>
      <c r="G26" s="118">
        <v>95.88</v>
      </c>
      <c r="H26" s="120"/>
      <c r="I26" s="120"/>
      <c r="J26" s="120"/>
      <c r="K26" s="120">
        <v>95.88</v>
      </c>
    </row>
    <row r="27" spans="1:11" x14ac:dyDescent="0.2">
      <c r="A27" s="2" t="s">
        <v>35</v>
      </c>
      <c r="B27" s="118"/>
      <c r="C27" s="118"/>
      <c r="D27" s="118"/>
      <c r="E27" s="118"/>
      <c r="F27" s="118"/>
      <c r="G27" s="118">
        <v>78.7</v>
      </c>
      <c r="H27" s="120"/>
      <c r="I27" s="120"/>
      <c r="J27" s="120"/>
      <c r="K27" s="120">
        <v>78.7</v>
      </c>
    </row>
    <row r="28" spans="1:11" x14ac:dyDescent="0.2">
      <c r="A28" s="2" t="s">
        <v>36</v>
      </c>
      <c r="B28" s="118"/>
      <c r="C28" s="118"/>
      <c r="D28" s="118"/>
      <c r="E28" s="118"/>
      <c r="F28" s="118"/>
      <c r="G28" s="118">
        <v>100.77</v>
      </c>
      <c r="H28" s="120"/>
      <c r="I28" s="120"/>
      <c r="J28" s="120"/>
      <c r="K28" s="120">
        <v>100.77</v>
      </c>
    </row>
    <row r="29" spans="1:11" x14ac:dyDescent="0.2">
      <c r="A29" s="2" t="s">
        <v>37</v>
      </c>
      <c r="B29" s="118">
        <v>3458077.45</v>
      </c>
      <c r="C29" s="118">
        <v>726635.55</v>
      </c>
      <c r="D29" s="118">
        <v>33230.28</v>
      </c>
      <c r="E29" s="118"/>
      <c r="F29" s="118"/>
      <c r="G29" s="118">
        <v>209.81</v>
      </c>
      <c r="H29" s="120"/>
      <c r="I29" s="120"/>
      <c r="J29" s="120"/>
      <c r="K29" s="120">
        <v>4218153.09</v>
      </c>
    </row>
    <row r="30" spans="1:11" x14ac:dyDescent="0.2">
      <c r="A30" s="2" t="s">
        <v>38</v>
      </c>
      <c r="B30" s="118">
        <v>4379006.1399999997</v>
      </c>
      <c r="C30" s="118">
        <v>920147.57</v>
      </c>
      <c r="D30" s="118">
        <v>42079.91</v>
      </c>
      <c r="E30" s="118"/>
      <c r="F30" s="118"/>
      <c r="G30" s="118">
        <v>311.81</v>
      </c>
      <c r="H30" s="120"/>
      <c r="I30" s="120"/>
      <c r="J30" s="120"/>
      <c r="K30" s="120">
        <v>5341545.43</v>
      </c>
    </row>
    <row r="31" spans="1:11" x14ac:dyDescent="0.2">
      <c r="A31" s="2" t="s">
        <v>39</v>
      </c>
      <c r="B31" s="118">
        <v>119018790.2</v>
      </c>
      <c r="C31" s="118">
        <v>25009065.219999999</v>
      </c>
      <c r="D31" s="118">
        <v>1143706.94</v>
      </c>
      <c r="E31" s="118"/>
      <c r="F31" s="118"/>
      <c r="G31" s="118">
        <v>13604.17</v>
      </c>
      <c r="H31" s="120"/>
      <c r="I31" s="120"/>
      <c r="J31" s="120"/>
      <c r="K31" s="120">
        <v>145185166.53</v>
      </c>
    </row>
    <row r="32" spans="1:11" x14ac:dyDescent="0.2">
      <c r="A32" s="2" t="s">
        <v>40</v>
      </c>
      <c r="B32" s="118">
        <v>3723211.06</v>
      </c>
      <c r="C32" s="118">
        <v>782347.29</v>
      </c>
      <c r="D32" s="118">
        <v>35778.07</v>
      </c>
      <c r="E32" s="118"/>
      <c r="F32" s="118"/>
      <c r="G32" s="118">
        <v>267.14999999999998</v>
      </c>
      <c r="H32" s="120"/>
      <c r="I32" s="120"/>
      <c r="J32" s="120"/>
      <c r="K32" s="120">
        <v>4541603.57</v>
      </c>
    </row>
    <row r="33" spans="1:11" x14ac:dyDescent="0.2">
      <c r="A33" s="2" t="s">
        <v>41</v>
      </c>
      <c r="B33" s="118">
        <v>5966288.3200000003</v>
      </c>
      <c r="C33" s="118">
        <v>1253678.46</v>
      </c>
      <c r="D33" s="118">
        <v>57332.84</v>
      </c>
      <c r="E33" s="118"/>
      <c r="F33" s="118"/>
      <c r="G33" s="118">
        <v>429.93</v>
      </c>
      <c r="H33" s="120"/>
      <c r="I33" s="120"/>
      <c r="J33" s="120"/>
      <c r="K33" s="120">
        <v>7277729.5499999998</v>
      </c>
    </row>
    <row r="34" spans="1:11" x14ac:dyDescent="0.2">
      <c r="A34" s="2" t="s">
        <v>42</v>
      </c>
      <c r="B34" s="118">
        <v>4356325.09</v>
      </c>
      <c r="C34" s="118">
        <v>915381.67</v>
      </c>
      <c r="D34" s="118">
        <v>41861.96</v>
      </c>
      <c r="E34" s="118"/>
      <c r="F34" s="118"/>
      <c r="G34" s="118">
        <v>390.47</v>
      </c>
      <c r="H34" s="120"/>
      <c r="I34" s="120"/>
      <c r="J34" s="120"/>
      <c r="K34" s="120">
        <v>5313959.1900000004</v>
      </c>
    </row>
    <row r="35" spans="1:11" x14ac:dyDescent="0.2">
      <c r="A35" s="2" t="s">
        <v>43</v>
      </c>
      <c r="B35" s="118">
        <v>6177847.7300000004</v>
      </c>
      <c r="C35" s="118">
        <v>1298132.81</v>
      </c>
      <c r="D35" s="118">
        <v>59365.81</v>
      </c>
      <c r="E35" s="118"/>
      <c r="F35" s="118"/>
      <c r="G35" s="118">
        <v>551.85</v>
      </c>
      <c r="H35" s="120"/>
      <c r="I35" s="120"/>
      <c r="J35" s="120"/>
      <c r="K35" s="120">
        <v>7535898.2000000002</v>
      </c>
    </row>
    <row r="36" spans="1:11" x14ac:dyDescent="0.2">
      <c r="A36" s="2" t="s">
        <v>44</v>
      </c>
      <c r="B36" s="118">
        <v>3664553.18</v>
      </c>
      <c r="C36" s="118">
        <v>770021.69</v>
      </c>
      <c r="D36" s="118">
        <v>35214.400000000001</v>
      </c>
      <c r="E36" s="118"/>
      <c r="F36" s="118"/>
      <c r="G36" s="118">
        <v>259.39999999999998</v>
      </c>
      <c r="H36" s="120"/>
      <c r="I36" s="120"/>
      <c r="J36" s="120"/>
      <c r="K36" s="120">
        <v>4470048.67</v>
      </c>
    </row>
    <row r="37" spans="1:11" x14ac:dyDescent="0.2">
      <c r="A37" s="2" t="s">
        <v>45</v>
      </c>
      <c r="B37" s="118">
        <v>23485441.280000001</v>
      </c>
      <c r="C37" s="118">
        <v>4934926.09</v>
      </c>
      <c r="D37" s="118">
        <v>225682.54</v>
      </c>
      <c r="E37" s="118"/>
      <c r="F37" s="118"/>
      <c r="G37" s="118">
        <v>1509.45</v>
      </c>
      <c r="H37" s="119"/>
      <c r="I37" s="120"/>
      <c r="J37" s="119"/>
      <c r="K37" s="120">
        <v>28647559.359999999</v>
      </c>
    </row>
    <row r="38" spans="1:11" x14ac:dyDescent="0.2">
      <c r="A38" s="2" t="s">
        <v>46</v>
      </c>
      <c r="B38" s="118">
        <v>7672059.4199999999</v>
      </c>
      <c r="C38" s="118">
        <v>1612107.08</v>
      </c>
      <c r="D38" s="118">
        <v>73724.39</v>
      </c>
      <c r="E38" s="118"/>
      <c r="F38" s="118"/>
      <c r="G38" s="118">
        <v>559.67999999999995</v>
      </c>
      <c r="H38" s="119"/>
      <c r="I38" s="120"/>
      <c r="J38" s="119"/>
      <c r="K38" s="120">
        <v>9358450.5700000003</v>
      </c>
    </row>
    <row r="39" spans="1:11" x14ac:dyDescent="0.2">
      <c r="A39" s="2" t="s">
        <v>47</v>
      </c>
      <c r="B39" s="118">
        <v>4726651.83</v>
      </c>
      <c r="C39" s="118">
        <v>993197.32</v>
      </c>
      <c r="D39" s="118">
        <v>45420.6</v>
      </c>
      <c r="E39" s="118"/>
      <c r="F39" s="118"/>
      <c r="G39" s="121">
        <v>327.79</v>
      </c>
      <c r="H39" s="119"/>
      <c r="I39" s="120"/>
      <c r="J39" s="119"/>
      <c r="K39" s="120">
        <v>5765597.54</v>
      </c>
    </row>
    <row r="40" spans="1:11" x14ac:dyDescent="0.2">
      <c r="A40" s="2" t="s">
        <v>48</v>
      </c>
      <c r="B40" s="118">
        <v>3337242.22</v>
      </c>
      <c r="C40" s="118">
        <v>701244.81</v>
      </c>
      <c r="D40" s="118">
        <v>32069.11</v>
      </c>
      <c r="E40" s="118"/>
      <c r="F40" s="118"/>
      <c r="G40" s="122">
        <v>362.48</v>
      </c>
      <c r="H40" s="119"/>
      <c r="I40" s="120"/>
      <c r="J40" s="119"/>
      <c r="K40" s="120">
        <v>4070918.62</v>
      </c>
    </row>
    <row r="41" spans="1:11" x14ac:dyDescent="0.2">
      <c r="A41" s="2" t="s">
        <v>49</v>
      </c>
      <c r="B41" s="118">
        <v>4310963</v>
      </c>
      <c r="C41" s="118">
        <v>905849.86</v>
      </c>
      <c r="D41" s="118">
        <v>41426.050000000003</v>
      </c>
      <c r="E41" s="118"/>
      <c r="F41" s="118"/>
      <c r="G41" s="118">
        <v>244.4</v>
      </c>
      <c r="H41" s="119"/>
      <c r="I41" s="120"/>
      <c r="J41" s="119"/>
      <c r="K41" s="120">
        <v>5258483.3099999996</v>
      </c>
    </row>
    <row r="42" spans="1:11" x14ac:dyDescent="0.2">
      <c r="A42" s="2" t="s">
        <v>50</v>
      </c>
      <c r="B42" s="118">
        <v>6141479.8499999996</v>
      </c>
      <c r="C42" s="118">
        <v>1290490.94</v>
      </c>
      <c r="D42" s="118">
        <v>59016.34</v>
      </c>
      <c r="E42" s="118"/>
      <c r="F42" s="118"/>
      <c r="G42" s="118">
        <v>728.67</v>
      </c>
      <c r="H42" s="119"/>
      <c r="I42" s="120"/>
      <c r="J42" s="119"/>
      <c r="K42" s="120">
        <v>7491715.7999999998</v>
      </c>
    </row>
    <row r="43" spans="1:11" x14ac:dyDescent="0.2">
      <c r="A43" s="2" t="s">
        <v>51</v>
      </c>
      <c r="B43" s="118">
        <v>3443608.5</v>
      </c>
      <c r="C43" s="118">
        <v>723595.24</v>
      </c>
      <c r="D43" s="118">
        <v>33091.24</v>
      </c>
      <c r="E43" s="118"/>
      <c r="F43" s="118"/>
      <c r="G43" s="118">
        <v>385.27</v>
      </c>
      <c r="H43" s="119"/>
      <c r="I43" s="120"/>
      <c r="J43" s="119"/>
      <c r="K43" s="120">
        <v>4200680.25</v>
      </c>
    </row>
    <row r="44" spans="1:11" x14ac:dyDescent="0.2">
      <c r="A44" s="2" t="s">
        <v>52</v>
      </c>
      <c r="B44" s="118">
        <v>50007796.450000003</v>
      </c>
      <c r="C44" s="118">
        <v>10507989.890000001</v>
      </c>
      <c r="D44" s="118">
        <v>480548.19</v>
      </c>
      <c r="E44" s="118"/>
      <c r="F44" s="118"/>
      <c r="G44" s="118">
        <v>3298.97</v>
      </c>
      <c r="H44" s="119"/>
      <c r="I44" s="120"/>
      <c r="J44" s="119"/>
      <c r="K44" s="120">
        <v>60999633.5</v>
      </c>
    </row>
    <row r="45" spans="1:11" x14ac:dyDescent="0.2">
      <c r="A45" s="2" t="s">
        <v>53</v>
      </c>
      <c r="B45" s="118">
        <v>7909819.3499999996</v>
      </c>
      <c r="C45" s="118">
        <v>1662066.87</v>
      </c>
      <c r="D45" s="118">
        <v>76009.14</v>
      </c>
      <c r="E45" s="118"/>
      <c r="F45" s="118"/>
      <c r="G45" s="118">
        <v>649.6</v>
      </c>
      <c r="H45" s="119"/>
      <c r="I45" s="120"/>
      <c r="J45" s="119"/>
      <c r="K45" s="120">
        <v>9648544.9600000009</v>
      </c>
    </row>
    <row r="46" spans="1:11" x14ac:dyDescent="0.2">
      <c r="A46" s="2" t="s">
        <v>54</v>
      </c>
      <c r="B46" s="118">
        <v>21011643.030000001</v>
      </c>
      <c r="C46" s="118">
        <v>4415114.21</v>
      </c>
      <c r="D46" s="118">
        <v>201910.66</v>
      </c>
      <c r="E46" s="118"/>
      <c r="F46" s="118"/>
      <c r="G46" s="118">
        <v>1474.15</v>
      </c>
      <c r="H46" s="119"/>
      <c r="I46" s="120"/>
      <c r="J46" s="119"/>
      <c r="K46" s="120">
        <v>25630142.050000001</v>
      </c>
    </row>
    <row r="47" spans="1:11" x14ac:dyDescent="0.2">
      <c r="A47" s="2" t="s">
        <v>55</v>
      </c>
      <c r="B47" s="118">
        <v>4834191.2699999996</v>
      </c>
      <c r="C47" s="118">
        <v>1015794.27</v>
      </c>
      <c r="D47" s="118">
        <v>46453.99</v>
      </c>
      <c r="E47" s="118"/>
      <c r="F47" s="118"/>
      <c r="G47" s="118">
        <v>373.37</v>
      </c>
      <c r="H47" s="119"/>
      <c r="I47" s="120"/>
      <c r="J47" s="119"/>
      <c r="K47" s="120">
        <v>5896812.9000000004</v>
      </c>
    </row>
    <row r="48" spans="1:11" x14ac:dyDescent="0.2">
      <c r="A48" s="2" t="s">
        <v>56</v>
      </c>
      <c r="B48" s="118">
        <v>3766226.83</v>
      </c>
      <c r="C48" s="118">
        <v>791386.07</v>
      </c>
      <c r="D48" s="118">
        <v>36191.43</v>
      </c>
      <c r="E48" s="118"/>
      <c r="F48" s="118"/>
      <c r="G48" s="118">
        <v>210.15</v>
      </c>
      <c r="H48" s="119"/>
      <c r="I48" s="120"/>
      <c r="J48" s="119"/>
      <c r="K48" s="120">
        <v>4594014.4800000004</v>
      </c>
    </row>
    <row r="49" spans="1:12" x14ac:dyDescent="0.2">
      <c r="A49" s="2" t="s">
        <v>57</v>
      </c>
      <c r="B49" s="118">
        <v>4393084.03</v>
      </c>
      <c r="C49" s="118">
        <v>923105.71</v>
      </c>
      <c r="D49" s="118">
        <v>42215.19</v>
      </c>
      <c r="E49" s="118"/>
      <c r="F49" s="118"/>
      <c r="G49" s="118">
        <v>253.28</v>
      </c>
      <c r="H49" s="119"/>
      <c r="I49" s="120"/>
      <c r="J49" s="119"/>
      <c r="K49" s="120">
        <v>5358658.21</v>
      </c>
    </row>
    <row r="50" spans="1:12" x14ac:dyDescent="0.2">
      <c r="A50" s="2" t="s">
        <v>58</v>
      </c>
      <c r="B50" s="118">
        <v>11044105.310000001</v>
      </c>
      <c r="C50" s="118">
        <v>2320665.08</v>
      </c>
      <c r="D50" s="118">
        <v>106127.95</v>
      </c>
      <c r="E50" s="118"/>
      <c r="F50" s="118"/>
      <c r="G50" s="118">
        <v>723.16</v>
      </c>
      <c r="H50" s="119"/>
      <c r="I50" s="120"/>
      <c r="J50" s="119"/>
      <c r="K50" s="120">
        <v>13471621.5</v>
      </c>
    </row>
    <row r="51" spans="1:12" x14ac:dyDescent="0.2">
      <c r="A51" s="2" t="s">
        <v>59</v>
      </c>
      <c r="B51" s="118">
        <v>3887844.17</v>
      </c>
      <c r="C51" s="118">
        <v>816941.16</v>
      </c>
      <c r="D51" s="118">
        <v>37360.1</v>
      </c>
      <c r="E51" s="118"/>
      <c r="F51" s="118"/>
      <c r="G51" s="118">
        <v>203.38</v>
      </c>
      <c r="H51" s="119"/>
      <c r="I51" s="120"/>
      <c r="J51" s="119"/>
      <c r="K51" s="120">
        <v>4742348.8099999996</v>
      </c>
    </row>
    <row r="52" spans="1:12" x14ac:dyDescent="0.2">
      <c r="A52" s="2" t="s">
        <v>60</v>
      </c>
      <c r="B52" s="118">
        <v>66981040.100000001</v>
      </c>
      <c r="C52" s="118">
        <v>14074527.210000001</v>
      </c>
      <c r="D52" s="118">
        <v>643651.98</v>
      </c>
      <c r="E52" s="118"/>
      <c r="F52" s="118"/>
      <c r="G52" s="118">
        <v>3932.62</v>
      </c>
      <c r="H52" s="119"/>
      <c r="I52" s="120"/>
      <c r="J52" s="119"/>
      <c r="K52" s="120">
        <v>81703151.909999996</v>
      </c>
      <c r="L52" s="123"/>
    </row>
    <row r="53" spans="1:12" ht="13.5" thickBot="1" x14ac:dyDescent="0.25">
      <c r="A53" s="4" t="s">
        <v>61</v>
      </c>
      <c r="B53" s="118">
        <v>7221175.8600000003</v>
      </c>
      <c r="C53" s="118">
        <v>1517364.26</v>
      </c>
      <c r="D53" s="118">
        <v>69391.64</v>
      </c>
      <c r="E53" s="118"/>
      <c r="F53" s="118"/>
      <c r="G53" s="118">
        <v>606.27</v>
      </c>
      <c r="H53" s="119"/>
      <c r="I53" s="120"/>
      <c r="J53" s="119"/>
      <c r="K53" s="120">
        <v>8808538.0299999993</v>
      </c>
    </row>
    <row r="54" spans="1:12" s="125" customFormat="1" ht="13.5" thickBot="1" x14ac:dyDescent="0.25">
      <c r="A54" s="5" t="s">
        <v>13</v>
      </c>
      <c r="B54" s="124">
        <v>391052521.51999998</v>
      </c>
      <c r="C54" s="124">
        <v>82170706.019999996</v>
      </c>
      <c r="D54" s="124">
        <v>3757805.7</v>
      </c>
      <c r="E54" s="124">
        <v>0</v>
      </c>
      <c r="F54" s="124">
        <v>0</v>
      </c>
      <c r="G54" s="124">
        <v>34010.400000000001</v>
      </c>
      <c r="H54" s="124">
        <v>0</v>
      </c>
      <c r="I54" s="124">
        <v>0</v>
      </c>
      <c r="J54" s="124">
        <v>0</v>
      </c>
      <c r="K54" s="124">
        <v>477015043.63999999</v>
      </c>
    </row>
    <row r="55" spans="1:12" x14ac:dyDescent="0.2">
      <c r="F55" s="115"/>
      <c r="G55" s="115"/>
      <c r="H55" s="115"/>
      <c r="I55" s="115"/>
      <c r="J55" s="115"/>
    </row>
    <row r="56" spans="1:12" x14ac:dyDescent="0.2">
      <c r="F56" s="115"/>
      <c r="G56" s="115"/>
      <c r="H56" s="115"/>
      <c r="I56" s="115"/>
      <c r="J56" s="115"/>
    </row>
    <row r="57" spans="1:12" s="115" customFormat="1" x14ac:dyDescent="0.2">
      <c r="A57" s="87"/>
    </row>
    <row r="58" spans="1:12" s="115" customFormat="1" x14ac:dyDescent="0.2">
      <c r="A58" s="87"/>
    </row>
    <row r="59" spans="1:12" x14ac:dyDescent="0.2">
      <c r="F59" s="115"/>
      <c r="G59" s="115"/>
      <c r="H59" s="115"/>
      <c r="I59" s="115"/>
      <c r="J59" s="115"/>
    </row>
    <row r="60" spans="1:12" x14ac:dyDescent="0.2">
      <c r="F60" s="115"/>
      <c r="G60" s="115"/>
      <c r="H60" s="115"/>
      <c r="I60" s="115"/>
      <c r="J60" s="115"/>
    </row>
    <row r="61" spans="1:12" x14ac:dyDescent="0.2">
      <c r="F61" s="115"/>
      <c r="G61" s="115"/>
      <c r="H61" s="115"/>
      <c r="I61" s="115"/>
      <c r="J61" s="115"/>
    </row>
    <row r="62" spans="1:12" x14ac:dyDescent="0.2">
      <c r="F62" s="115"/>
      <c r="G62" s="115"/>
      <c r="H62" s="115"/>
      <c r="I62" s="115"/>
      <c r="J62" s="115"/>
    </row>
    <row r="63" spans="1:12" x14ac:dyDescent="0.2">
      <c r="G63" s="115"/>
      <c r="H63" s="115"/>
      <c r="I63" s="115"/>
      <c r="J63" s="115"/>
    </row>
    <row r="64" spans="1:12" x14ac:dyDescent="0.2">
      <c r="G64" s="115"/>
      <c r="H64" s="115"/>
      <c r="I64" s="115"/>
      <c r="J64" s="115"/>
    </row>
    <row r="65" spans="7:10" x14ac:dyDescent="0.2">
      <c r="G65" s="115"/>
      <c r="H65" s="115"/>
      <c r="I65" s="115"/>
      <c r="J65" s="115"/>
    </row>
    <row r="66" spans="7:10" x14ac:dyDescent="0.2">
      <c r="G66" s="115"/>
      <c r="H66" s="115"/>
      <c r="I66" s="115"/>
      <c r="J66" s="11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01-04</vt:lpstr>
      <vt:lpstr>08-04</vt:lpstr>
      <vt:lpstr>18-04</vt:lpstr>
      <vt:lpstr>25-4</vt:lpstr>
      <vt:lpstr>02-05</vt:lpstr>
      <vt:lpstr>09-05</vt:lpstr>
      <vt:lpstr>16-05</vt:lpstr>
      <vt:lpstr>23-05</vt:lpstr>
      <vt:lpstr>01-06</vt:lpstr>
      <vt:lpstr>08-06</vt:lpstr>
      <vt:lpstr>15-06</vt:lpstr>
      <vt:lpstr>23-06</vt:lpstr>
      <vt:lpstr>Total Trimestre</vt:lpstr>
      <vt:lpstr>Total Acumulado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2023-06-15T11:41:58Z</dcterms:modified>
</cp:coreProperties>
</file>